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talia.Ramos\Desktop\actividades\FINAL JUNIO Y JULIO\"/>
    </mc:Choice>
  </mc:AlternateContent>
  <bookViews>
    <workbookView xWindow="0" yWindow="0" windowWidth="20490" windowHeight="7755"/>
  </bookViews>
  <sheets>
    <sheet name="Calculos Intermedios_transp_pe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_INDEX_SHEET___ASAP_Utilities">#REF!</definedName>
    <definedName name="_1__123Graph_Aｸﾞﾗﾌ_7" hidden="1">#REF!</definedName>
    <definedName name="_112233" hidden="1">#REF!</definedName>
    <definedName name="_112277" hidden="1">#REF!</definedName>
    <definedName name="_12__123Graph_BCHART_5" hidden="1">[1]MEX95IB!#REF!</definedName>
    <definedName name="_1222" hidden="1">#REF!</definedName>
    <definedName name="_13__123Graph_Bｸﾞﾗﾌ_7" hidden="1">#REF!</definedName>
    <definedName name="_14__123Graph_Cｸﾞﾗﾌ_7" hidden="1">#REF!</definedName>
    <definedName name="_15__123Graph_Dｸﾞﾗﾌ_7" hidden="1">#REF!</definedName>
    <definedName name="_16__123Graph_Eｸﾞﾗﾌ_7" hidden="1">#REF!</definedName>
    <definedName name="_17__123Graph_Fｸﾞﾗﾌ_7" hidden="1">#REF!</definedName>
    <definedName name="_21" hidden="1">#REF!</definedName>
    <definedName name="_25" hidden="1">#REF!</definedName>
    <definedName name="_29" hidden="1">#REF!</definedName>
    <definedName name="_456" hidden="1">{0,#N/A,FALSE,0;0,#N/A,FALSE,0;0,#N/A,FALSE,0;0,#N/A,FALSE,0;0,#N/A,FALSE,0;0,#N/A,FALSE,0}</definedName>
    <definedName name="_AMAZONAS">#REF!</definedName>
    <definedName name="_amazonas_">#REF!</definedName>
    <definedName name="_ANTIOQUIA">#REF!</definedName>
    <definedName name="_ARAUCA">#REF!</definedName>
    <definedName name="_ATLANTICO">#REF!</definedName>
    <definedName name="_BOGOTADC">#REF!</definedName>
    <definedName name="_BOLIVAR">#REF!</definedName>
    <definedName name="_BOYACA">#REF!</definedName>
    <definedName name="_CALDAS">#REF!</definedName>
    <definedName name="_CAQUETA">#REF!</definedName>
    <definedName name="_CASANARE">#REF!</definedName>
    <definedName name="_CAUCA">#REF!</definedName>
    <definedName name="_CESAR">#REF!</definedName>
    <definedName name="_CHOCO">#REF!</definedName>
    <definedName name="_CORDOBA">#REF!</definedName>
    <definedName name="_CUNDINAMARCA">#REF!</definedName>
    <definedName name="_Fill" hidden="1">#REF!</definedName>
    <definedName name="_xlnm._FilterDatabase" localSheetId="0" hidden="1">'Calculos Intermedios_transp_pes'!$A$7:$R$200</definedName>
    <definedName name="_xlnm._FilterDatabase" hidden="1">#REF!</definedName>
    <definedName name="_GUAINIA">#REF!</definedName>
    <definedName name="_GUAVIARE">#REF!</definedName>
    <definedName name="_HUILA">#REF!</definedName>
    <definedName name="_LAGUAJIRA">#REF!</definedName>
    <definedName name="_MAGDALENA">#REF!</definedName>
    <definedName name="_META">#REF!</definedName>
    <definedName name="_NARIÑO">#REF!</definedName>
    <definedName name="_NDC1" hidden="1">{"'内訳表'!$B$2:$N$64"}</definedName>
    <definedName name="_NORTEDESANTANDER">#REF!</definedName>
    <definedName name="_Order1" hidden="1">0</definedName>
    <definedName name="_Order2" hidden="1">255</definedName>
    <definedName name="_PUTUMAYO">#REF!</definedName>
    <definedName name="_QUINDIO">#REF!</definedName>
    <definedName name="_r3d" hidden="1">{#N/A,#N/A,FALSE,"POLONNA 8";#N/A,#N/A,FALSE,"POLONNA 7";#N/A,#N/A,FALSE,"POLONNA 6";#N/A,#N/A,FALSE,"POLONNA 5 ";#N/A,#N/A,FALSE,"POLONNA 3";#N/A,#N/A,FALSE,"POLONNA 4";#N/A,#N/A,FALSE,"POLONNA 2";#N/A,#N/A,FALSE,"POLONNA 1"}</definedName>
    <definedName name="_RISARALDA">#REF!</definedName>
    <definedName name="_SANANDRES">#REF!</definedName>
    <definedName name="_SANTANDER">#REF!</definedName>
    <definedName name="_SUCRE">#REF!</definedName>
    <definedName name="_TOLIMA">#REF!</definedName>
    <definedName name="_VALLEDELCAUCA">#REF!</definedName>
    <definedName name="_VAUPES">#REF!</definedName>
    <definedName name="_VICHADA">#REF!</definedName>
    <definedName name="¿Quiénes_están_inscritos_dentro_del_sistema__incluye_desinscr___">#REF!</definedName>
    <definedName name="A">#REF!</definedName>
    <definedName name="A_IMPRESIÓN_IM">#REF!</definedName>
    <definedName name="a1_Y1">[2]CONFIGURACIÓN!$D$17</definedName>
    <definedName name="a1_Y2">[2]CONFIGURACIÓN!$E$17</definedName>
    <definedName name="a10_Y10">[2]CONFIGURACIÓN!$M$26</definedName>
    <definedName name="a10_Y11">[2]CONFIGURACIÓN!$N$26</definedName>
    <definedName name="a2_Y2">[2]CONFIGURACIÓN!$E$18</definedName>
    <definedName name="a2_Y3">[2]CONFIGURACIÓN!$F$18</definedName>
    <definedName name="a3_Y3">[2]CONFIGURACIÓN!$F$19</definedName>
    <definedName name="a3_Y4">[2]CONFIGURACIÓN!$G$19</definedName>
    <definedName name="a4_Y4">[2]CONFIGURACIÓN!$G$20</definedName>
    <definedName name="a4_Y5">[2]CONFIGURACIÓN!$H$20</definedName>
    <definedName name="a5_Y5">[2]CONFIGURACIÓN!$H$21</definedName>
    <definedName name="a5_Y6">[2]CONFIGURACIÓN!$I$21</definedName>
    <definedName name="a6_Y6">[2]CONFIGURACIÓN!$I$22</definedName>
    <definedName name="a6_Y7">[2]CONFIGURACIÓN!$J$22</definedName>
    <definedName name="a7_Y7">[2]CONFIGURACIÓN!$J$23</definedName>
    <definedName name="a7_Y8">[2]CONFIGURACIÓN!$K$23</definedName>
    <definedName name="a8_Y8">[2]CONFIGURACIÓN!$K$24</definedName>
    <definedName name="a8_Y9">[2]CONFIGURACIÓN!$L$24</definedName>
    <definedName name="a9_Y10">[2]CONFIGURACIÓN!$M$25</definedName>
    <definedName name="a9_Y9">[2]CONFIGURACIÓN!$L$25</definedName>
    <definedName name="aaaa" hidden="1">#REF!</definedName>
    <definedName name="ABF" hidden="1">#REF!</definedName>
    <definedName name="AccessDatabase" hidden="1">"C:\My Documents\New MMR\INPUT.mdb"</definedName>
    <definedName name="ACCV" hidden="1">#REF!</definedName>
    <definedName name="Acompañantes">'[3]Indices empleados y Parametros'!$B$28:$B$42</definedName>
    <definedName name="ActividadRE">#REF!</definedName>
    <definedName name="ADSF" hidden="1">#REF!</definedName>
    <definedName name="afdgbva" hidden="1">{#N/A,#N/A,TRUE,"Report"}</definedName>
    <definedName name="aga" hidden="1">{#N/A,#N/A,TRUE,"Report"}</definedName>
    <definedName name="AGHFD" hidden="1">#REF!</definedName>
    <definedName name="ALM_COM">'[4]R. PREPARACIÓN'!$C$48:$C$184</definedName>
    <definedName name="ALMUERZO">'[5]Resumen Preparaciones'!$C$52:$C$113</definedName>
    <definedName name="almuerzocena">'[5]Resumen Preparaciones'!$C$52:$C$141</definedName>
    <definedName name="AMAZONAS">#REF!</definedName>
    <definedName name="ANTIOQUIA">#REF!</definedName>
    <definedName name="año1">[2]CONFIGURACIÓN!$F$9</definedName>
    <definedName name="ARAUCA">#REF!</definedName>
    <definedName name="ASS">#REF!</definedName>
    <definedName name="ATGHH" hidden="1">#REF!</definedName>
    <definedName name="ATLANTICO">#REF!</definedName>
    <definedName name="AVBC" hidden="1">#REF!</definedName>
    <definedName name="AXCC" hidden="1">#REF!</definedName>
    <definedName name="AXX" hidden="1">#REF!</definedName>
    <definedName name="Aグラフ" hidden="1">#REF!</definedName>
    <definedName name="b">#REF!</definedName>
    <definedName name="badb" hidden="1">{"MG-2002-F1",#N/A,FALSE,"PPU-Telemig";"MG-2002-F2",#N/A,FALSE,"PPU-Telemig";"MG-2002-F3",#N/A,FALSE,"PPU-Telemig";"MG-2002-F4",#N/A,FALSE,"PPU-Telemig";"MG-2003-F1",#N/A,FALSE,"PPU-Telemig";"MG-2004-F1",#N/A,FALSE,"PPU-Telemig"}</definedName>
    <definedName name="bbbb">#REF!</definedName>
    <definedName name="bn" hidden="1">{"'内訳表'!$B$2:$N$64"}</definedName>
    <definedName name="BOGOTA">[6]LISTAS!$J$2:$J$18</definedName>
    <definedName name="BOGOTA_DC">#REF!</definedName>
    <definedName name="BOGOTADC">#REF!</definedName>
    <definedName name="BOLIVAR">#REF!</definedName>
    <definedName name="Borrar">#REF!</definedName>
    <definedName name="BOYACA">#REF!</definedName>
    <definedName name="BuiltIn_Consolidate_Area">NA()</definedName>
    <definedName name="BuiltIn_Consolidate_Area___0">NA()</definedName>
    <definedName name="BuiltIn_Consolidate_Area___0___0">NA()</definedName>
    <definedName name="BuiltIn_Consolidate_Area___0___0___0">NA()</definedName>
    <definedName name="BuiltIn_Consolidate_Area___0___0___0___0">NA()</definedName>
    <definedName name="BuiltIn_Print_Area___0">"$"</definedName>
    <definedName name="BuiltIn_Print_Area___0___0">0</definedName>
    <definedName name="BuiltIn_Print_Titles">NA()</definedName>
    <definedName name="BuiltIn_Print_Titles___0">NA()</definedName>
    <definedName name="BuiltIn_Print_Titles___0___0">0</definedName>
    <definedName name="Ｂグラフ" hidden="1">#REF!</definedName>
    <definedName name="CALDAS">#REF!</definedName>
    <definedName name="CALENDARIO">[2]CALENDARIO!$B$6:$H$161</definedName>
    <definedName name="Calidad">[7]PERSONAL!$P$58</definedName>
    <definedName name="Campamento">[7]PERSONAL!$P$122</definedName>
    <definedName name="Cantidad">[6]LISTAS!$F$3:$F$32</definedName>
    <definedName name="CAQUETA">#REF!</definedName>
    <definedName name="CAQUETÁ">#REF!</definedName>
    <definedName name="CARNE">#REF!</definedName>
    <definedName name="CASANARE">#REF!</definedName>
    <definedName name="CAUCA">#REF!</definedName>
    <definedName name="CENSO">#REF!</definedName>
    <definedName name="CentroZonal">#REF!</definedName>
    <definedName name="CESAR">#REF!</definedName>
    <definedName name="CHOCO">#REF!</definedName>
    <definedName name="CONFITERIA">'[8]C. CONFITERIA'!$B$11:$B$26</definedName>
    <definedName name="CONT">#REF!</definedName>
    <definedName name="CONTRATO">#REF!</definedName>
    <definedName name="CORDOBA">#REF!</definedName>
    <definedName name="CÓRDOBA">#REF!</definedName>
    <definedName name="CostoDirectoObra">#REF!</definedName>
    <definedName name="CPYC">'[9]Costos por CPyC'!$D$48589:$D$48737</definedName>
    <definedName name="CuantostieneEdSuperior">#REF!</definedName>
    <definedName name="CUNDINAMARCA">#REF!</definedName>
    <definedName name="CUPOS">#REF!</definedName>
    <definedName name="CURSO">[6]LISTAS!$E$2:$E$68</definedName>
    <definedName name="Ｃグラフ" hidden="1">#REF!</definedName>
    <definedName name="DANE">#REF!</definedName>
    <definedName name="dasd" hidden="1">#REF!</definedName>
    <definedName name="Decision">[10]lista!$A$6:$A$7</definedName>
    <definedName name="Dedicacion">'[11]Tal Humano'!#REF!</definedName>
    <definedName name="DEPARTAMENTO">#REF!</definedName>
    <definedName name="DEPARTAMENTOS">#REF!</definedName>
    <definedName name="DEPTOS">#REF!</definedName>
    <definedName name="DEPTOSS">'[12]RESUMEN CANTIDAD PAQUETES  '!$B$4:$B$37</definedName>
    <definedName name="DEPTOSSS">#REF!</definedName>
    <definedName name="DEPTOSSSSS">#REF!</definedName>
    <definedName name="DEPTOSSSSSSS">#REF!</definedName>
    <definedName name="desayuno">'[5]Resumen Preparaciones'!$C$5:$C$50</definedName>
    <definedName name="DESAYUNOS">'[5]Resumen Preparaciones'!$C$5:$C$33</definedName>
    <definedName name="DeseanCapacitacionEn">#REF!</definedName>
    <definedName name="DESINSCRITOS">#REF!</definedName>
    <definedName name="DFG" hidden="1">#REF!</definedName>
    <definedName name="dfgd56" hidden="1">{0,#N/A,FALSE,0;0,#N/A,FALSE,0;0,#N/A,FALSE,0;0,#N/A,FALSE,0;0,#N/A,FALSE,0;0,#N/A,FALSE,0}</definedName>
    <definedName name="DFGH" hidden="1">#REF!</definedName>
    <definedName name="DFSG" hidden="1">#REF!</definedName>
    <definedName name="dgb" hidden="1">{"'内訳表'!$B$2:$N$64"}</definedName>
    <definedName name="dhb" hidden="1">{"'内訳表'!$B$2:$N$64"}</definedName>
    <definedName name="DIAS">#REF!</definedName>
    <definedName name="DIASPRESTACION">#REF!</definedName>
    <definedName name="DISTRIBUCIONPORTIPOCONTRATO">#REF!</definedName>
    <definedName name="dszgre" hidden="1">{"MG-2002-F1",#N/A,FALSE,"PPU-Telemig";"MG-2002-F2",#N/A,FALSE,"PPU-Telemig";"MG-2002-F3",#N/A,FALSE,"PPU-Telemig";"MG-2002-F4",#N/A,FALSE,"PPU-Telemig";"MG-2003-F1",#N/A,FALSE,"PPU-Telemig";"MG-2004-F1",#N/A,FALSE,"PPU-Telemig"}</definedName>
    <definedName name="dxhm" hidden="1">{"MG-2002-F1",#N/A,FALSE,"PPU-Telemig";"MG-2002-F2",#N/A,FALSE,"PPU-Telemig";"MG-2002-F3",#N/A,FALSE,"PPU-Telemig";"MG-2002-F4",#N/A,FALSE,"PPU-Telemig";"MG-2003-F1",#N/A,FALSE,"PPU-Telemig";"MG-2004-F1",#N/A,FALSE,"PPU-Telemig"}</definedName>
    <definedName name="Ｄグラフ" hidden="1">#REF!</definedName>
    <definedName name="eagrbve" hidden="1">{"'内訳表'!$B$2:$N$64"}</definedName>
    <definedName name="eargbwrg" hidden="1">{"'内訳表'!$B$2:$N$64"}</definedName>
    <definedName name="Ed_cons_empr_CodEntidad">#REF!</definedName>
    <definedName name="Ed_emp_codemp">#REF!</definedName>
    <definedName name="EdSuperior2">#REF!</definedName>
    <definedName name="EdSuperior3">#REF!</definedName>
    <definedName name="EE" hidden="1">{"MG-2002-F1",#N/A,FALSE,"PPU-Telemig";"MG-2002-F2",#N/A,FALSE,"PPU-Telemig";"MG-2002-F3",#N/A,FALSE,"PPU-Telemig";"MG-2002-F4",#N/A,FALSE,"PPU-Telemig";"MG-2003-F1",#N/A,FALSE,"PPU-Telemig";"MG-2004-F1",#N/A,FALSE,"PPU-Telemig"}</definedName>
    <definedName name="Empresa">#REF!</definedName>
    <definedName name="enero">#REF!</definedName>
    <definedName name="Ensayos">[7]PERSONAL!$P$100</definedName>
    <definedName name="EQCOC">'[8]C. EQUIPO COCINA'!$C$9:$C$21</definedName>
    <definedName name="ESPACIOS">[6]LISTAS!$F$3:$F$22</definedName>
    <definedName name="EstadoMadCabFamilia">#REF!</definedName>
    <definedName name="Estrategia">[13]Tablas!$F$2:$F$34</definedName>
    <definedName name="ET" hidden="1">{"MG-2002-F1",#N/A,FALSE,"PPU-Telemig";"MG-2002-F2",#N/A,FALSE,"PPU-Telemig";"MG-2002-F3",#N/A,FALSE,"PPU-Telemig";"MG-2002-F4",#N/A,FALSE,"PPU-Telemig";"MG-2003-F1",#N/A,FALSE,"PPU-Telemig";"MG-2004-F1",#N/A,FALSE,"PPU-Telemig"}</definedName>
    <definedName name="EUR">'[2]DATOS ENTRADA'!$E$2</definedName>
    <definedName name="Excel_BuiltIn__FilterDatabase">#REF!</definedName>
    <definedName name="Ｅグラフ" hidden="1">#REF!</definedName>
    <definedName name="FACT_ALIMENTOS">'[14]FACT CONV'!$C$10:$C$42</definedName>
    <definedName name="fbvdv" hidden="1">{"MG-2002-F1",#N/A,FALSE,"PPU-Telemig";"MG-2002-F2",#N/A,FALSE,"PPU-Telemig";"MG-2002-F3",#N/A,FALSE,"PPU-Telemig";"MG-2002-F4",#N/A,FALSE,"PPU-Telemig";"MG-2003-F1",#N/A,FALSE,"PPU-Telemig";"MG-2004-F1",#N/A,FALSE,"PPU-Telemig"}</definedName>
    <definedName name="fdfd" hidden="1">{"MG-2002-F1",#N/A,FALSE,"PPU-Telemig";"MG-2002-F2",#N/A,FALSE,"PPU-Telemig";"MG-2002-F3",#N/A,FALSE,"PPU-Telemig";"MG-2002-F4",#N/A,FALSE,"PPU-Telemig";"MG-2003-F1",#N/A,FALSE,"PPU-Telemig";"MG-2004-F1",#N/A,FALSE,"PPU-Telemig"}</definedName>
    <definedName name="FDG" hidden="1">#REF!</definedName>
    <definedName name="fecha_fin_servicio">[2]CONFIGURACIÓN!$C$10</definedName>
    <definedName name="fecha_inicio_servicio">[2]CONFIGURACIÓN!$C$9</definedName>
    <definedName name="ff" hidden="1">{#N/A,#N/A,TRUE,"Report"}</definedName>
    <definedName name="FFF" hidden="1">{"MG-2002-F1",#N/A,FALSE,"PPU-Telemig";"MG-2002-F2",#N/A,FALSE,"PPU-Telemig";"MG-2002-F3",#N/A,FALSE,"PPU-Telemig";"MG-2002-F4",#N/A,FALSE,"PPU-Telemig";"MG-2003-F1",#N/A,FALSE,"PPU-Telemig";"MG-2004-F1",#N/A,FALSE,"PPU-Telemig"}</definedName>
    <definedName name="fgsznzfd" hidden="1">{"'内訳表'!$B$2:$N$64"}</definedName>
    <definedName name="fgxnbf" hidden="1">{"MG-2002-F1",#N/A,FALSE,"PPU-Telemig";"MG-2002-F2",#N/A,FALSE,"PPU-Telemig";"MG-2002-F3",#N/A,FALSE,"PPU-Telemig";"MG-2002-F4",#N/A,FALSE,"PPU-Telemig";"MG-2003-F1",#N/A,FALSE,"PPU-Telemig";"MG-2004-F1",#N/A,FALSE,"PPU-Telemig"}</definedName>
    <definedName name="FSDFSD" hidden="1">{0,#N/A,FALSE,0;0,#N/A,FALSE,0;0,#N/A,FALSE,0;0,#N/A,FALSE,0;0,#N/A,FALSE,0;0,#N/A,FALSE,0}</definedName>
    <definedName name="fsmnfs" hidden="1">{"MG-2002-F1",#N/A,FALSE,"PPU-Telemig";"MG-2002-F2",#N/A,FALSE,"PPU-Telemig";"MG-2002-F3",#N/A,FALSE,"PPU-Telemig";"MG-2002-F4",#N/A,FALSE,"PPU-Telemig";"MG-2003-F1",#N/A,FALSE,"PPU-Telemig";"MG-2004-F1",#N/A,FALSE,"PPU-Telemig"}</definedName>
    <definedName name="Fuente">[13]Tablas!$D$2:$D$10</definedName>
    <definedName name="Funcionario">[15]frmFuncionario!#REF!</definedName>
    <definedName name="Ｆグラフ" hidden="1">#REF!</definedName>
    <definedName name="gbvREDSAb" hidden="1">{"MG-2002-F1",#N/A,FALSE,"PPU-Telemig";"MG-2002-F2",#N/A,FALSE,"PPU-Telemig";"MG-2002-F3",#N/A,FALSE,"PPU-Telemig";"MG-2002-F4",#N/A,FALSE,"PPU-Telemig";"MG-2003-F1",#N/A,FALSE,"PPU-Telemig";"MG-2004-F1",#N/A,FALSE,"PPU-Telemig"}</definedName>
    <definedName name="geral" hidden="1">{"MG-2002-F1",#N/A,FALSE,"PPU-Telemig";"MG-2002-F2",#N/A,FALSE,"PPU-Telemig";"MG-2002-F3",#N/A,FALSE,"PPU-Telemig";"MG-2002-F4",#N/A,FALSE,"PPU-Telemig";"MG-2003-F1",#N/A,FALSE,"PPU-Telemig";"MG-2004-F1",#N/A,FALSE,"PPU-Telemig"}</definedName>
    <definedName name="GFH" hidden="1">#REF!</definedName>
    <definedName name="GRADO">#REF!</definedName>
    <definedName name="GruporUPS">#REF!</definedName>
    <definedName name="GUAINIA">#REF!</definedName>
    <definedName name="GUAINÍA">#REF!</definedName>
    <definedName name="GUAVIARE">#REF!</definedName>
    <definedName name="HFGHGFH3">[16]Planta_Super!#REF!</definedName>
    <definedName name="hhjn" hidden="1">{"MG-2002-F1",#N/A,FALSE,"PPU-Telemig";"MG-2002-F2",#N/A,FALSE,"PPU-Telemig";"MG-2002-F3",#N/A,FALSE,"PPU-Telemig";"MG-2002-F4",#N/A,FALSE,"PPU-Telemig";"MG-2003-F1",#N/A,FALSE,"PPU-Telemig";"MG-2004-F1",#N/A,FALSE,"PPU-Telemig"}</definedName>
    <definedName name="hjgmyjk" hidden="1">{#N/A,#N/A,FALSE,"KEGELLE 5";#N/A,#N/A,FALSE,"KEGELLE 6";#N/A,#N/A,FALSE,"KEGELLE 7";#N/A,#N/A,FALSE,"KEGELLE 8";#N/A,#N/A,FALSE,"NEGONBO 1 ";#N/A,#N/A,FALSE,"NEGONBO 2";#N/A,#N/A,FALSE,"NEGONBO 3";#N/A,#N/A,FALSE,"NEGONBO 4";#N/A,#N/A,FALSE,"NEGONBO 5";#N/A,#N/A,FALSE,"NEGONBO 6";#N/A,#N/A,FALSE,"NEGONBO 7";#N/A,#N/A,FALSE,"NEGONBO 8";#N/A,#N/A,FALSE,"POLONNA 1";#N/A,#N/A,FALSE,"POLONNA 2";#N/A,#N/A,FALSE,"POLONNA 3";#N/A,#N/A,FALSE,"POLONNA 4";#N/A,#N/A,FALSE,"POLONNA 5";#N/A,#N/A,FALSE,"POLONNA 6";#N/A,#N/A,FALSE,"POLONNA 7";#N/A,#N/A,FALSE,"POLONNA 8"}</definedName>
    <definedName name="hjm" hidden="1">{#N/A,#N/A,FALSE,"KEGELLE 1 (3)";#N/A,#N/A,FALSE,"KEGELLE 2 (3)";#N/A,#N/A,FALSE,"KEGELLE 3 (3)";#N/A,#N/A,FALSE,"KEGELLE 4 (3)";#N/A,#N/A,FALSE,"KEGELLE 5 (3)";#N/A,#N/A,FALSE,"KEGELLE 6 (3)";#N/A,#N/A,FALSE,"KEGELLE 7 (3)"}</definedName>
    <definedName name="hjmhg" hidden="1">{#N/A,#N/A,FALSE,"KEGELLE 1 (2)";#N/A,#N/A,FALSE,"KEGELLE 2 (2)";#N/A,#N/A,FALSE,"KEGELLE 3 (2)";#N/A,#N/A,FALSE,"KEGELLE 4 (2)";#N/A,#N/A,FALSE,"KEGELLE 5 (2)";#N/A,#N/A,FALSE,"KEGELLE 6 (2)";#N/A,#N/A,FALSE,"KEGELLE 7 (2)"}</definedName>
    <definedName name="hmstj" hidden="1">{#N/A,#N/A,TRUE,"Report"}</definedName>
    <definedName name="hnfg" hidden="1">{"MG-2002-F1",#N/A,FALSE,"PPU-Telemig";"MG-2002-F2",#N/A,FALSE,"PPU-Telemig";"MG-2002-F3",#N/A,FALSE,"PPU-Telemig";"MG-2002-F4",#N/A,FALSE,"PPU-Telemig";"MG-2003-F1",#N/A,FALSE,"PPU-Telemig";"MG-2004-F1",#N/A,FALSE,"PPU-Telemig"}</definedName>
    <definedName name="HOLA">#REF!</definedName>
    <definedName name="Horas">'[17]Tal Humano'!#REF!</definedName>
    <definedName name="horas_jornada">[2]CONFIGURACIÓN!$C$12</definedName>
    <definedName name="horas_ubicacion1">[2]CONFIGURACIÓN!$C$47</definedName>
    <definedName name="horas_ubicacion2">[2]CONFIGURACIÓN!$C$48</definedName>
    <definedName name="horas_ubicacion3">[2]CONFIGURACIÓN!$C$49</definedName>
    <definedName name="horas_ubicacion4">[2]CONFIGURACIÓN!$C$50</definedName>
    <definedName name="horas_ubicacion5">[2]CONFIGURACIÓN!$C$51</definedName>
    <definedName name="horas_ubicacion6">[2]CONFIGURACIÓN!$C$52</definedName>
    <definedName name="horas_ubicacion7">[2]CONFIGURACIÓN!$C$53</definedName>
    <definedName name="hrgc">#REF!</definedName>
    <definedName name="hsf" hidden="1">{"'内訳表'!$B$2:$N$64"}</definedName>
    <definedName name="HTML_CodePage" hidden="1">932</definedName>
    <definedName name="HTML_Control" hidden="1">{"'内訳表'!$B$2:$N$64"}</definedName>
    <definedName name="HTML_Description" hidden="1">""</definedName>
    <definedName name="HTML_Email" hidden="1">""</definedName>
    <definedName name="HTML_Header" hidden="1">"内訳表"</definedName>
    <definedName name="HTML_LastUpdate" hidden="1">"99/12/27"</definedName>
    <definedName name="HTML_LineAfter" hidden="1">FALSE</definedName>
    <definedName name="HTML_LineBefore" hidden="1">FALSE</definedName>
    <definedName name="HTML_Name" hidden="1">"Kenji Fujimori"</definedName>
    <definedName name="HTML_OBDlg2" hidden="1">TRUE</definedName>
    <definedName name="HTML_OBDlg4" hidden="1">TRUE</definedName>
    <definedName name="HTML_OS" hidden="1">0</definedName>
    <definedName name="HTML_PathFile" hidden="1">"A:\My Documents\MyHTML.htm"</definedName>
    <definedName name="HTML_Title" hidden="1">"BT21Rev4"</definedName>
    <definedName name="HUILA">#REF!</definedName>
    <definedName name="ii" hidden="1">{"'内訳表'!$B$2:$N$64"}</definedName>
    <definedName name="Incre">#REF!</definedName>
    <definedName name="INCREMENTO">#REF!</definedName>
    <definedName name="INCREMENTOS">#REF!</definedName>
    <definedName name="Indemnizacion">#REF!</definedName>
    <definedName name="Index_Sheet_Kutools">#REF!</definedName>
    <definedName name="InfLaboral">#REF!</definedName>
    <definedName name="InfLabrl">#REF!</definedName>
    <definedName name="Info_Prazo_do_contrato">[18]Seletor!$C$13</definedName>
    <definedName name="Ins">#REF!</definedName>
    <definedName name="InsEnt">#REF!</definedName>
    <definedName name="InsFisMag">#REF!</definedName>
    <definedName name="INTERNACIONAL">#REF!</definedName>
    <definedName name="ipc_BASE_2008">#REF!</definedName>
    <definedName name="IVASobreUtilidad">[7]IMPUESTOS!$E$16</definedName>
    <definedName name="JGJ" hidden="1">{0,#N/A,FALSE,0;0,#N/A,FALSE,0;0,#N/A,FALSE,0;0,#N/A,FALSE,0;0,#N/A,FALSE,0;0,#N/A,FALSE,0}</definedName>
    <definedName name="l" hidden="1">{"MG-2002-F1",#N/A,FALSE,"PPU-Telemig";"MG-2002-F2",#N/A,FALSE,"PPU-Telemig";"MG-2002-F3",#N/A,FALSE,"PPU-Telemig";"MG-2002-F4",#N/A,FALSE,"PPU-Telemig";"MG-2003-F1",#N/A,FALSE,"PPU-Telemig";"MG-2004-F1",#N/A,FALSE,"PPU-Telemig"}</definedName>
    <definedName name="LA_GUAJIRA">#REF!</definedName>
    <definedName name="LimitacionAuditiva">#REF!</definedName>
    <definedName name="LimitacionFisicaOMental">#REF!</definedName>
    <definedName name="LimitacionVisual">#REF!</definedName>
    <definedName name="LISTA_1">#REF!</definedName>
    <definedName name="LISTA_2">#REF!</definedName>
    <definedName name="lista_hnp">'[2]COSTES NO SSPP'!$B$24:$B$33</definedName>
    <definedName name="lista_lineas_reparto">'[2]HW&amp;SW'!$C$314:$C$324</definedName>
    <definedName name="lista_localizaciones">[2]CONFIGURACIÓN!$B$47:$B$53</definedName>
    <definedName name="lista_paises">'[2]DATOS MAESTROS'!$B$13:$B$39</definedName>
    <definedName name="lista_perfiles_esp">[2]TASAS!$D$7:$D$198</definedName>
    <definedName name="lista_perfiles_resto">[2]TASAS!$B$330:$B$450</definedName>
    <definedName name="LISTA_PROM">#REF!</definedName>
    <definedName name="LISTA_TASAS">[19]RESUMEN!$B$22:$B$25</definedName>
    <definedName name="M.AMAZONAS">#REF!</definedName>
    <definedName name="M.ANTIOQUIA">#REF!</definedName>
    <definedName name="M.ARAUCA">#REF!</definedName>
    <definedName name="M.ATLANTICO">#REF!</definedName>
    <definedName name="M.BOGOTA">#REF!</definedName>
    <definedName name="M.BOLIVAR">#REF!</definedName>
    <definedName name="M.BOYACA">#REF!</definedName>
    <definedName name="M.CALDAS">#REF!</definedName>
    <definedName name="M.CAQUETÁ">#REF!</definedName>
    <definedName name="M.CASANARE">#REF!</definedName>
    <definedName name="M.CAUCA">#REF!</definedName>
    <definedName name="M.CESAR">#REF!</definedName>
    <definedName name="M.CHOCÓ">#REF!</definedName>
    <definedName name="M.CÓRDOBA">#REF!</definedName>
    <definedName name="M.CUNDINAMARCA">#REF!</definedName>
    <definedName name="M.GUAINIA">#REF!</definedName>
    <definedName name="M.GUAVIARE">#REF!</definedName>
    <definedName name="M.HUILA">#REF!</definedName>
    <definedName name="M.LA.GUAJIRA">#REF!</definedName>
    <definedName name="M.MAGDALENA">#REF!</definedName>
    <definedName name="M.META">#REF!</definedName>
    <definedName name="M.N.DE.SANTANDER">#REF!</definedName>
    <definedName name="M.NARIÑO">#REF!</definedName>
    <definedName name="M.PUTUMAYO">#REF!</definedName>
    <definedName name="M.QUINDIO">#REF!</definedName>
    <definedName name="M.RISARALDA">#REF!</definedName>
    <definedName name="M.SAN.ANDRES">#REF!</definedName>
    <definedName name="M.SANTANDER">#REF!</definedName>
    <definedName name="M.SUCRE">#REF!</definedName>
    <definedName name="M.TOLIMA">#REF!</definedName>
    <definedName name="M.VALLE.DEL.CAUCA">#REF!</definedName>
    <definedName name="M.VAUPÉS">#REF!</definedName>
    <definedName name="M.VICHADA">#REF!</definedName>
    <definedName name="MadreCabezaFamilia">#REF!</definedName>
    <definedName name="MAGDALENA">#REF!</definedName>
    <definedName name="margen">'[2]Cash Flow (COP)'!$O$68</definedName>
    <definedName name="markup_infra">[2]DASHBOARD!$D$20</definedName>
    <definedName name="Mas_Bajo_Adminstración">'[20]Costo Total'!#REF!</definedName>
    <definedName name="Mas_Bajo_Imprevistos">'[20]Costo Total'!#REF!</definedName>
    <definedName name="mdgh" hidden="1">{"'内訳表'!$B$2:$N$64"}</definedName>
    <definedName name="MENCOC">'[8]C. ASEO Y MENAJE'!$C$8:$C$23</definedName>
    <definedName name="MENU1_3">"$#REF!.$E$8:$M$94"</definedName>
    <definedName name="MENU16">"$"</definedName>
    <definedName name="MENU17">"$"</definedName>
    <definedName name="MENU18">"$"</definedName>
    <definedName name="MENU19">"$"</definedName>
    <definedName name="MENU2_3">"$#REF!.$#REF!$#REF!:$#REF!$#REF!"</definedName>
    <definedName name="MENU20">"$"</definedName>
    <definedName name="MENU3_3">"$#REF!.$#REF!$#REF!:$#REF!$#REF!"</definedName>
    <definedName name="MENU4_3">"$#REF!.$#REF!$#REF!:$#REF!$#REF!"</definedName>
    <definedName name="MENU5_3">"$#REF!.$#REF!$#REF!:$#REF!$#REF!"</definedName>
    <definedName name="mes_inicio_servicio">MONTH([2]CONFIGURACIÓN!$C$9)</definedName>
    <definedName name="meses_a1">[2]CONFIGURACIÓN!$D$29</definedName>
    <definedName name="meses_a10">[2]CONFIGURACIÓN!$M$29</definedName>
    <definedName name="meses_a11">[2]CONFIGURACIÓN!$N$29</definedName>
    <definedName name="meses_a2">[2]CONFIGURACIÓN!$E$29</definedName>
    <definedName name="meses_a3">[2]CONFIGURACIÓN!$F$29</definedName>
    <definedName name="meses_a4">[2]CONFIGURACIÓN!$G$29</definedName>
    <definedName name="meses_a5">[2]CONFIGURACIÓN!$H$29</definedName>
    <definedName name="meses_a6">[2]CONFIGURACIÓN!$I$29</definedName>
    <definedName name="meses_a7">[2]CONFIGURACIÓN!$J$29</definedName>
    <definedName name="meses_a8">[2]CONFIGURACIÓN!$K$29</definedName>
    <definedName name="meses_a9">[2]CONFIGURACIÓN!$L$29</definedName>
    <definedName name="meses_servicio">[2]CONFIGURACIÓN!$C$8</definedName>
    <definedName name="META">#REF!</definedName>
    <definedName name="mfhjgjhg" hidden="1">{#N/A,#N/A,FALSE,"SHT0341";#N/A,#N/A,FALSE,"SHT0342";#N/A,#N/A,FALSE,"SHT0343";#N/A,#N/A,FALSE,"SHT0344";#N/A,#N/A,FALSE,"SHT0346";#N/A,#N/A,FALSE,"SHT0345";#N/A,#N/A,FALSE,"SHT0347";#N/A,#N/A,FALSE,"SHT0348";#N/A,#N/A,FALSE,"SHT0349";#N/A,#N/A,FALSE,"SHT0350";#N/A,#N/A,FALSE,"SHT0351";#N/A,#N/A,FALSE,"SHT0352";#N/A,#N/A,FALSE,"SHT0353";#N/A,#N/A,FALSE,"SHT0354";#N/A,#N/A,FALSE,"SHT0355";#N/A,#N/A,FALSE,"SHT0356"}</definedName>
    <definedName name="mm">#REF!</definedName>
    <definedName name="MmExcelLinker_A12B55A7_9F67_4A31_8ABE_1C1F4218B5AF">BASE DE [21]DATOS!$B$2:$B$2</definedName>
    <definedName name="mmm" hidden="1">{"MG-2002-F1",#N/A,FALSE,"PPU-Telemig";"MG-2002-F2",#N/A,FALSE,"PPU-Telemig";"MG-2002-F3",#N/A,FALSE,"PPU-Telemig";"MG-2002-F4",#N/A,FALSE,"PPU-Telemig";"MG-2003-F1",#N/A,FALSE,"PPU-Telemig";"MG-2004-F1",#N/A,FALSE,"PPU-Telemig"}</definedName>
    <definedName name="mnhgd" hidden="1">{"MG-2002-F1",#N/A,FALSE,"PPU-Telemig";"MG-2002-F2",#N/A,FALSE,"PPU-Telemig";"MG-2002-F3",#N/A,FALSE,"PPU-Telemig";"MG-2002-F4",#N/A,FALSE,"PPU-Telemig";"MG-2003-F1",#N/A,FALSE,"PPU-Telemig";"MG-2004-F1",#N/A,FALSE,"PPU-Telemig"}</definedName>
    <definedName name="MTC">'[22]Cons Cotizac - Examenes médicos'!$M$12:$R$12</definedName>
    <definedName name="Municipio">#REF!</definedName>
    <definedName name="NARIÑO">#REF!</definedName>
    <definedName name="ndc" hidden="1">{"'内訳表'!$B$2:$N$64"}</definedName>
    <definedName name="NEW_Centro_Acogida_Dllo">#N/A</definedName>
    <definedName name="Ninos">[6]LISTAS!$G$2:$G$17</definedName>
    <definedName name="NIVEL">[6]LISTAS!$H$8:$H$11</definedName>
    <definedName name="NivelEducacionBasica">#REF!</definedName>
    <definedName name="NIVELEDUCACIONSUP">#REF!</definedName>
    <definedName name="NivelEducacionSuperior">#REF!</definedName>
    <definedName name="nn">#N/A</definedName>
    <definedName name="NO">[6]LISTAS!$G$2</definedName>
    <definedName name="NoFacturable">[7]PERSONAL!$P$46</definedName>
    <definedName name="NoNOInscritos">#REF!</definedName>
    <definedName name="normal" hidden="1">#REF!</definedName>
    <definedName name="normal2" hidden="1">#REF!</definedName>
    <definedName name="normal3" hidden="1">#REF!</definedName>
    <definedName name="normal4" hidden="1">#REF!</definedName>
    <definedName name="normal5" hidden="1">#REF!</definedName>
    <definedName name="normal6" hidden="1">#REF!</definedName>
    <definedName name="NORTE_DE_SANTANDER">#REF!</definedName>
    <definedName name="NSANTANDER">#REF!</definedName>
    <definedName name="NUMERO">[16]Planta_Super!#REF!</definedName>
    <definedName name="nutri">NA()</definedName>
    <definedName name="ñ">#REF!</definedName>
    <definedName name="Ñ21">#REF!</definedName>
    <definedName name="Objetivos">[13]Tablas!$E$2:$E$17</definedName>
    <definedName name="Oficina">[7]PERSONAL!$P$69</definedName>
    <definedName name="oo" hidden="1">{"'内訳表'!$B$2:$N$64"}</definedName>
    <definedName name="opciones">#REF!</definedName>
    <definedName name="oui">#REF!</definedName>
    <definedName name="PagoRE">#REF!</definedName>
    <definedName name="PAL">#REF!</definedName>
    <definedName name="papa">#REF!</definedName>
    <definedName name="PARTICIPACION">[10]lista!$A$15:$A$17</definedName>
    <definedName name="penal_1">[2]PARÁMETROS!$C$70</definedName>
    <definedName name="penal_10">[2]PARÁMETROS!$C$79</definedName>
    <definedName name="penal_2">[2]PARÁMETROS!$C$71</definedName>
    <definedName name="penal_3">[2]PARÁMETROS!$C$72</definedName>
    <definedName name="penal_4">[2]PARÁMETROS!$C$73</definedName>
    <definedName name="penal_5">[2]PARÁMETROS!$C$74</definedName>
    <definedName name="penal_6">[2]PARÁMETROS!$C$75</definedName>
    <definedName name="penal_7">[2]PARÁMETROS!$C$76</definedName>
    <definedName name="penal_8">[2]PARÁMETROS!$C$77</definedName>
    <definedName name="penal_9">[2]PARÁMETROS!$C$78</definedName>
    <definedName name="penal_global">[2]PARÁMETROS!$D$80</definedName>
    <definedName name="perfil">#REF!</definedName>
    <definedName name="perfiles">'[23]SALARIOS DE REFERENCIA'!$B$7:$B$121</definedName>
    <definedName name="pilares">[13]Tablas!$G$2:$G$6</definedName>
    <definedName name="PMCL">#REF!</definedName>
    <definedName name="PRECIOS">"$"</definedName>
    <definedName name="Preparaciones">#REF!</definedName>
    <definedName name="Procedencia">[10]lista!$A$2:$A$3</definedName>
    <definedName name="Producto">#REF!</definedName>
    <definedName name="Productos_Lacteos">'[3]Indices empleados y Parametros'!$B$11:$B$25</definedName>
    <definedName name="productosdef">'[5]Precios Alimentos'!$A$5031:$A$5730</definedName>
    <definedName name="Profesional">[7]PERSONAL!$P$12</definedName>
    <definedName name="Promd_Administración">'[20]Costo Total'!#REF!</definedName>
    <definedName name="Promd_Adnimistración">'[20]Costo Total'!#REF!</definedName>
    <definedName name="Promd_Imprevistos">'[20]Costo Total'!#REF!</definedName>
    <definedName name="Promd_Utilidad">'[20]Costo Total'!#REF!</definedName>
    <definedName name="promedios">'[24]Proyección valor Lacteo MADR'!#REF!</definedName>
    <definedName name="Proporcionalidad">'[11]Tal Humano'!#REF!</definedName>
    <definedName name="ProximoPension">#REF!</definedName>
    <definedName name="prueba">#REF!</definedName>
    <definedName name="putumay">#REF!</definedName>
    <definedName name="PUTUMAYO">#REF!</definedName>
    <definedName name="q">#REF!</definedName>
    <definedName name="QUINDIO">#REF!</definedName>
    <definedName name="QUINDÍO">#REF!</definedName>
    <definedName name="reahgbaerg" hidden="1">{"'内訳表'!$B$2:$N$64"}</definedName>
    <definedName name="RECapacitacion">#REF!</definedName>
    <definedName name="REContPrivada">#REF!</definedName>
    <definedName name="Reg">#REF!</definedName>
    <definedName name="Regional">#REF!</definedName>
    <definedName name="REGIONALCZ">#REF!</definedName>
    <definedName name="RegSeccional">#REF!</definedName>
    <definedName name="res" hidden="1">{"MG-2002-F1",#N/A,FALSE,"PPU-Telemig";"MG-2002-F2",#N/A,FALSE,"PPU-Telemig";"MG-2002-F3",#N/A,FALSE,"PPU-Telemig";"MG-2002-F4",#N/A,FALSE,"PPU-Telemig";"MG-2003-F1",#N/A,FALSE,"PPU-Telemig";"MG-2004-F1",#N/A,FALSE,"PPU-Telemig"}</definedName>
    <definedName name="RESPUESTAS">#REF!</definedName>
    <definedName name="rggvs" hidden="1">{"'内訳表'!$B$2:$N$64"}</definedName>
    <definedName name="RISARALDA">#REF!</definedName>
    <definedName name="rnrsy" hidden="1">{#N/A,#N/A,TRUE,"Report"}</definedName>
    <definedName name="rrr" hidden="1">{"MG-2002-F1",#N/A,FALSE,"PPU-Telemig";"MG-2002-F2",#N/A,FALSE,"PPU-Telemig";"MG-2002-F3",#N/A,FALSE,"PPU-Telemig";"MG-2002-F4",#N/A,FALSE,"PPU-Telemig";"MG-2003-F1",#N/A,FALSE,"PPU-Telemig";"MG-2004-F1",#N/A,FALSE,"PPU-Telemig"}</definedName>
    <definedName name="RURAL">#REF!</definedName>
    <definedName name="RUTAS">#REF!</definedName>
    <definedName name="RY" hidden="1">{"MG-2002-F1",#N/A,FALSE,"PPU-Telemig";"MG-2002-F2",#N/A,FALSE,"PPU-Telemig";"MG-2002-F3",#N/A,FALSE,"PPU-Telemig";"MG-2002-F4",#N/A,FALSE,"PPU-Telemig";"MG-2003-F1",#N/A,FALSE,"PPU-Telemig";"MG-2004-F1",#N/A,FALSE,"PPU-Telemig"}</definedName>
    <definedName name="salariosref">'[20]Salarios de Referencia'!$B$7:$B$120</definedName>
    <definedName name="SalarioSuperora3SMLVMyProfesionalidad">#REF!</definedName>
    <definedName name="saldos">#REF!</definedName>
    <definedName name="SAN_ANDRES">#REF!</definedName>
    <definedName name="SANANDRÉS">#REF!</definedName>
    <definedName name="sanitario">[6]LISTAS!$F$3:$F$12</definedName>
    <definedName name="SANTADER">#REF!</definedName>
    <definedName name="SANTANDER">#REF!</definedName>
    <definedName name="sdf" hidden="1">{#N/A,#N/A,FALSE,"SHT0345";#N/A,#N/A,FALSE,"SHT0346";#N/A,#N/A,FALSE,"SHT0347";#N/A,#N/A,FALSE,"SHT0348";#N/A,#N/A,FALSE,"SHT0349";#N/A,#N/A,FALSE,"SHT0350";#N/A,#N/A,FALSE,"SHT0351";#N/A,#N/A,FALSE,"SHT0352";#N/A,#N/A,FALSE,"SHT0353";#N/A,#N/A,FALSE,"SHT0354";#N/A,#N/A,FALSE,"SHT0355";#N/A,#N/A,FALSE,"SHT0356";#N/A,#N/A,FALSE,"SHT0357";#N/A,#N/A,FALSE,"SHT0358";#N/A,#N/A,FALSE,"SHT0359";#N/A,#N/A,FALSE,"SHT0360";#N/A,#N/A,FALSE,"SHT0361";#N/A,#N/A,FALSE,"SHT0362";#N/A,#N/A,FALSE,"SHT0363";#N/A,#N/A,FALSE,"SHT0364"}</definedName>
    <definedName name="SDFGFH" hidden="1">[1]MEX95IB!#REF!</definedName>
    <definedName name="Seguimiento">#REF!</definedName>
    <definedName name="Semiinternado_Discapacidad_Mental_Psic">[25]!_R1C1</definedName>
    <definedName name="sencount" hidden="1">2</definedName>
    <definedName name="Sexo">#REF!</definedName>
    <definedName name="sfgm" hidden="1">{#N/A,#N/A,TRUE,"Report"}</definedName>
    <definedName name="sin_aporte_nutricional">#REF!</definedName>
    <definedName name="sininteres">[6]LISTAS!$E$69</definedName>
    <definedName name="Sinnombre">"$"</definedName>
    <definedName name="Sinnombre___0">"$"</definedName>
    <definedName name="SINO">[6]LISTAS!$H$13:$H$14</definedName>
    <definedName name="SSS">#REF!</definedName>
    <definedName name="su" hidden="1">{"MG-2002-F1",#N/A,FALSE,"PPU-Telemig";"MG-2002-F2",#N/A,FALSE,"PPU-Telemig";"MG-2002-F3",#N/A,FALSE,"PPU-Telemig";"MG-2002-F4",#N/A,FALSE,"PPU-Telemig";"MG-2003-F1",#N/A,FALSE,"PPU-Telemig";"MG-2004-F1",#N/A,FALSE,"PPU-Telemig"}</definedName>
    <definedName name="SUCRE">#REF!</definedName>
    <definedName name="Sueldos">#REF!</definedName>
    <definedName name="sugiura" hidden="1">{"'内訳表'!$B$2:$N$64"}</definedName>
    <definedName name="SUMINIS">#REF!</definedName>
    <definedName name="T.CARRO">'[8]C. TRANSPORTE'!$C$8:$C$11</definedName>
    <definedName name="tabla">[26]Alimentos!$A$3:$U$523</definedName>
    <definedName name="TABLA_AN_VEG">'[27]Animal-Vegetal'!$A$2:$G$518</definedName>
    <definedName name="TABLA1">'[28]BASE DE DATOS RECETARIO'!$B$1:$FE$1057</definedName>
    <definedName name="tablaICBF">[28]TABLAICBF!$A$4:$AH$898</definedName>
    <definedName name="Tecnico">[7]PERSONAL!$P$34</definedName>
    <definedName name="Telefono">#REF!</definedName>
    <definedName name="tipo">[10]lista!$A$11:$A$13</definedName>
    <definedName name="TIPOA">#REF!</definedName>
    <definedName name="TIPOB">#REF!</definedName>
    <definedName name="tipob2">#REF!</definedName>
    <definedName name="TIPOCONT">#REF!</definedName>
    <definedName name="tipodeanalisis">'[5]Analisis microbiologico'!$A$110:$A$182</definedName>
    <definedName name="TipoEmpresa">#REF!</definedName>
    <definedName name="TIPOOPERADOR">#REF!</definedName>
    <definedName name="TIPOS">#REF!</definedName>
    <definedName name="TOLIMA">#REF!</definedName>
    <definedName name="TOMATE">'[29]RESUMEN CANTIDAD RACIONES  '!$B$4:$B$37</definedName>
    <definedName name="TotalContratoSinIVA">#REF!</definedName>
    <definedName name="TotalImpuestosObra">[7]IMPUESTOS!$F$10</definedName>
    <definedName name="Tramite">[7]PERSONAL!$P$88</definedName>
    <definedName name="tta" hidden="1">{"MG-2002-F1",#N/A,FALSE,"PPU-Telemig";"MG-2002-F2",#N/A,FALSE,"PPU-Telemig";"MG-2002-F3",#N/A,FALSE,"PPU-Telemig";"MG-2002-F4",#N/A,FALSE,"PPU-Telemig";"MG-2003-F1",#N/A,FALSE,"PPU-Telemig";"MG-2004-F1",#N/A,FALSE,"PPU-Telemig"}</definedName>
    <definedName name="UNIDADMOBIL">#REF!</definedName>
    <definedName name="URBANA">#REF!</definedName>
    <definedName name="USD">'[2]DATOS ENTRADA'!$E$1</definedName>
    <definedName name="v" hidden="1">#REF!</definedName>
    <definedName name="VALLE_DEL_CAUCA">#REF!</definedName>
    <definedName name="VALLEDELCAUCA">#REF!</definedName>
    <definedName name="VAUPES">#REF!</definedName>
    <definedName name="VAUPÉS">#REF!</definedName>
    <definedName name="venc">'[2]Cash Flow (COP)'!$D$10</definedName>
    <definedName name="Viajes">[7]PERSONAL!$P$93</definedName>
    <definedName name="VICHADA">#REF!</definedName>
    <definedName name="Visita">[6]LISTAS!$F$2:$F$32</definedName>
    <definedName name="whrt" hidden="1">{"'内訳表'!$B$2:$N$64"}</definedName>
    <definedName name="wrn.100." hidden="1">{#N/A,#N/A,FALSE,"filadelfia";#N/A,#N/A,FALSE,"C.VISTA AL MAR";#N/A,#N/A,FALSE,"santacruz";#N/A,#N/A,FALSE,"CERRO SAN JOSE";#N/A,#N/A,FALSE,"CANAS";#N/A,#N/A,FALSE,"TILARAN";#N/A,#N/A,FALSE,"LOMA SIERPE";#N/A,#N/A,FALSE,"SIQUIRRES";#N/A,#N/A,FALSE,"C.GARRON";#N/A,#N/A,FALSE,"UTASI";#N/A,#N/A,FALSE,"MONTERREY";#N/A,#N/A,FALSE,"AGUAS ZARCAS";#N/A,#N/A,FALSE,"GURDIAN";#N/A,#N/A,FALSE,"S.MARCOS";#N/A,#N/A,FALSE,"C.CALLO";#N/A,#N/A,FALSE,"PURISCAL";#N/A,#N/A,FALSE,"ATENAS";#N/A,#N/A,FALSE,"ALAJUELA";#N/A,#N/A,FALSE,"C.NEILLY";#N/A,#N/A,FALSE,"CERRO ADAMS";#N/A,#N/A,FALSE,"SAN JOSE";#N/A,#N/A,FALSE,"SAN JOSE (2)";#N/A,#N/A,FALSE,"PASO CANDAS";#N/A,#N/A,FALSE,"CERRO CHIRIPA";#N/A,#N/A,FALSE,"PASO CANDAS";#N/A,#N/A,FALSE,"AL ALMACENEN"}</definedName>
    <definedName name="wrn.101." hidden="1">{#N/A,#N/A,FALSE,"C.SANTA RITA";#N/A,#N/A,FALSE,"LIBEELA";#N/A,#N/A,FALSE,"AL ALMACENEN COLIMA (2)";#N/A,#N/A,FALSE,"AL ALMACENEN COLIMA";#N/A,#N/A,FALSE,"BUENA VUSTA";#N/A,#N/A,FALSE,"BUENA VUSTA";#N/A,#N/A,FALSE,"GUAPILES";#N/A,#N/A,FALSE,"DELICIAS";#N/A,#N/A,FALSE,"SAn pedro";#N/A,#N/A,FALSE,"C.QUESADA";#N/A,#N/A,FALSE,"LAS BRISAS";#N/A,#N/A,FALSE,"CEDRAL";#N/A,#N/A,FALSE,"PUNTARENAS (2)";#N/A,#N/A,FALSE,"PUNTARENAS";#N/A,#N/A,FALSE,"PUNTARENAS (2)";#N/A,#N/A,FALSE,"NICOYA";#N/A,#N/A,FALSE,"AL ALMACENEN";#N/A,#N/A,FALSE,"CERRO CHIRIPA"}</definedName>
    <definedName name="wrn.102." hidden="1">{#N/A,#N/A,FALSE,"SHT0345";#N/A,#N/A,FALSE,"SHT0346";#N/A,#N/A,FALSE,"SHT0347";#N/A,#N/A,FALSE,"SHT0348";#N/A,#N/A,FALSE,"SHT0349";#N/A,#N/A,FALSE,"SHT0350";#N/A,#N/A,FALSE,"SHT0351";#N/A,#N/A,FALSE,"SHT0352";#N/A,#N/A,FALSE,"SHT0353";#N/A,#N/A,FALSE,"SHT0354";#N/A,#N/A,FALSE,"SHT0355";#N/A,#N/A,FALSE,"SHT0356";#N/A,#N/A,FALSE,"SHT0357";#N/A,#N/A,FALSE,"SHT0358";#N/A,#N/A,FALSE,"SHT0359";#N/A,#N/A,FALSE,"SHT0360";#N/A,#N/A,FALSE,"SHT0361";#N/A,#N/A,FALSE,"SHT0362";#N/A,#N/A,FALSE,"SHT0363";#N/A,#N/A,FALSE,"SHT0364"}</definedName>
    <definedName name="wrn.103." hidden="1">{#N/A,#N/A,FALSE,"SHT0341";#N/A,#N/A,FALSE,"SHT0342";#N/A,#N/A,FALSE,"SHT0343";#N/A,#N/A,FALSE,"SHT0344";#N/A,#N/A,FALSE,"SHT0346";#N/A,#N/A,FALSE,"SHT0345";#N/A,#N/A,FALSE,"SHT0347";#N/A,#N/A,FALSE,"SHT0348";#N/A,#N/A,FALSE,"SHT0349";#N/A,#N/A,FALSE,"SHT0350";#N/A,#N/A,FALSE,"SHT0351";#N/A,#N/A,FALSE,"SHT0352";#N/A,#N/A,FALSE,"SHT0353";#N/A,#N/A,FALSE,"SHT0354";#N/A,#N/A,FALSE,"SHT0355";#N/A,#N/A,FALSE,"SHT0356"}</definedName>
    <definedName name="WRN.104" hidden="1">{#N/A,#N/A,FALSE,"SHT0341";#N/A,#N/A,FALSE,"SHT0342";#N/A,#N/A,FALSE,"SHT0343";#N/A,#N/A,FALSE,"SHT0344";#N/A,#N/A,FALSE,"SHT0346";#N/A,#N/A,FALSE,"SHT0345";#N/A,#N/A,FALSE,"SHT0347";#N/A,#N/A,FALSE,"SHT0348";#N/A,#N/A,FALSE,"SHT0349";#N/A,#N/A,FALSE,"SHT0350";#N/A,#N/A,FALSE,"SHT0351";#N/A,#N/A,FALSE,"SHT0352";#N/A,#N/A,FALSE,"SHT0353";#N/A,#N/A,FALSE,"SHT0354";#N/A,#N/A,FALSE,"SHT0355";#N/A,#N/A,FALSE,"SHT0356"}</definedName>
    <definedName name="wrn.55." hidden="1">{#N/A,#N/A,FALSE,"KEGELLE 1 (2)";#N/A,#N/A,FALSE,"KEGELLE 2 (2)";#N/A,#N/A,FALSE,"KEGELLE 3 (2)";#N/A,#N/A,FALSE,"KEGELLE 4 (2)";#N/A,#N/A,FALSE,"KEGELLE 5 (2)";#N/A,#N/A,FALSE,"KEGELLE 6 (2)";#N/A,#N/A,FALSE,"KEGELLE 7 (2)"}</definedName>
    <definedName name="wrn.66." hidden="1">{#N/A,#N/A,FALSE,"KEGELLE 1 (3)";#N/A,#N/A,FALSE,"KEGELLE 2 (3)";#N/A,#N/A,FALSE,"KEGELLE 3 (3)";#N/A,#N/A,FALSE,"KEGELLE 4 (3)";#N/A,#N/A,FALSE,"KEGELLE 5 (3)";#N/A,#N/A,FALSE,"KEGELLE 6 (3)";#N/A,#N/A,FALSE,"KEGELLE 7 (3)"}</definedName>
    <definedName name="wrn.89." hidden="1">{#N/A,#N/A,FALSE,"KEGELLE 2";#N/A,#N/A,FALSE,"KEGELLE 3";#N/A,#N/A,FALSE,"KEGELLE 4";#N/A,#N/A,FALSE,"KEGELLE 5";#N/A,#N/A,FALSE,"KEGELLE 6";#N/A,#N/A,FALSE,"KEGELLE 7"}</definedName>
    <definedName name="wrn.90." hidden="1">{#N/A,#N/A,FALSE,"KEGELLE 5";#N/A,#N/A,FALSE,"KEGELLE 6";#N/A,#N/A,FALSE,"KEGELLE 7";#N/A,#N/A,FALSE,"KEGELLE 8";#N/A,#N/A,FALSE,"NEGONBO 1 ";#N/A,#N/A,FALSE,"NEGONBO 2";#N/A,#N/A,FALSE,"NEGONBO 3";#N/A,#N/A,FALSE,"NEGONBO 4";#N/A,#N/A,FALSE,"NEGONBO 5";#N/A,#N/A,FALSE,"NEGONBO 6";#N/A,#N/A,FALSE,"NEGONBO 7";#N/A,#N/A,FALSE,"NEGONBO 8";#N/A,#N/A,FALSE,"POLONNA 1";#N/A,#N/A,FALSE,"POLONNA 2";#N/A,#N/A,FALSE,"POLONNA 3";#N/A,#N/A,FALSE,"POLONNA 4";#N/A,#N/A,FALSE,"POLONNA 5";#N/A,#N/A,FALSE,"POLONNA 6";#N/A,#N/A,FALSE,"POLONNA 7";#N/A,#N/A,FALSE,"POLONNA 8"}</definedName>
    <definedName name="wrn.Capacity._.Calculations._.for._.FM3." hidden="1">{#N/A,#N/A,TRUE,"Report"}</definedName>
    <definedName name="wrn.GGP1." hidden="1">{#N/A,#N/A,TRUE,"TOT-GGRAL";#N/A,#N/A,TRUE,"G1000";#N/A,#N/A,TRUE,"G1200";#N/A,#N/A,TRUE,"G1400"}</definedName>
    <definedName name="wrn.GGP2." hidden="1">{#N/A,#N/A,TRUE,"TOT-GGRAL";#N/A,#N/A,TRUE,"G1000";#N/A,#N/A,TRUE,"G1200";#N/A,#N/A,TRUE,"G1400"}</definedName>
    <definedName name="wrn.GGP3." hidden="1">{#N/A,#N/A,TRUE,"TOT-GGRAL";#N/A,#N/A,TRUE,"G1000";#N/A,#N/A,TRUE,"G1200";#N/A,#N/A,TRUE,"G1400"}</definedName>
    <definedName name="wrn.GGP4." hidden="1">{#N/A,#N/A,TRUE,"TOT-GGRAL";#N/A,#N/A,TRUE,"G1000";#N/A,#N/A,TRUE,"G1200";#N/A,#N/A,TRUE,"G1400"}</definedName>
    <definedName name="wrn.GGP5." hidden="1">{#N/A,#N/A,TRUE,"TOT-GGRAL"}</definedName>
    <definedName name="wrn.julio24." hidden="1">{#N/A,#N/A,FALSE,"310.1";#N/A,#N/A,FALSE,"321.1";#N/A,#N/A,FALSE,"320.3";#N/A,#N/A,FALSE,"330.1"}</definedName>
    <definedName name="wrn.LPU._.MG." hidden="1">{"MG-2002-F1",#N/A,FALSE,"PPU-Telemig";"MG-2002-F2",#N/A,FALSE,"PPU-Telemig";"MG-2002-F3",#N/A,FALSE,"PPU-Telemig";"MG-2002-F4",#N/A,FALSE,"PPU-Telemig";"MG-2003-F1",#N/A,FALSE,"PPU-Telemig";"MG-2004-F1",#N/A,FALSE,"PPU-Telemig"}</definedName>
    <definedName name="wrn.SUPPLY." hidden="1">{#N/A,#N/A,FALSE,"POLONNA 8";#N/A,#N/A,FALSE,"POLONNA 7";#N/A,#N/A,FALSE,"POLONNA 6";#N/A,#N/A,FALSE,"POLONNA 5 ";#N/A,#N/A,FALSE,"POLONNA 3";#N/A,#N/A,FALSE,"POLONNA 4";#N/A,#N/A,FALSE,"POLONNA 2";#N/A,#N/A,FALSE,"POLONNA 1"}</definedName>
    <definedName name="wrn.TOTAL." hidden="1">{#N/A,#N/A,FALSE,"KEGELLE 1";#N/A,#N/A,FALSE,"KEGELLE 2";#N/A,#N/A,FALSE,"KEGELLE 3";#N/A,#N/A,FALSE,"KEGELLE 4";#N/A,#N/A,FALSE,"KEGELLE 5";#N/A,#N/A,FALSE,"KEGELLE 6";#N/A,#N/A,FALSE,"KEGELLE 7";#N/A,#N/A,FALSE,"KEGELLE 8";#N/A,#N/A,FALSE,"NEGONBO 1 ";#N/A,#N/A,FALSE,"NEGONBO 2";#N/A,#N/A,FALSE,"NEGONBO 3";#N/A,#N/A,FALSE,"NEGONBO 4";#N/A,#N/A,FALSE,"NEGONBO 5";#N/A,#N/A,FALSE,"NEGONBO 6";#N/A,#N/A,FALSE,"NEGONBO 7";#N/A,#N/A,FALSE,"NEGONBO 8";#N/A,#N/A,FALSE,"POLONNA 1";#N/A,#N/A,FALSE,"POLONNA 2";#N/A,#N/A,FALSE,"POLONNA 3";#N/A,#N/A,FALSE,"POLONNA 4";#N/A,#N/A,FALSE,"POLONNA 5";#N/A,#N/A,FALSE,"POLONNA 6";#N/A,#N/A,FALSE,"POLONNA 7";#N/A,#N/A,FALSE,"POLONNA 8"}</definedName>
    <definedName name="ww" hidden="1">{#N/A,#N/A,TRUE,"Report"}</definedName>
    <definedName name="WWW">#REF!</definedName>
    <definedName name="x">[30]lista!$A$11:$A$13</definedName>
    <definedName name="xxx">#REF!</definedName>
    <definedName name="xxxx" hidden="1">{"'内訳表'!$B$2:$N$64"}</definedName>
    <definedName name="z" hidden="1">#REF!</definedName>
    <definedName name="Z_ABCCF9B4_4F75_4F3B_AAD2_54E1C063315C_.wvu.Cols" hidden="1">#REF!</definedName>
    <definedName name="Z_ABCCF9B4_4F75_4F3B_AAD2_54E1C063315C_.wvu.FilterData" hidden="1">#REF!</definedName>
    <definedName name="Z_ABCCF9B4_4F75_4F3B_AAD2_54E1C063315C_.wvu.PrintArea" hidden="1">#REF!</definedName>
    <definedName name="ZZ">[31]Listas!$B$2:$B$34</definedName>
    <definedName name="zzz">[32]Listas!$B$2:$B$34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2" i="1" l="1"/>
  <c r="J552" i="1" s="1"/>
  <c r="I549" i="1"/>
  <c r="J549" i="1" s="1"/>
  <c r="M549" i="1" s="1"/>
  <c r="I402" i="1" l="1"/>
  <c r="J402" i="1" s="1"/>
  <c r="M402" i="1" s="1"/>
  <c r="I401" i="1"/>
  <c r="J401" i="1" s="1"/>
  <c r="M401" i="1" s="1"/>
  <c r="I249" i="1" l="1"/>
  <c r="J249" i="1" s="1"/>
  <c r="M249" i="1" s="1"/>
  <c r="G119" i="1" l="1"/>
  <c r="I64" i="1"/>
  <c r="J64" i="1" s="1"/>
  <c r="I63" i="1"/>
  <c r="J63" i="1" s="1"/>
  <c r="M63" i="1" s="1"/>
  <c r="I62" i="1"/>
  <c r="J62" i="1" s="1"/>
  <c r="M62" i="1" s="1"/>
  <c r="I61" i="1"/>
  <c r="J61" i="1" s="1"/>
  <c r="M61" i="1" s="1"/>
  <c r="I60" i="1"/>
  <c r="J60" i="1" s="1"/>
  <c r="M60" i="1" s="1"/>
  <c r="M797" i="1" l="1"/>
  <c r="H797" i="1"/>
  <c r="G796" i="1"/>
  <c r="I796" i="1" s="1"/>
  <c r="J796" i="1" s="1"/>
  <c r="M796" i="1" s="1"/>
  <c r="K795" i="1"/>
  <c r="G795" i="1"/>
  <c r="M794" i="1"/>
  <c r="H794" i="1"/>
  <c r="G794" i="1"/>
  <c r="I793" i="1"/>
  <c r="J793" i="1" s="1"/>
  <c r="K792" i="1"/>
  <c r="I792" i="1"/>
  <c r="J792" i="1" s="1"/>
  <c r="M792" i="1" s="1"/>
  <c r="M791" i="1"/>
  <c r="H791" i="1"/>
  <c r="G791" i="1"/>
  <c r="K790" i="1"/>
  <c r="I790" i="1"/>
  <c r="J790" i="1" s="1"/>
  <c r="M790" i="1" s="1"/>
  <c r="K789" i="1"/>
  <c r="I789" i="1"/>
  <c r="J789" i="1" s="1"/>
  <c r="M789" i="1" s="1"/>
  <c r="K788" i="1"/>
  <c r="I788" i="1"/>
  <c r="J788" i="1" s="1"/>
  <c r="M788" i="1" s="1"/>
  <c r="K787" i="1"/>
  <c r="I787" i="1"/>
  <c r="J787" i="1" s="1"/>
  <c r="M787" i="1" s="1"/>
  <c r="K786" i="1"/>
  <c r="I786" i="1"/>
  <c r="J786" i="1" s="1"/>
  <c r="M786" i="1" s="1"/>
  <c r="K785" i="1"/>
  <c r="I785" i="1"/>
  <c r="J785" i="1" s="1"/>
  <c r="M785" i="1" s="1"/>
  <c r="K784" i="1"/>
  <c r="I784" i="1"/>
  <c r="J784" i="1" s="1"/>
  <c r="M784" i="1" s="1"/>
  <c r="K783" i="1"/>
  <c r="I783" i="1"/>
  <c r="J783" i="1" s="1"/>
  <c r="M783" i="1" s="1"/>
  <c r="K782" i="1"/>
  <c r="I782" i="1"/>
  <c r="J782" i="1" s="1"/>
  <c r="M782" i="1" s="1"/>
  <c r="K781" i="1"/>
  <c r="I781" i="1"/>
  <c r="J781" i="1" s="1"/>
  <c r="M781" i="1" s="1"/>
  <c r="M780" i="1"/>
  <c r="H780" i="1"/>
  <c r="G780" i="1"/>
  <c r="K779" i="1"/>
  <c r="I779" i="1"/>
  <c r="J779" i="1" s="1"/>
  <c r="M779" i="1" s="1"/>
  <c r="K778" i="1"/>
  <c r="I778" i="1"/>
  <c r="J778" i="1" s="1"/>
  <c r="M778" i="1" s="1"/>
  <c r="K777" i="1"/>
  <c r="I777" i="1"/>
  <c r="J777" i="1" s="1"/>
  <c r="M777" i="1" s="1"/>
  <c r="K776" i="1"/>
  <c r="I776" i="1"/>
  <c r="J776" i="1" s="1"/>
  <c r="M776" i="1" s="1"/>
  <c r="K775" i="1"/>
  <c r="I775" i="1"/>
  <c r="J775" i="1" s="1"/>
  <c r="M775" i="1" s="1"/>
  <c r="K774" i="1"/>
  <c r="I774" i="1"/>
  <c r="J774" i="1" s="1"/>
  <c r="M774" i="1" s="1"/>
  <c r="K773" i="1"/>
  <c r="I773" i="1"/>
  <c r="J773" i="1" s="1"/>
  <c r="M773" i="1" s="1"/>
  <c r="K772" i="1"/>
  <c r="I772" i="1"/>
  <c r="J772" i="1" s="1"/>
  <c r="M772" i="1" s="1"/>
  <c r="K771" i="1"/>
  <c r="I771" i="1"/>
  <c r="J771" i="1" s="1"/>
  <c r="M771" i="1" s="1"/>
  <c r="K770" i="1"/>
  <c r="I770" i="1"/>
  <c r="J770" i="1" s="1"/>
  <c r="M770" i="1" s="1"/>
  <c r="K769" i="1"/>
  <c r="I769" i="1"/>
  <c r="J769" i="1" s="1"/>
  <c r="M769" i="1" s="1"/>
  <c r="K768" i="1"/>
  <c r="I768" i="1"/>
  <c r="J768" i="1" s="1"/>
  <c r="M768" i="1" s="1"/>
  <c r="K767" i="1"/>
  <c r="I767" i="1"/>
  <c r="J767" i="1" s="1"/>
  <c r="M767" i="1" s="1"/>
  <c r="K766" i="1"/>
  <c r="I766" i="1"/>
  <c r="J766" i="1" s="1"/>
  <c r="M766" i="1" s="1"/>
  <c r="M765" i="1"/>
  <c r="H765" i="1"/>
  <c r="G765" i="1"/>
  <c r="K764" i="1"/>
  <c r="I764" i="1"/>
  <c r="J764" i="1" s="1"/>
  <c r="M764" i="1" s="1"/>
  <c r="K763" i="1"/>
  <c r="I763" i="1"/>
  <c r="J763" i="1" s="1"/>
  <c r="M763" i="1" s="1"/>
  <c r="K762" i="1"/>
  <c r="I762" i="1"/>
  <c r="J762" i="1" s="1"/>
  <c r="M762" i="1" s="1"/>
  <c r="K761" i="1"/>
  <c r="I761" i="1"/>
  <c r="J761" i="1" s="1"/>
  <c r="M761" i="1" s="1"/>
  <c r="K760" i="1"/>
  <c r="I760" i="1"/>
  <c r="J760" i="1" s="1"/>
  <c r="M760" i="1" s="1"/>
  <c r="K759" i="1"/>
  <c r="I759" i="1"/>
  <c r="J759" i="1" s="1"/>
  <c r="M759" i="1" s="1"/>
  <c r="K758" i="1"/>
  <c r="I758" i="1"/>
  <c r="J758" i="1" s="1"/>
  <c r="M758" i="1" s="1"/>
  <c r="K757" i="1"/>
  <c r="I757" i="1"/>
  <c r="J757" i="1" s="1"/>
  <c r="M757" i="1" s="1"/>
  <c r="K756" i="1"/>
  <c r="I756" i="1"/>
  <c r="J756" i="1" s="1"/>
  <c r="M756" i="1" s="1"/>
  <c r="K755" i="1"/>
  <c r="I755" i="1"/>
  <c r="J755" i="1" s="1"/>
  <c r="M755" i="1" s="1"/>
  <c r="K754" i="1"/>
  <c r="I754" i="1"/>
  <c r="J754" i="1" s="1"/>
  <c r="M754" i="1" s="1"/>
  <c r="K753" i="1"/>
  <c r="I753" i="1"/>
  <c r="J753" i="1" s="1"/>
  <c r="M753" i="1" s="1"/>
  <c r="K752" i="1"/>
  <c r="I752" i="1"/>
  <c r="J752" i="1" s="1"/>
  <c r="M752" i="1" s="1"/>
  <c r="K751" i="1"/>
  <c r="I751" i="1"/>
  <c r="J751" i="1" s="1"/>
  <c r="M751" i="1" s="1"/>
  <c r="K750" i="1"/>
  <c r="I750" i="1"/>
  <c r="J750" i="1" s="1"/>
  <c r="M750" i="1" s="1"/>
  <c r="K749" i="1"/>
  <c r="I749" i="1"/>
  <c r="J749" i="1" s="1"/>
  <c r="M749" i="1" s="1"/>
  <c r="K748" i="1"/>
  <c r="I748" i="1"/>
  <c r="J748" i="1" s="1"/>
  <c r="M748" i="1" s="1"/>
  <c r="K747" i="1"/>
  <c r="I747" i="1"/>
  <c r="J747" i="1" s="1"/>
  <c r="M747" i="1" s="1"/>
  <c r="K746" i="1"/>
  <c r="I746" i="1"/>
  <c r="J746" i="1" s="1"/>
  <c r="M746" i="1" s="1"/>
  <c r="K745" i="1"/>
  <c r="I745" i="1"/>
  <c r="J745" i="1" s="1"/>
  <c r="M745" i="1" s="1"/>
  <c r="K744" i="1"/>
  <c r="I744" i="1"/>
  <c r="J744" i="1" s="1"/>
  <c r="M744" i="1" s="1"/>
  <c r="M743" i="1"/>
  <c r="H743" i="1"/>
  <c r="G743" i="1"/>
  <c r="I742" i="1"/>
  <c r="J742" i="1" s="1"/>
  <c r="M742" i="1" s="1"/>
  <c r="K741" i="1"/>
  <c r="I741" i="1"/>
  <c r="J741" i="1" s="1"/>
  <c r="M741" i="1" s="1"/>
  <c r="K740" i="1"/>
  <c r="I740" i="1"/>
  <c r="J740" i="1" s="1"/>
  <c r="M740" i="1" s="1"/>
  <c r="K739" i="1"/>
  <c r="I739" i="1"/>
  <c r="J739" i="1" s="1"/>
  <c r="M739" i="1" s="1"/>
  <c r="K738" i="1"/>
  <c r="I738" i="1"/>
  <c r="J738" i="1" s="1"/>
  <c r="M738" i="1" s="1"/>
  <c r="K737" i="1"/>
  <c r="I737" i="1"/>
  <c r="J737" i="1" s="1"/>
  <c r="M737" i="1" s="1"/>
  <c r="I736" i="1"/>
  <c r="J736" i="1" s="1"/>
  <c r="M736" i="1" s="1"/>
  <c r="I735" i="1"/>
  <c r="J735" i="1" s="1"/>
  <c r="M735" i="1" s="1"/>
  <c r="I734" i="1"/>
  <c r="J734" i="1" s="1"/>
  <c r="M734" i="1" s="1"/>
  <c r="M733" i="1"/>
  <c r="H733" i="1"/>
  <c r="I732" i="1"/>
  <c r="J732" i="1" s="1"/>
  <c r="M732" i="1" s="1"/>
  <c r="I731" i="1"/>
  <c r="J731" i="1" s="1"/>
  <c r="M731" i="1" s="1"/>
  <c r="I730" i="1"/>
  <c r="J730" i="1" s="1"/>
  <c r="M730" i="1" s="1"/>
  <c r="I729" i="1"/>
  <c r="J729" i="1" s="1"/>
  <c r="M729" i="1" s="1"/>
  <c r="K728" i="1"/>
  <c r="I728" i="1"/>
  <c r="J728" i="1" s="1"/>
  <c r="M728" i="1" s="1"/>
  <c r="K727" i="1"/>
  <c r="I727" i="1"/>
  <c r="J727" i="1" s="1"/>
  <c r="M727" i="1" s="1"/>
  <c r="I726" i="1"/>
  <c r="J726" i="1" s="1"/>
  <c r="M726" i="1" s="1"/>
  <c r="K725" i="1"/>
  <c r="I725" i="1"/>
  <c r="J725" i="1" s="1"/>
  <c r="M725" i="1" s="1"/>
  <c r="K724" i="1"/>
  <c r="I724" i="1"/>
  <c r="J724" i="1" s="1"/>
  <c r="M724" i="1" s="1"/>
  <c r="Q723" i="1"/>
  <c r="G723" i="1"/>
  <c r="G733" i="1" s="1"/>
  <c r="M722" i="1"/>
  <c r="H722" i="1"/>
  <c r="G722" i="1"/>
  <c r="K721" i="1"/>
  <c r="I721" i="1"/>
  <c r="J721" i="1" s="1"/>
  <c r="M721" i="1" s="1"/>
  <c r="K720" i="1"/>
  <c r="I720" i="1"/>
  <c r="J720" i="1" s="1"/>
  <c r="M720" i="1" s="1"/>
  <c r="K719" i="1"/>
  <c r="I719" i="1"/>
  <c r="J719" i="1" s="1"/>
  <c r="M719" i="1" s="1"/>
  <c r="I718" i="1"/>
  <c r="J718" i="1" s="1"/>
  <c r="M718" i="1" s="1"/>
  <c r="K717" i="1"/>
  <c r="I717" i="1"/>
  <c r="J717" i="1" s="1"/>
  <c r="M717" i="1" s="1"/>
  <c r="K716" i="1"/>
  <c r="I716" i="1"/>
  <c r="J716" i="1" s="1"/>
  <c r="M716" i="1" s="1"/>
  <c r="K715" i="1"/>
  <c r="I715" i="1"/>
  <c r="J715" i="1" s="1"/>
  <c r="M715" i="1" s="1"/>
  <c r="I714" i="1"/>
  <c r="J714" i="1" s="1"/>
  <c r="M714" i="1" s="1"/>
  <c r="K713" i="1"/>
  <c r="I713" i="1"/>
  <c r="J713" i="1" s="1"/>
  <c r="M713" i="1" s="1"/>
  <c r="K712" i="1"/>
  <c r="I712" i="1"/>
  <c r="J712" i="1" s="1"/>
  <c r="M712" i="1" s="1"/>
  <c r="K711" i="1"/>
  <c r="I711" i="1"/>
  <c r="J711" i="1" s="1"/>
  <c r="M711" i="1" s="1"/>
  <c r="K710" i="1"/>
  <c r="I710" i="1"/>
  <c r="J710" i="1" s="1"/>
  <c r="M710" i="1" s="1"/>
  <c r="K709" i="1"/>
  <c r="I709" i="1"/>
  <c r="J709" i="1" s="1"/>
  <c r="M709" i="1" s="1"/>
  <c r="I708" i="1"/>
  <c r="J708" i="1" s="1"/>
  <c r="M708" i="1" s="1"/>
  <c r="I707" i="1"/>
  <c r="J707" i="1" s="1"/>
  <c r="M707" i="1" s="1"/>
  <c r="I706" i="1"/>
  <c r="J706" i="1" s="1"/>
  <c r="M706" i="1" s="1"/>
  <c r="M705" i="1"/>
  <c r="H705" i="1"/>
  <c r="G705" i="1"/>
  <c r="I704" i="1"/>
  <c r="J704" i="1" s="1"/>
  <c r="M704" i="1" s="1"/>
  <c r="I703" i="1"/>
  <c r="J703" i="1" s="1"/>
  <c r="M703" i="1" s="1"/>
  <c r="I702" i="1"/>
  <c r="J702" i="1" s="1"/>
  <c r="M702" i="1" s="1"/>
  <c r="I701" i="1"/>
  <c r="J701" i="1" s="1"/>
  <c r="M701" i="1" s="1"/>
  <c r="K700" i="1"/>
  <c r="I700" i="1"/>
  <c r="J700" i="1" s="1"/>
  <c r="M700" i="1" s="1"/>
  <c r="I699" i="1"/>
  <c r="J699" i="1" s="1"/>
  <c r="M699" i="1" s="1"/>
  <c r="K698" i="1"/>
  <c r="I698" i="1"/>
  <c r="J698" i="1" s="1"/>
  <c r="M698" i="1" s="1"/>
  <c r="K697" i="1"/>
  <c r="I697" i="1"/>
  <c r="J697" i="1" s="1"/>
  <c r="M697" i="1" s="1"/>
  <c r="I696" i="1"/>
  <c r="J696" i="1" s="1"/>
  <c r="M696" i="1" s="1"/>
  <c r="K695" i="1"/>
  <c r="I695" i="1"/>
  <c r="J695" i="1" s="1"/>
  <c r="M695" i="1" s="1"/>
  <c r="K694" i="1"/>
  <c r="I694" i="1"/>
  <c r="J694" i="1" s="1"/>
  <c r="M694" i="1" s="1"/>
  <c r="I693" i="1"/>
  <c r="J693" i="1" s="1"/>
  <c r="M693" i="1" s="1"/>
  <c r="I692" i="1"/>
  <c r="J692" i="1" s="1"/>
  <c r="M692" i="1" s="1"/>
  <c r="K691" i="1"/>
  <c r="I691" i="1"/>
  <c r="J691" i="1" s="1"/>
  <c r="M691" i="1" s="1"/>
  <c r="M690" i="1"/>
  <c r="H690" i="1"/>
  <c r="G690" i="1"/>
  <c r="I689" i="1"/>
  <c r="J689" i="1" s="1"/>
  <c r="M689" i="1" s="1"/>
  <c r="K688" i="1"/>
  <c r="I688" i="1"/>
  <c r="J688" i="1" s="1"/>
  <c r="M688" i="1" s="1"/>
  <c r="K687" i="1"/>
  <c r="I687" i="1"/>
  <c r="J687" i="1" s="1"/>
  <c r="M687" i="1" s="1"/>
  <c r="K686" i="1"/>
  <c r="I686" i="1"/>
  <c r="J686" i="1" s="1"/>
  <c r="M686" i="1" s="1"/>
  <c r="K685" i="1"/>
  <c r="I685" i="1"/>
  <c r="J685" i="1" s="1"/>
  <c r="M685" i="1" s="1"/>
  <c r="K684" i="1"/>
  <c r="I684" i="1"/>
  <c r="J684" i="1" s="1"/>
  <c r="M684" i="1" s="1"/>
  <c r="M683" i="1"/>
  <c r="H683" i="1"/>
  <c r="G683" i="1"/>
  <c r="K682" i="1"/>
  <c r="I682" i="1"/>
  <c r="J682" i="1" s="1"/>
  <c r="M682" i="1" s="1"/>
  <c r="K681" i="1"/>
  <c r="I681" i="1"/>
  <c r="J681" i="1" s="1"/>
  <c r="M681" i="1" s="1"/>
  <c r="K680" i="1"/>
  <c r="I680" i="1"/>
  <c r="J680" i="1" s="1"/>
  <c r="M680" i="1" s="1"/>
  <c r="K679" i="1"/>
  <c r="I679" i="1"/>
  <c r="J679" i="1" s="1"/>
  <c r="M679" i="1" s="1"/>
  <c r="K678" i="1"/>
  <c r="I678" i="1"/>
  <c r="J678" i="1" s="1"/>
  <c r="M678" i="1" s="1"/>
  <c r="K677" i="1"/>
  <c r="I677" i="1"/>
  <c r="J677" i="1" s="1"/>
  <c r="M677" i="1" s="1"/>
  <c r="I676" i="1"/>
  <c r="J676" i="1" s="1"/>
  <c r="M676" i="1" s="1"/>
  <c r="K675" i="1"/>
  <c r="I675" i="1"/>
  <c r="J675" i="1" s="1"/>
  <c r="M675" i="1" s="1"/>
  <c r="K674" i="1"/>
  <c r="I674" i="1"/>
  <c r="J674" i="1" s="1"/>
  <c r="M674" i="1" s="1"/>
  <c r="K673" i="1"/>
  <c r="I673" i="1"/>
  <c r="J673" i="1" s="1"/>
  <c r="M673" i="1" s="1"/>
  <c r="K672" i="1"/>
  <c r="I672" i="1"/>
  <c r="J672" i="1" s="1"/>
  <c r="M672" i="1" s="1"/>
  <c r="I671" i="1"/>
  <c r="J671" i="1" s="1"/>
  <c r="M671" i="1" s="1"/>
  <c r="I670" i="1"/>
  <c r="J670" i="1" s="1"/>
  <c r="M670" i="1" s="1"/>
  <c r="K669" i="1"/>
  <c r="I669" i="1"/>
  <c r="J669" i="1" s="1"/>
  <c r="M669" i="1" s="1"/>
  <c r="K668" i="1"/>
  <c r="I668" i="1"/>
  <c r="J668" i="1" s="1"/>
  <c r="M668" i="1" s="1"/>
  <c r="K667" i="1"/>
  <c r="I667" i="1"/>
  <c r="J667" i="1" s="1"/>
  <c r="M667" i="1" s="1"/>
  <c r="I666" i="1"/>
  <c r="J666" i="1" s="1"/>
  <c r="M666" i="1" s="1"/>
  <c r="M665" i="1"/>
  <c r="H665" i="1"/>
  <c r="G665" i="1"/>
  <c r="K664" i="1"/>
  <c r="I664" i="1"/>
  <c r="J664" i="1" s="1"/>
  <c r="M664" i="1" s="1"/>
  <c r="K663" i="1"/>
  <c r="I663" i="1"/>
  <c r="J663" i="1" s="1"/>
  <c r="M663" i="1" s="1"/>
  <c r="I662" i="1"/>
  <c r="J662" i="1" s="1"/>
  <c r="M662" i="1" s="1"/>
  <c r="K661" i="1"/>
  <c r="I661" i="1"/>
  <c r="J661" i="1" s="1"/>
  <c r="M661" i="1" s="1"/>
  <c r="K660" i="1"/>
  <c r="I660" i="1"/>
  <c r="J660" i="1" s="1"/>
  <c r="M660" i="1" s="1"/>
  <c r="K659" i="1"/>
  <c r="I659" i="1"/>
  <c r="J659" i="1" s="1"/>
  <c r="M659" i="1" s="1"/>
  <c r="K658" i="1"/>
  <c r="I658" i="1"/>
  <c r="J658" i="1" s="1"/>
  <c r="M658" i="1" s="1"/>
  <c r="K657" i="1"/>
  <c r="I657" i="1"/>
  <c r="J657" i="1" s="1"/>
  <c r="M657" i="1" s="1"/>
  <c r="K656" i="1"/>
  <c r="I656" i="1"/>
  <c r="J656" i="1" s="1"/>
  <c r="M656" i="1" s="1"/>
  <c r="K655" i="1"/>
  <c r="I655" i="1"/>
  <c r="J655" i="1" s="1"/>
  <c r="M655" i="1" s="1"/>
  <c r="K654" i="1"/>
  <c r="I654" i="1"/>
  <c r="J654" i="1" s="1"/>
  <c r="M654" i="1" s="1"/>
  <c r="K653" i="1"/>
  <c r="I653" i="1"/>
  <c r="J653" i="1" s="1"/>
  <c r="M653" i="1" s="1"/>
  <c r="K652" i="1"/>
  <c r="I652" i="1"/>
  <c r="J652" i="1" s="1"/>
  <c r="M652" i="1" s="1"/>
  <c r="K651" i="1"/>
  <c r="I651" i="1"/>
  <c r="J651" i="1" s="1"/>
  <c r="M651" i="1" s="1"/>
  <c r="K650" i="1"/>
  <c r="I650" i="1"/>
  <c r="J650" i="1" s="1"/>
  <c r="M650" i="1" s="1"/>
  <c r="M649" i="1"/>
  <c r="H649" i="1"/>
  <c r="G649" i="1"/>
  <c r="K548" i="1"/>
  <c r="I548" i="1"/>
  <c r="J548" i="1" s="1"/>
  <c r="M548" i="1" s="1"/>
  <c r="I547" i="1"/>
  <c r="J547" i="1" s="1"/>
  <c r="M547" i="1" s="1"/>
  <c r="I546" i="1"/>
  <c r="J546" i="1" s="1"/>
  <c r="M546" i="1" s="1"/>
  <c r="K545" i="1"/>
  <c r="I545" i="1"/>
  <c r="J545" i="1" s="1"/>
  <c r="M545" i="1" s="1"/>
  <c r="K544" i="1"/>
  <c r="I544" i="1"/>
  <c r="J544" i="1" s="1"/>
  <c r="M544" i="1" s="1"/>
  <c r="I543" i="1"/>
  <c r="J543" i="1" s="1"/>
  <c r="M543" i="1" s="1"/>
  <c r="I542" i="1"/>
  <c r="J542" i="1" s="1"/>
  <c r="M542" i="1" s="1"/>
  <c r="I541" i="1"/>
  <c r="J541" i="1" s="1"/>
  <c r="M541" i="1" s="1"/>
  <c r="I540" i="1"/>
  <c r="J540" i="1" s="1"/>
  <c r="M540" i="1" s="1"/>
  <c r="I539" i="1"/>
  <c r="J539" i="1" s="1"/>
  <c r="M539" i="1" s="1"/>
  <c r="I538" i="1"/>
  <c r="J538" i="1" s="1"/>
  <c r="M538" i="1" s="1"/>
  <c r="M537" i="1"/>
  <c r="H537" i="1"/>
  <c r="G537" i="1"/>
  <c r="I536" i="1"/>
  <c r="J536" i="1" s="1"/>
  <c r="M536" i="1" s="1"/>
  <c r="I535" i="1"/>
  <c r="J535" i="1" s="1"/>
  <c r="M535" i="1" s="1"/>
  <c r="I534" i="1"/>
  <c r="J534" i="1" s="1"/>
  <c r="M534" i="1" s="1"/>
  <c r="M533" i="1"/>
  <c r="H533" i="1"/>
  <c r="K532" i="1"/>
  <c r="G532" i="1"/>
  <c r="G531" i="1"/>
  <c r="I531" i="1" s="1"/>
  <c r="M530" i="1"/>
  <c r="H530" i="1"/>
  <c r="G530" i="1"/>
  <c r="I529" i="1"/>
  <c r="J529" i="1" s="1"/>
  <c r="M529" i="1" s="1"/>
  <c r="I528" i="1"/>
  <c r="J528" i="1" s="1"/>
  <c r="M528" i="1" s="1"/>
  <c r="I527" i="1"/>
  <c r="J527" i="1" s="1"/>
  <c r="M527" i="1" s="1"/>
  <c r="K526" i="1"/>
  <c r="I526" i="1"/>
  <c r="J526" i="1" s="1"/>
  <c r="M526" i="1" s="1"/>
  <c r="K525" i="1"/>
  <c r="I525" i="1"/>
  <c r="J525" i="1" s="1"/>
  <c r="M525" i="1" s="1"/>
  <c r="K524" i="1"/>
  <c r="I524" i="1"/>
  <c r="J524" i="1" s="1"/>
  <c r="M524" i="1" s="1"/>
  <c r="I523" i="1"/>
  <c r="J523" i="1" s="1"/>
  <c r="M523" i="1" s="1"/>
  <c r="I522" i="1"/>
  <c r="J522" i="1" s="1"/>
  <c r="M522" i="1" s="1"/>
  <c r="I521" i="1"/>
  <c r="J521" i="1" s="1"/>
  <c r="M521" i="1" s="1"/>
  <c r="K520" i="1"/>
  <c r="I520" i="1"/>
  <c r="J520" i="1" s="1"/>
  <c r="M520" i="1" s="1"/>
  <c r="K519" i="1"/>
  <c r="I519" i="1"/>
  <c r="J519" i="1" s="1"/>
  <c r="M519" i="1" s="1"/>
  <c r="K518" i="1"/>
  <c r="I518" i="1"/>
  <c r="J518" i="1" s="1"/>
  <c r="M518" i="1" s="1"/>
  <c r="K517" i="1"/>
  <c r="I517" i="1"/>
  <c r="J517" i="1" s="1"/>
  <c r="M517" i="1" s="1"/>
  <c r="K516" i="1"/>
  <c r="I516" i="1"/>
  <c r="J516" i="1" s="1"/>
  <c r="M516" i="1" s="1"/>
  <c r="K515" i="1"/>
  <c r="I515" i="1"/>
  <c r="J515" i="1" s="1"/>
  <c r="M515" i="1" s="1"/>
  <c r="M514" i="1"/>
  <c r="H514" i="1"/>
  <c r="K513" i="1"/>
  <c r="I513" i="1"/>
  <c r="J513" i="1" s="1"/>
  <c r="M513" i="1" s="1"/>
  <c r="K512" i="1"/>
  <c r="I512" i="1"/>
  <c r="J512" i="1" s="1"/>
  <c r="M512" i="1" s="1"/>
  <c r="K511" i="1"/>
  <c r="I511" i="1"/>
  <c r="J511" i="1" s="1"/>
  <c r="M511" i="1" s="1"/>
  <c r="K510" i="1"/>
  <c r="I510" i="1"/>
  <c r="J510" i="1" s="1"/>
  <c r="M510" i="1" s="1"/>
  <c r="K509" i="1"/>
  <c r="I509" i="1"/>
  <c r="J509" i="1" s="1"/>
  <c r="M509" i="1" s="1"/>
  <c r="K508" i="1"/>
  <c r="I508" i="1"/>
  <c r="J508" i="1" s="1"/>
  <c r="M508" i="1" s="1"/>
  <c r="K507" i="1"/>
  <c r="I507" i="1"/>
  <c r="J507" i="1" s="1"/>
  <c r="M507" i="1" s="1"/>
  <c r="K506" i="1"/>
  <c r="I506" i="1"/>
  <c r="J506" i="1" s="1"/>
  <c r="M506" i="1" s="1"/>
  <c r="G505" i="1"/>
  <c r="I505" i="1" s="1"/>
  <c r="J505" i="1" s="1"/>
  <c r="M505" i="1" s="1"/>
  <c r="M504" i="1"/>
  <c r="M503" i="1"/>
  <c r="M502" i="1"/>
  <c r="M501" i="1"/>
  <c r="H501" i="1"/>
  <c r="I400" i="1"/>
  <c r="J400" i="1" s="1"/>
  <c r="M400" i="1" s="1"/>
  <c r="K399" i="1"/>
  <c r="I399" i="1"/>
  <c r="J399" i="1" s="1"/>
  <c r="M399" i="1" s="1"/>
  <c r="K398" i="1"/>
  <c r="I398" i="1"/>
  <c r="J398" i="1" s="1"/>
  <c r="M398" i="1" s="1"/>
  <c r="G397" i="1"/>
  <c r="I397" i="1" s="1"/>
  <c r="J397" i="1" s="1"/>
  <c r="M397" i="1" s="1"/>
  <c r="K396" i="1"/>
  <c r="I396" i="1"/>
  <c r="J396" i="1" s="1"/>
  <c r="M396" i="1" s="1"/>
  <c r="K395" i="1"/>
  <c r="I395" i="1"/>
  <c r="J395" i="1" s="1"/>
  <c r="M395" i="1" s="1"/>
  <c r="K394" i="1"/>
  <c r="I394" i="1"/>
  <c r="J394" i="1" s="1"/>
  <c r="M394" i="1" s="1"/>
  <c r="I393" i="1"/>
  <c r="J393" i="1" s="1"/>
  <c r="M393" i="1" s="1"/>
  <c r="K392" i="1"/>
  <c r="I392" i="1"/>
  <c r="J392" i="1" s="1"/>
  <c r="M392" i="1" s="1"/>
  <c r="G391" i="1"/>
  <c r="I391" i="1" s="1"/>
  <c r="J391" i="1" s="1"/>
  <c r="M391" i="1" s="1"/>
  <c r="G390" i="1"/>
  <c r="I390" i="1" s="1"/>
  <c r="J390" i="1" s="1"/>
  <c r="M390" i="1" s="1"/>
  <c r="I389" i="1"/>
  <c r="J389" i="1" s="1"/>
  <c r="M389" i="1" s="1"/>
  <c r="G388" i="1"/>
  <c r="I388" i="1" s="1"/>
  <c r="J388" i="1" s="1"/>
  <c r="M388" i="1" s="1"/>
  <c r="G387" i="1"/>
  <c r="I387" i="1" s="1"/>
  <c r="J387" i="1" s="1"/>
  <c r="M387" i="1" s="1"/>
  <c r="I386" i="1"/>
  <c r="J386" i="1" s="1"/>
  <c r="M386" i="1" s="1"/>
  <c r="I385" i="1"/>
  <c r="J385" i="1" s="1"/>
  <c r="M385" i="1" s="1"/>
  <c r="I384" i="1"/>
  <c r="J384" i="1" s="1"/>
  <c r="M384" i="1" s="1"/>
  <c r="K383" i="1"/>
  <c r="I383" i="1"/>
  <c r="J383" i="1" s="1"/>
  <c r="M383" i="1" s="1"/>
  <c r="M382" i="1"/>
  <c r="I382" i="1"/>
  <c r="J382" i="1" s="1"/>
  <c r="M381" i="1"/>
  <c r="I381" i="1"/>
  <c r="J381" i="1" s="1"/>
  <c r="I380" i="1"/>
  <c r="J380" i="1" s="1"/>
  <c r="M380" i="1" s="1"/>
  <c r="G379" i="1"/>
  <c r="M378" i="1"/>
  <c r="I377" i="1"/>
  <c r="J377" i="1" s="1"/>
  <c r="M377" i="1" s="1"/>
  <c r="K376" i="1"/>
  <c r="I376" i="1"/>
  <c r="J376" i="1" s="1"/>
  <c r="M376" i="1" s="1"/>
  <c r="K375" i="1"/>
  <c r="I375" i="1"/>
  <c r="J375" i="1" s="1"/>
  <c r="M375" i="1" s="1"/>
  <c r="K374" i="1"/>
  <c r="I374" i="1"/>
  <c r="J374" i="1" s="1"/>
  <c r="M374" i="1" s="1"/>
  <c r="K373" i="1"/>
  <c r="I373" i="1"/>
  <c r="J373" i="1" s="1"/>
  <c r="M373" i="1" s="1"/>
  <c r="K372" i="1"/>
  <c r="I372" i="1"/>
  <c r="J372" i="1" s="1"/>
  <c r="M372" i="1" s="1"/>
  <c r="K371" i="1"/>
  <c r="H371" i="1"/>
  <c r="I371" i="1" s="1"/>
  <c r="J371" i="1" s="1"/>
  <c r="M371" i="1" s="1"/>
  <c r="I370" i="1"/>
  <c r="J370" i="1" s="1"/>
  <c r="M370" i="1" s="1"/>
  <c r="H369" i="1"/>
  <c r="G369" i="1"/>
  <c r="G378" i="1" s="1"/>
  <c r="K368" i="1"/>
  <c r="I368" i="1"/>
  <c r="J368" i="1" s="1"/>
  <c r="M368" i="1" s="1"/>
  <c r="M367" i="1"/>
  <c r="H367" i="1"/>
  <c r="G367" i="1"/>
  <c r="K248" i="1"/>
  <c r="I248" i="1"/>
  <c r="J248" i="1" s="1"/>
  <c r="M248" i="1" s="1"/>
  <c r="I247" i="1"/>
  <c r="J247" i="1" s="1"/>
  <c r="M247" i="1" s="1"/>
  <c r="K246" i="1"/>
  <c r="I246" i="1"/>
  <c r="J246" i="1" s="1"/>
  <c r="M246" i="1" s="1"/>
  <c r="K245" i="1"/>
  <c r="I245" i="1"/>
  <c r="J245" i="1" s="1"/>
  <c r="M245" i="1" s="1"/>
  <c r="K244" i="1"/>
  <c r="I244" i="1"/>
  <c r="J244" i="1" s="1"/>
  <c r="M244" i="1" s="1"/>
  <c r="K243" i="1"/>
  <c r="I243" i="1"/>
  <c r="J243" i="1" s="1"/>
  <c r="M243" i="1" s="1"/>
  <c r="K242" i="1"/>
  <c r="I242" i="1"/>
  <c r="J242" i="1" s="1"/>
  <c r="M242" i="1" s="1"/>
  <c r="K241" i="1"/>
  <c r="I241" i="1"/>
  <c r="J241" i="1" s="1"/>
  <c r="M241" i="1" s="1"/>
  <c r="K240" i="1"/>
  <c r="I240" i="1"/>
  <c r="J240" i="1" s="1"/>
  <c r="M240" i="1" s="1"/>
  <c r="K239" i="1"/>
  <c r="I239" i="1"/>
  <c r="J239" i="1" s="1"/>
  <c r="M239" i="1" s="1"/>
  <c r="K238" i="1"/>
  <c r="I238" i="1"/>
  <c r="J238" i="1" s="1"/>
  <c r="M238" i="1" s="1"/>
  <c r="K237" i="1"/>
  <c r="I237" i="1"/>
  <c r="J237" i="1" s="1"/>
  <c r="M237" i="1" s="1"/>
  <c r="M236" i="1"/>
  <c r="H236" i="1"/>
  <c r="G236" i="1"/>
  <c r="K235" i="1"/>
  <c r="I235" i="1"/>
  <c r="J235" i="1" s="1"/>
  <c r="M235" i="1" s="1"/>
  <c r="K234" i="1"/>
  <c r="I234" i="1"/>
  <c r="J234" i="1" s="1"/>
  <c r="M234" i="1" s="1"/>
  <c r="I233" i="1"/>
  <c r="J233" i="1" s="1"/>
  <c r="M233" i="1" s="1"/>
  <c r="M232" i="1"/>
  <c r="H232" i="1"/>
  <c r="G232" i="1"/>
  <c r="K200" i="1"/>
  <c r="I200" i="1"/>
  <c r="J200" i="1" s="1"/>
  <c r="M200" i="1" s="1"/>
  <c r="I199" i="1"/>
  <c r="J199" i="1" s="1"/>
  <c r="M199" i="1" s="1"/>
  <c r="K198" i="1"/>
  <c r="I198" i="1"/>
  <c r="J198" i="1" s="1"/>
  <c r="M198" i="1" s="1"/>
  <c r="K197" i="1"/>
  <c r="I197" i="1"/>
  <c r="J197" i="1" s="1"/>
  <c r="M197" i="1" s="1"/>
  <c r="K196" i="1"/>
  <c r="I196" i="1"/>
  <c r="J196" i="1" s="1"/>
  <c r="M196" i="1" s="1"/>
  <c r="I195" i="1"/>
  <c r="J195" i="1" s="1"/>
  <c r="M195" i="1" s="1"/>
  <c r="K194" i="1"/>
  <c r="I194" i="1"/>
  <c r="J194" i="1" s="1"/>
  <c r="M194" i="1" s="1"/>
  <c r="K193" i="1"/>
  <c r="I193" i="1"/>
  <c r="J193" i="1" s="1"/>
  <c r="M193" i="1" s="1"/>
  <c r="K192" i="1"/>
  <c r="I192" i="1"/>
  <c r="J192" i="1" s="1"/>
  <c r="M192" i="1" s="1"/>
  <c r="K191" i="1"/>
  <c r="I191" i="1"/>
  <c r="J191" i="1" s="1"/>
  <c r="M191" i="1" s="1"/>
  <c r="M190" i="1"/>
  <c r="H190" i="1"/>
  <c r="G190" i="1"/>
  <c r="K129" i="1"/>
  <c r="I129" i="1"/>
  <c r="J129" i="1" s="1"/>
  <c r="M129" i="1" s="1"/>
  <c r="I128" i="1"/>
  <c r="J128" i="1" s="1"/>
  <c r="M128" i="1" s="1"/>
  <c r="I127" i="1"/>
  <c r="J127" i="1" s="1"/>
  <c r="M127" i="1" s="1"/>
  <c r="I126" i="1"/>
  <c r="J126" i="1" s="1"/>
  <c r="M126" i="1" s="1"/>
  <c r="K125" i="1"/>
  <c r="I125" i="1"/>
  <c r="J125" i="1" s="1"/>
  <c r="M125" i="1" s="1"/>
  <c r="K124" i="1"/>
  <c r="I124" i="1"/>
  <c r="J124" i="1" s="1"/>
  <c r="M124" i="1" s="1"/>
  <c r="K123" i="1"/>
  <c r="I123" i="1"/>
  <c r="J123" i="1" s="1"/>
  <c r="M123" i="1" s="1"/>
  <c r="K122" i="1"/>
  <c r="I122" i="1"/>
  <c r="J122" i="1" s="1"/>
  <c r="M122" i="1" s="1"/>
  <c r="K121" i="1"/>
  <c r="I121" i="1"/>
  <c r="J121" i="1" s="1"/>
  <c r="M121" i="1" s="1"/>
  <c r="K120" i="1"/>
  <c r="I120" i="1"/>
  <c r="J120" i="1" s="1"/>
  <c r="M120" i="1" s="1"/>
  <c r="M119" i="1"/>
  <c r="H119" i="1"/>
  <c r="K59" i="1"/>
  <c r="I59" i="1"/>
  <c r="J59" i="1" s="1"/>
  <c r="M59" i="1" s="1"/>
  <c r="K58" i="1"/>
  <c r="I58" i="1"/>
  <c r="J58" i="1" s="1"/>
  <c r="M58" i="1" s="1"/>
  <c r="K57" i="1"/>
  <c r="I57" i="1"/>
  <c r="J57" i="1" s="1"/>
  <c r="M57" i="1" s="1"/>
  <c r="I56" i="1"/>
  <c r="J56" i="1" s="1"/>
  <c r="M56" i="1" s="1"/>
  <c r="K55" i="1"/>
  <c r="I55" i="1"/>
  <c r="J55" i="1" s="1"/>
  <c r="M55" i="1" s="1"/>
  <c r="K54" i="1"/>
  <c r="I54" i="1"/>
  <c r="J54" i="1" s="1"/>
  <c r="M54" i="1" s="1"/>
  <c r="I53" i="1"/>
  <c r="J53" i="1" s="1"/>
  <c r="M53" i="1" s="1"/>
  <c r="K52" i="1"/>
  <c r="I52" i="1"/>
  <c r="J52" i="1" s="1"/>
  <c r="M52" i="1" s="1"/>
  <c r="M51" i="1"/>
  <c r="G51" i="1"/>
  <c r="I50" i="1"/>
  <c r="J50" i="1" s="1"/>
  <c r="M50" i="1" s="1"/>
  <c r="I49" i="1"/>
  <c r="J49" i="1" s="1"/>
  <c r="M49" i="1" s="1"/>
  <c r="K48" i="1"/>
  <c r="I48" i="1"/>
  <c r="J48" i="1" s="1"/>
  <c r="M48" i="1" s="1"/>
  <c r="K47" i="1"/>
  <c r="I47" i="1"/>
  <c r="J47" i="1" s="1"/>
  <c r="M47" i="1" s="1"/>
  <c r="K46" i="1"/>
  <c r="I46" i="1"/>
  <c r="J46" i="1" s="1"/>
  <c r="M46" i="1" s="1"/>
  <c r="K45" i="1"/>
  <c r="I45" i="1"/>
  <c r="J45" i="1" s="1"/>
  <c r="M45" i="1" s="1"/>
  <c r="K44" i="1"/>
  <c r="I44" i="1"/>
  <c r="J44" i="1" s="1"/>
  <c r="M44" i="1" s="1"/>
  <c r="K43" i="1"/>
  <c r="I43" i="1"/>
  <c r="J43" i="1" s="1"/>
  <c r="M43" i="1" s="1"/>
  <c r="K42" i="1"/>
  <c r="I42" i="1"/>
  <c r="J42" i="1" s="1"/>
  <c r="M42" i="1" s="1"/>
  <c r="K41" i="1"/>
  <c r="I41" i="1"/>
  <c r="J41" i="1" s="1"/>
  <c r="M41" i="1" s="1"/>
  <c r="I40" i="1"/>
  <c r="J40" i="1" s="1"/>
  <c r="M40" i="1" s="1"/>
  <c r="I39" i="1"/>
  <c r="J39" i="1" s="1"/>
  <c r="M39" i="1" s="1"/>
  <c r="K38" i="1"/>
  <c r="I38" i="1"/>
  <c r="J38" i="1" s="1"/>
  <c r="M38" i="1" s="1"/>
  <c r="K37" i="1"/>
  <c r="I37" i="1"/>
  <c r="J37" i="1" s="1"/>
  <c r="M37" i="1" s="1"/>
  <c r="K36" i="1"/>
  <c r="H36" i="1"/>
  <c r="I36" i="1" s="1"/>
  <c r="J36" i="1" s="1"/>
  <c r="M36" i="1" s="1"/>
  <c r="K35" i="1"/>
  <c r="I35" i="1"/>
  <c r="J35" i="1" s="1"/>
  <c r="M35" i="1" s="1"/>
  <c r="K34" i="1"/>
  <c r="I34" i="1"/>
  <c r="J34" i="1" s="1"/>
  <c r="M34" i="1" s="1"/>
  <c r="K33" i="1"/>
  <c r="I33" i="1"/>
  <c r="J33" i="1" s="1"/>
  <c r="M33" i="1" s="1"/>
  <c r="I32" i="1"/>
  <c r="J32" i="1" s="1"/>
  <c r="M32" i="1" s="1"/>
  <c r="K31" i="1"/>
  <c r="I31" i="1"/>
  <c r="J31" i="1" s="1"/>
  <c r="M31" i="1" s="1"/>
  <c r="K30" i="1"/>
  <c r="I30" i="1"/>
  <c r="J30" i="1" s="1"/>
  <c r="M30" i="1" s="1"/>
  <c r="K29" i="1"/>
  <c r="I29" i="1"/>
  <c r="J29" i="1" s="1"/>
  <c r="M29" i="1" s="1"/>
  <c r="K28" i="1"/>
  <c r="I28" i="1"/>
  <c r="J28" i="1" s="1"/>
  <c r="M28" i="1" s="1"/>
  <c r="K27" i="1"/>
  <c r="I27" i="1"/>
  <c r="J27" i="1" s="1"/>
  <c r="M27" i="1" s="1"/>
  <c r="K26" i="1"/>
  <c r="I26" i="1"/>
  <c r="J26" i="1" s="1"/>
  <c r="M26" i="1" s="1"/>
  <c r="K25" i="1"/>
  <c r="I25" i="1"/>
  <c r="J25" i="1" s="1"/>
  <c r="M25" i="1" s="1"/>
  <c r="M24" i="1"/>
  <c r="H24" i="1"/>
  <c r="G24" i="1"/>
  <c r="K23" i="1"/>
  <c r="I23" i="1"/>
  <c r="J23" i="1" s="1"/>
  <c r="M23" i="1" s="1"/>
  <c r="I22" i="1"/>
  <c r="J22" i="1" s="1"/>
  <c r="M22" i="1" s="1"/>
  <c r="K21" i="1"/>
  <c r="I21" i="1"/>
  <c r="J21" i="1" s="1"/>
  <c r="M21" i="1" s="1"/>
  <c r="K20" i="1"/>
  <c r="I20" i="1"/>
  <c r="J20" i="1" s="1"/>
  <c r="M20" i="1" s="1"/>
  <c r="K19" i="1"/>
  <c r="I19" i="1"/>
  <c r="J19" i="1" s="1"/>
  <c r="M19" i="1" s="1"/>
  <c r="K18" i="1"/>
  <c r="I18" i="1"/>
  <c r="J18" i="1" s="1"/>
  <c r="M18" i="1" s="1"/>
  <c r="K17" i="1"/>
  <c r="I17" i="1"/>
  <c r="J17" i="1" s="1"/>
  <c r="M17" i="1" s="1"/>
  <c r="K16" i="1"/>
  <c r="I16" i="1"/>
  <c r="J16" i="1" s="1"/>
  <c r="M16" i="1" s="1"/>
  <c r="K15" i="1"/>
  <c r="I15" i="1"/>
  <c r="J15" i="1" s="1"/>
  <c r="M15" i="1" s="1"/>
  <c r="M14" i="1"/>
  <c r="H14" i="1"/>
  <c r="G14" i="1"/>
  <c r="K13" i="1"/>
  <c r="I13" i="1"/>
  <c r="J13" i="1" s="1"/>
  <c r="M13" i="1" s="1"/>
  <c r="M12" i="1"/>
  <c r="H12" i="1"/>
  <c r="G12" i="1"/>
  <c r="I11" i="1"/>
  <c r="J11" i="1" s="1"/>
  <c r="M11" i="1" s="1"/>
  <c r="K10" i="1"/>
  <c r="I10" i="1"/>
  <c r="J10" i="1" s="1"/>
  <c r="M10" i="1" s="1"/>
  <c r="K9" i="1"/>
  <c r="I9" i="1"/>
  <c r="J9" i="1" s="1"/>
  <c r="M9" i="1" s="1"/>
  <c r="K8" i="1"/>
  <c r="I8" i="1"/>
  <c r="J8" i="1" s="1"/>
  <c r="M8" i="1" s="1"/>
  <c r="G514" i="1" l="1"/>
  <c r="M531" i="1"/>
  <c r="J531" i="1"/>
  <c r="H51" i="1"/>
  <c r="I369" i="1"/>
  <c r="J369" i="1" s="1"/>
  <c r="M369" i="1" s="1"/>
  <c r="I723" i="1"/>
  <c r="M723" i="1" s="1"/>
  <c r="M793" i="1" s="1"/>
  <c r="I532" i="1"/>
  <c r="G533" i="1"/>
  <c r="H378" i="1"/>
  <c r="G501" i="1"/>
  <c r="I379" i="1"/>
  <c r="J379" i="1" s="1"/>
  <c r="M379" i="1" s="1"/>
  <c r="G797" i="1"/>
  <c r="I795" i="1"/>
  <c r="J795" i="1" s="1"/>
  <c r="M795" i="1" s="1"/>
  <c r="J723" i="1" l="1"/>
  <c r="G798" i="1"/>
  <c r="H798" i="1"/>
  <c r="J532" i="1"/>
  <c r="M532" i="1"/>
</calcChain>
</file>

<file path=xl/comments1.xml><?xml version="1.0" encoding="utf-8"?>
<comments xmlns="http://schemas.openxmlformats.org/spreadsheetml/2006/main">
  <authors>
    <author>Natalia Ramos Monsalve</author>
    <author>AndresMutis</author>
    <author>Liliana Paola Rodriguez Rincon</author>
  </authors>
  <commentList>
    <comment ref="F7" authorId="0" shapeId="0">
      <text>
        <r>
          <rPr>
            <b/>
            <sz val="9"/>
            <color indexed="81"/>
            <rFont val="Tahoma"/>
            <charset val="1"/>
          </rPr>
          <t>Natalia Ramos Monsalve:</t>
        </r>
        <r>
          <rPr>
            <sz val="9"/>
            <color indexed="81"/>
            <rFont val="Tahoma"/>
            <charset val="1"/>
          </rPr>
          <t xml:space="preserve">
para choco no especificaron tiempo de rrecorrido</t>
        </r>
      </text>
    </comment>
    <comment ref="J7" authorId="1" shapeId="0">
      <text>
        <r>
          <rPr>
            <sz val="9"/>
            <color indexed="81"/>
            <rFont val="Tahoma"/>
            <family val="2"/>
          </rPr>
          <t>Cat 1; = 0 horas o no existe
Cat 2; &lt;= 2 horas
Cat 3; &lt;= 5 horas -&gt; Medio dia viajando por trayecto
Cat 4; &lt;= 8 a 12 horas -&gt; Un día viajando por trayecto
Cat 5; &gt; 12 horas -&gt; Casos especiales, revisar</t>
        </r>
      </text>
    </comment>
    <comment ref="E13" authorId="2" shapeId="0">
      <text>
        <r>
          <rPr>
            <b/>
            <sz val="9"/>
            <color indexed="81"/>
            <rFont val="Tahoma"/>
            <family val="2"/>
          </rPr>
          <t>Liliana Paola Rodriguez Rincon:</t>
        </r>
        <r>
          <rPr>
            <sz val="9"/>
            <color indexed="81"/>
            <rFont val="Tahoma"/>
            <family val="2"/>
          </rPr>
          <t xml:space="preserve">
Fluvial</t>
        </r>
      </text>
    </comment>
    <comment ref="B415" authorId="0" shapeId="0">
      <text>
        <r>
          <rPr>
            <b/>
            <sz val="9"/>
            <color indexed="81"/>
            <rFont val="Tahoma"/>
            <charset val="1"/>
          </rPr>
          <t>Natalia Ramos Monsalve:</t>
        </r>
        <r>
          <rPr>
            <sz val="9"/>
            <color indexed="81"/>
            <rFont val="Tahoma"/>
            <charset val="1"/>
          </rPr>
          <t xml:space="preserve">
no especifican tiempo de rrecorrido</t>
        </r>
      </text>
    </comment>
    <comment ref="F423" authorId="0" shapeId="0">
      <text>
        <r>
          <rPr>
            <b/>
            <sz val="9"/>
            <color indexed="81"/>
            <rFont val="Tahoma"/>
            <charset val="1"/>
          </rPr>
          <t>Natalia Ramos Monsalve:</t>
        </r>
        <r>
          <rPr>
            <sz val="9"/>
            <color indexed="81"/>
            <rFont val="Tahoma"/>
            <charset val="1"/>
          </rPr>
          <t xml:space="preserve">
no especifican tiempo de rrecorrido</t>
        </r>
      </text>
    </comment>
  </commentList>
</comments>
</file>

<file path=xl/sharedStrings.xml><?xml version="1.0" encoding="utf-8"?>
<sst xmlns="http://schemas.openxmlformats.org/spreadsheetml/2006/main" count="4735" uniqueCount="1025">
  <si>
    <t>Si</t>
  </si>
  <si>
    <t>Codigo municipio</t>
  </si>
  <si>
    <t>Regional</t>
  </si>
  <si>
    <t>Municipio</t>
  </si>
  <si>
    <t>Muncipio
donde se ubicará el equipo</t>
  </si>
  <si>
    <t>Tipo de 
transporte (desde el municipio donde se ubicará el equipo)</t>
  </si>
  <si>
    <t>Tiempo de 
traslado</t>
  </si>
  <si>
    <t>Horas</t>
  </si>
  <si>
    <t>Minutos</t>
  </si>
  <si>
    <t>Total</t>
  </si>
  <si>
    <t>Categoria xa costos</t>
  </si>
  <si>
    <t>Pernocta</t>
  </si>
  <si>
    <t>Valor por trayecto</t>
  </si>
  <si>
    <t>Dias adicionales por viaje según categoría (sólo grupo de profesionales)</t>
  </si>
  <si>
    <t>Observaciones</t>
  </si>
  <si>
    <t>OBSERVACIONES DE ABASTECIMIENTO</t>
  </si>
  <si>
    <t>REVISIÓN D. NUTRICIÓN Y 
ABASTECIMIENTO (REUNION 3 ENERO 2017)</t>
  </si>
  <si>
    <t xml:space="preserve">RESPUESTA LUEGO DE REVISIÓN CON REGIONALES </t>
  </si>
  <si>
    <t>Amazonas</t>
  </si>
  <si>
    <t>Leticia</t>
  </si>
  <si>
    <t>Fluvial</t>
  </si>
  <si>
    <t>½  hora  </t>
  </si>
  <si>
    <t>Costo ida y vuelta. Traslado a Zona rural (más lejano de zona rural Leticia)</t>
  </si>
  <si>
    <t>Puerto Nariño</t>
  </si>
  <si>
    <t>2 Horas</t>
  </si>
  <si>
    <t>Costo ida y vuelta. El bote sale todos los días de la semana</t>
  </si>
  <si>
    <t>Sin codigo</t>
  </si>
  <si>
    <t>La Pedrera</t>
  </si>
  <si>
    <t xml:space="preserve">Aéreo </t>
  </si>
  <si>
    <t>20 Minutos</t>
  </si>
  <si>
    <t>Costo ida y vuelta. Satena únicamente va una vez a la semana y los charter depende de la demanda</t>
  </si>
  <si>
    <t xml:space="preserve">Tarapaca </t>
  </si>
  <si>
    <t>Otro</t>
  </si>
  <si>
    <t>40 Minutos / 12 Horas</t>
  </si>
  <si>
    <t>Transporte aereo ó fluvial. Costo ida y vuelta el primero para transporte aereo y el segundo valor para transporte fluvial. Satena únicamente va una vez a la semana y los charter depende de la demanda / el bote sale únicamente por demanda</t>
  </si>
  <si>
    <t>Se suman ambos transportes?</t>
  </si>
  <si>
    <t>No.</t>
  </si>
  <si>
    <t>Se toma el valor mas alto</t>
  </si>
  <si>
    <t>Total Amazonas</t>
  </si>
  <si>
    <t>Arauca</t>
  </si>
  <si>
    <t>Terrestre</t>
  </si>
  <si>
    <t>36 min</t>
  </si>
  <si>
    <t xml:space="preserve">Ida y regreso  </t>
  </si>
  <si>
    <t>Total Arauca</t>
  </si>
  <si>
    <t>Atlantico</t>
  </si>
  <si>
    <t>Sabanalarga</t>
  </si>
  <si>
    <t>Barranquilla</t>
  </si>
  <si>
    <t>1 hora</t>
  </si>
  <si>
    <r>
      <t>El costo solo incluye el transporte de Barranquilla a Sabanalarga; pero hay que incluir transporte de Sabanalarga  a los corregimientos y a las veredas como la Peña, Aguada de Pablo, molinero  donde también hay  beneficiarios el costo promedio  desde Sabanalarga a estas veredas es de</t>
    </r>
    <r>
      <rPr>
        <sz val="11"/>
        <color rgb="FFFF0000"/>
        <rFont val="Arial"/>
        <family val="2"/>
      </rPr>
      <t xml:space="preserve"> $4000</t>
    </r>
  </si>
  <si>
    <t>Se asume el costo por trayecto?</t>
  </si>
  <si>
    <t>$20.000 ida y regreso</t>
  </si>
  <si>
    <t>Repelon</t>
  </si>
  <si>
    <t>2 horas</t>
  </si>
  <si>
    <r>
      <t>El costo no incluye traslado a corregimientos como Rotineth, Villa Rosa , Pita, costo promedio desde Repelón a veredas</t>
    </r>
    <r>
      <rPr>
        <sz val="11"/>
        <color rgb="FFFF0000"/>
        <rFont val="Arial"/>
        <family val="2"/>
      </rPr>
      <t xml:space="preserve"> $5000</t>
    </r>
  </si>
  <si>
    <t>$34.000 ida y regreso</t>
  </si>
  <si>
    <t>Luruaco</t>
  </si>
  <si>
    <t>1:30 horas</t>
  </si>
  <si>
    <r>
      <t xml:space="preserve">El costo no incluye traslado a los corregimientos de Palmar de Candelaria, Arroyo de Piedra, Santa cruz, San Juan de Tocagua costo promedio a los corregimientos desde Luruaco </t>
    </r>
    <r>
      <rPr>
        <sz val="11"/>
        <color rgb="FFFF0000"/>
        <rFont val="Arial"/>
        <family val="2"/>
      </rPr>
      <t>$6000</t>
    </r>
  </si>
  <si>
    <t>$36.000 ida y regreso</t>
  </si>
  <si>
    <t xml:space="preserve">Manati </t>
  </si>
  <si>
    <r>
      <t xml:space="preserve">El costo no incluye traslado a veredas como Las Compuertas.  Costo </t>
    </r>
    <r>
      <rPr>
        <sz val="11"/>
        <color rgb="FFFF0000"/>
        <rFont val="Arial"/>
        <family val="2"/>
      </rPr>
      <t>$7000</t>
    </r>
  </si>
  <si>
    <t>$38.000 ida y regreso</t>
  </si>
  <si>
    <t xml:space="preserve">Candelaria </t>
  </si>
  <si>
    <r>
      <t xml:space="preserve">El costo no incluye corregimiento a leña, Carreto  costo promedio de Candelaria a los corregimiento </t>
    </r>
    <r>
      <rPr>
        <sz val="11"/>
        <color rgb="FFFF0000"/>
        <rFont val="Arial"/>
        <family val="2"/>
      </rPr>
      <t>$6000</t>
    </r>
  </si>
  <si>
    <t>$42.000 ida y regreso</t>
  </si>
  <si>
    <t>Malambo</t>
  </si>
  <si>
    <t>30 min</t>
  </si>
  <si>
    <r>
      <t xml:space="preserve">El costo no incluye corregimiento y veredas  como Caracoli, Caimital costo promedio de Malambo a las veredas </t>
    </r>
    <r>
      <rPr>
        <sz val="11"/>
        <color rgb="FFFF0000"/>
        <rFont val="Arial"/>
        <family val="2"/>
      </rPr>
      <t>$4000</t>
    </r>
  </si>
  <si>
    <t>$12.000 ida y regreso</t>
  </si>
  <si>
    <t>Soledad</t>
  </si>
  <si>
    <t>15 min</t>
  </si>
  <si>
    <t>$4.000 ida y regreso</t>
  </si>
  <si>
    <t>Santa Lucia</t>
  </si>
  <si>
    <t>2:30 horas</t>
  </si>
  <si>
    <r>
      <t xml:space="preserve">El costo no incluye corregimiento y veredas  como Algodonal, Diquito costo promedio de Santa Lucia  a las veredas </t>
    </r>
    <r>
      <rPr>
        <sz val="11"/>
        <color rgb="FFFF0000"/>
        <rFont val="Arial"/>
        <family val="2"/>
      </rPr>
      <t>$6000</t>
    </r>
  </si>
  <si>
    <t xml:space="preserve">Ponedera </t>
  </si>
  <si>
    <r>
      <t xml:space="preserve">El costo no incluye corregimiento y veredas  como Martillo, Puerto Giraldo, La Retirada, Santa Rita  costo promedio de Pondera a las veredas </t>
    </r>
    <r>
      <rPr>
        <sz val="11"/>
        <color rgb="FFFF0000"/>
        <rFont val="Arial"/>
        <family val="2"/>
      </rPr>
      <t>$6000</t>
    </r>
  </si>
  <si>
    <t>$28.000 ida y regreso</t>
  </si>
  <si>
    <t>Total Atlantico</t>
  </si>
  <si>
    <t>Bolivar</t>
  </si>
  <si>
    <t>Hatillo De Loba</t>
  </si>
  <si>
    <t>San Martin</t>
  </si>
  <si>
    <t>10 minutos</t>
  </si>
  <si>
    <t>Ida y vuelta a San Martín $20,000; ida y vuelta para la vereda San Miguel: $ 28,000</t>
  </si>
  <si>
    <t>ida y vuelta. Tomar valor registrado en columna "I"</t>
  </si>
  <si>
    <t xml:space="preserve">Barranco De Loba </t>
  </si>
  <si>
    <t>20 minutos</t>
  </si>
  <si>
    <t>El transporte puede ser fluvial o terrestre. El terrestre es más costoso. Se cotiza fluvial: de San Martín hasta Hatillo Boca del Monte ida y vuelta: $ 90,000; hasta San Antonio $ 40,000, hasta Atascosa $ 50,000; hasta Cerrito $ 80,000</t>
  </si>
  <si>
    <t>Se asume el costo por trayecto, siendo su mismo valor?</t>
  </si>
  <si>
    <t>ida y vuelta, fluvial. Tomar valor registrado en columna "I"</t>
  </si>
  <si>
    <t xml:space="preserve">San Martin De Loba </t>
  </si>
  <si>
    <t>Transporte terreste ida y vuelta para visitasr veredas de san martín, El Jobo, Moya  o Playita</t>
  </si>
  <si>
    <t>Se asume el costo por trayecto? Y cuanto tarda aprox.</t>
  </si>
  <si>
    <t>Mahates</t>
  </si>
  <si>
    <t>Cartagena</t>
  </si>
  <si>
    <t>Ida y vuelta</t>
  </si>
  <si>
    <t>Arroyohondo</t>
  </si>
  <si>
    <t>Ida y vuelta Arroyohondo $50,000. De Cartagena hasta Machado, Sato, Pilón $ 70,000</t>
  </si>
  <si>
    <t>Maria La Baja</t>
  </si>
  <si>
    <t>1 hora y 40 minutos</t>
  </si>
  <si>
    <t>Ida y vuelta a Maria La Baja 28.000  Ida y vuelta de cartafgena a Nispero, florido y Retiro Nuevo 65.000</t>
  </si>
  <si>
    <r>
      <t>Transporte urbano legal dentro del área. Transporte urbano legal dentro del área</t>
    </r>
    <r>
      <rPr>
        <sz val="11"/>
        <color rgb="FFFF0000"/>
        <rFont val="Arial"/>
        <family val="2"/>
      </rPr>
      <t xml:space="preserve"> $ 2.100 por trayecto. </t>
    </r>
    <r>
      <rPr>
        <sz val="11"/>
        <rFont val="Arial"/>
        <family val="2"/>
      </rPr>
      <t>Ida y Regreso a Ararca $ 12,000</t>
    </r>
  </si>
  <si>
    <t xml:space="preserve">El Guamo </t>
  </si>
  <si>
    <t>3 horas</t>
  </si>
  <si>
    <t>Clemencia</t>
  </si>
  <si>
    <t>45 minutos</t>
  </si>
  <si>
    <t>Ida y vuelta a Clemencia  $12.000 de cartagena a Peñique ida y vuelta  $  55.000</t>
  </si>
  <si>
    <t xml:space="preserve">Santa Catalina </t>
  </si>
  <si>
    <t>1 hora y 20 minutos</t>
  </si>
  <si>
    <t>Ida y vuelta a Santa Catalina 10000  de cartagena a Lomita Arena y Colorado $45.000</t>
  </si>
  <si>
    <t>Turbana</t>
  </si>
  <si>
    <t xml:space="preserve">Ida y vuelta a a Turbana 10.000  ida y vuelta de cartagena a Ballesta $ 18.000  de cartagena hasta Loma de Matumilla $ 60.000  De cartagena al Chorro y la  Lengua $ 16.000 </t>
  </si>
  <si>
    <t xml:space="preserve">Magangue </t>
  </si>
  <si>
    <t>10-30 minutos</t>
  </si>
  <si>
    <t>Transporte urbano dentro del área. El valor consignado en el espacio destinado para tal fin incluye ida y vuelta</t>
  </si>
  <si>
    <t>San Jacinto</t>
  </si>
  <si>
    <t>Carmen de Bolivar</t>
  </si>
  <si>
    <t xml:space="preserve">El Carmen De Bolivar </t>
  </si>
  <si>
    <t>Ida y vuelta a San Isidro 20.000.  ida y vuelta a Don Cleto 60.000 Ida y Vuelta a Tierra Grata 50.000</t>
  </si>
  <si>
    <t xml:space="preserve">San Estanislao </t>
  </si>
  <si>
    <t>2 horas 45 minutos</t>
  </si>
  <si>
    <t>Ida y vuelta a las Piedras</t>
  </si>
  <si>
    <t>Talaigua Nuevo</t>
  </si>
  <si>
    <t>Banco Magdalena</t>
  </si>
  <si>
    <t>2 horas 30 minutos</t>
  </si>
  <si>
    <t>San Fernando</t>
  </si>
  <si>
    <t>30 minutos</t>
  </si>
  <si>
    <t>El valor puede variar hacia las veredas, se consigna un valor promedio. Ida y vuelta</t>
  </si>
  <si>
    <t>El Peñón</t>
  </si>
  <si>
    <t>20  minutos</t>
  </si>
  <si>
    <t>Transporte terrestre partiendo desde El Banco (MAGDALENA)y luego chalupa al municipio.Ida y vuelta</t>
  </si>
  <si>
    <t>Altos Del Rosario</t>
  </si>
  <si>
    <t xml:space="preserve">Achi </t>
  </si>
  <si>
    <t>Achí</t>
  </si>
  <si>
    <t>Transporte urbano legal dentro del área ida y vuelta 4000. Ida y vuelta a, Playa Alta o Tres  Cruces o Guacamayo, o Buena Vista $ 40.000</t>
  </si>
  <si>
    <t xml:space="preserve">Pinillos </t>
  </si>
  <si>
    <t xml:space="preserve">Ida y vuelta al municipio  a la cabecera  municipal $ 80.00. Ida y vuelta  desde achi hasta corregimiento Pinillos : Las Flores o Puerto Lopez $ 130.000 , </t>
  </si>
  <si>
    <t>Montecristo</t>
  </si>
  <si>
    <t>1 hora y 30 minutos</t>
  </si>
  <si>
    <t>Ida y vuelta al municipio  a la cabecera  municipal $ 140.000,  Ida y vuelta al corregimiento  Bentania, o Puerto España, o La Dorada, o San Mateo  $ 190.000</t>
  </si>
  <si>
    <t>Regidor</t>
  </si>
  <si>
    <t>Morales</t>
  </si>
  <si>
    <t xml:space="preserve">El transporte es  fluvial de Morales a Regidor y  terreste a veredas . Ida y vuelta  a Regidor  60.00. Partiendo de Morales hasta al corregimiento el Piñal ida y vuelta $ 100.000 .   El valor es apróximado y puede variar dependiendo si se contempla carga. El tiempo puede variar igualmente. </t>
  </si>
  <si>
    <t>Río Viejo</t>
  </si>
  <si>
    <t>Ida y vuelta a  casco urbano 50.000.  De Morales hasta corregimiento el Caimital ida y vuelta 80.000</t>
  </si>
  <si>
    <t>5 horas</t>
  </si>
  <si>
    <t xml:space="preserve">Ida y vuelta en casco urbano $4.000 y hasta  Mico Mao $ 80.000 iday vuelta </t>
  </si>
  <si>
    <t>San Pablo</t>
  </si>
  <si>
    <t>Ida y vuelta a San Pablo $ 110.000   ida y vuelta 170.000 hasta  las Veredas carmen del cucu,  cucusito y virgencita. Los valores pueden variar, pero el consignado es un valor promedio.</t>
  </si>
  <si>
    <t>Total Bolivar</t>
  </si>
  <si>
    <t>Boyaca</t>
  </si>
  <si>
    <t>San Mateo</t>
  </si>
  <si>
    <t>El Cocuy</t>
  </si>
  <si>
    <t xml:space="preserve">Un trayecto, no incluye zona rural </t>
  </si>
  <si>
    <t>Costo a la vereda más lejana Palo Blanco: $50.000
costo a la vereda más cercana La Palma: $15.000 
costo promedio: $32.500</t>
  </si>
  <si>
    <t>Soata</t>
  </si>
  <si>
    <t>2:45 horas</t>
  </si>
  <si>
    <t>Costo a la vereda más lejana La Jabonera: $60.000
costo a la vereda más cercana El Espinal: $12.000 
costo promedio: $82500
Un solo trayecto</t>
  </si>
  <si>
    <t xml:space="preserve">El Cocuy </t>
  </si>
  <si>
    <t>NA</t>
  </si>
  <si>
    <t>El costo por traslado en zona urbana es de?</t>
  </si>
  <si>
    <t>Costo a la vereda más lejana La El Escobal: $150.000
costo a la vereda más cercana Los Laureles: $15,000 
costo promedio: $82500
Un solo trayecto</t>
  </si>
  <si>
    <t xml:space="preserve">Güican </t>
  </si>
  <si>
    <t>40 min</t>
  </si>
  <si>
    <t>Costo a la vereda más lejana La Cueva: $80.000
costo a la vereda más cercana Calvario: $20.000
costo promedio: $50.000
Un solo trayecto</t>
  </si>
  <si>
    <t xml:space="preserve">Jerico </t>
  </si>
  <si>
    <t>Tunja</t>
  </si>
  <si>
    <t>3:40 horas</t>
  </si>
  <si>
    <t>Costo a la vereda más lejana Pueblo Viejo: $8.000
costo a la vereda más cercana cocubal: $4000 
costo promedio: $6.000
Un solo trayecto</t>
  </si>
  <si>
    <t xml:space="preserve">Oicata </t>
  </si>
  <si>
    <t>Costo a la vereda más lejana Guintiva: $64.000
costo a la vereda más cercana Poravita: $4000 
costo promedio: $32.000
Un solo trayecto</t>
  </si>
  <si>
    <t>Santana</t>
  </si>
  <si>
    <t>1:30 hora</t>
  </si>
  <si>
    <t>Costo a la vereda más lejana San Pedro: $30.000
costo a la vereda más cercana San Roque: $15,000
costo promedio: $22,500
Un solo trayecto</t>
  </si>
  <si>
    <t xml:space="preserve">Chiquiza </t>
  </si>
  <si>
    <t>Costo a la vereda más lejana Honduras: 70,000
costo a la vereda más cercana Patiecitos: $2,000
costo promedio: $36,000
Un solo trayecto</t>
  </si>
  <si>
    <t>Total Boyaca</t>
  </si>
  <si>
    <t>Caldas</t>
  </si>
  <si>
    <t>Aranzazu</t>
  </si>
  <si>
    <t>Manizales</t>
  </si>
  <si>
    <t> 2:00</t>
  </si>
  <si>
    <t>PASAJE x PERSONA IDA Y REGRESO A MANIZALES  SIN TENER EN CUENTA EL INCREMENTO 2017</t>
  </si>
  <si>
    <t>Neira</t>
  </si>
  <si>
    <t> 0.30</t>
  </si>
  <si>
    <t>PASAJE x PERSONA IDA Y REGRESO A MANIZALES SIN TENER EN CUENTA EL INCREMENTO 2017</t>
  </si>
  <si>
    <t>Anserma</t>
  </si>
  <si>
    <t>PASAJE x PERSONA IDA Y REGRESO  A MANIZALES SIN TENER EN CUENTA EL INCREMENTO 2017</t>
  </si>
  <si>
    <t xml:space="preserve">Belalcazar </t>
  </si>
  <si>
    <t>2:00 </t>
  </si>
  <si>
    <t xml:space="preserve">Riosucio </t>
  </si>
  <si>
    <t xml:space="preserve">TRANSPORTE URBANO </t>
  </si>
  <si>
    <t>Marquetalia</t>
  </si>
  <si>
    <t>La Dorada</t>
  </si>
  <si>
    <r>
      <t>PASAJE x PERSONA IDA Y REGRESO A DORADA</t>
    </r>
    <r>
      <rPr>
        <sz val="11"/>
        <color rgb="FF000000"/>
        <rFont val="Arial"/>
        <family val="2"/>
      </rPr>
      <t xml:space="preserve"> SIN TENER EN CUENTA EL INCREMENTO 2017</t>
    </r>
  </si>
  <si>
    <t>Pensilvania</t>
  </si>
  <si>
    <t> 4:00</t>
  </si>
  <si>
    <t>PASAJE x PERSONA IDA Y REGRESO A DORADA SIN TENER EN CUENTA EL INCREMENTO 2017</t>
  </si>
  <si>
    <t>Manzanares</t>
  </si>
  <si>
    <t>TRANSPORTE URBANO</t>
  </si>
  <si>
    <t>Total Caldas</t>
  </si>
  <si>
    <t>Caqueta</t>
  </si>
  <si>
    <t>Puerto Rico</t>
  </si>
  <si>
    <t>San Vicente Del Caguan</t>
  </si>
  <si>
    <t xml:space="preserve">1 Horas </t>
  </si>
  <si>
    <t>Un trayecto</t>
  </si>
  <si>
    <t>El Doncello</t>
  </si>
  <si>
    <t xml:space="preserve">1 Hora y 30 minutos </t>
  </si>
  <si>
    <t xml:space="preserve">San Vicente Del Caguan </t>
  </si>
  <si>
    <t>Municipio Principal</t>
  </si>
  <si>
    <t>Un trayecto, costo promedio zona rural</t>
  </si>
  <si>
    <t>San Jose Del Fragua</t>
  </si>
  <si>
    <t>Belén de los Andaquies</t>
  </si>
  <si>
    <t xml:space="preserve">20 minutos </t>
  </si>
  <si>
    <t xml:space="preserve">Solita </t>
  </si>
  <si>
    <t xml:space="preserve">4 horas y 30 minutos </t>
  </si>
  <si>
    <t>Curillo</t>
  </si>
  <si>
    <t xml:space="preserve">1 Hora </t>
  </si>
  <si>
    <t>El Paujil</t>
  </si>
  <si>
    <t>Cartagena Del Chaira </t>
  </si>
  <si>
    <t xml:space="preserve">2 Horas </t>
  </si>
  <si>
    <t xml:space="preserve">Cartagena Del Chaira </t>
  </si>
  <si>
    <t xml:space="preserve">Solano </t>
  </si>
  <si>
    <t>Florencia</t>
  </si>
  <si>
    <t>Terrestre y Fluvial</t>
  </si>
  <si>
    <t>4 Horas</t>
  </si>
  <si>
    <t>un trayecto</t>
  </si>
  <si>
    <t>Milán</t>
  </si>
  <si>
    <t>Total Caqueta</t>
  </si>
  <si>
    <t>Casanare</t>
  </si>
  <si>
    <t xml:space="preserve">Villanueva </t>
  </si>
  <si>
    <t>Yopal</t>
  </si>
  <si>
    <t>Transporte ida y regreso</t>
  </si>
  <si>
    <t>1 hora y media</t>
  </si>
  <si>
    <t>Transporte ida y regreso. El tiempo de traslado registrado corresponde al tiempo que se gasta desde la regional a la zona mas alejada del municipio. Con respecto al costo de traslado corresponde al valor del bus y taxi respectivamente.</t>
  </si>
  <si>
    <t xml:space="preserve">Paz De Ariporo </t>
  </si>
  <si>
    <t>Total Casanare</t>
  </si>
  <si>
    <t xml:space="preserve">Cauca </t>
  </si>
  <si>
    <t>Guapi</t>
  </si>
  <si>
    <t>fluvial</t>
  </si>
  <si>
    <t>Teniendo en cuenta que no hay transporte regular diario desde la cabecera municipal de Guapi para el desplazamiento a las diferentes veredas y/o corregimientos del municipio, se estima un valor total de $ 650.000 por trayecto ida y regreso en transporte contratado (lancha, canoa).</t>
  </si>
  <si>
    <t>Ida y Regreso</t>
  </si>
  <si>
    <t xml:space="preserve">Paez </t>
  </si>
  <si>
    <t>Páez</t>
  </si>
  <si>
    <t>Teniendo en cuenta que no hay transporte regular diario desde la cabecera municipal de Páez para el desplazamiento a las diferentes veredas y/o corregimientos del municipio, se estima un valor total de $ 60.000 por trayecto ida y regreso en transporte contratado (motocicleta).</t>
  </si>
  <si>
    <t xml:space="preserve">Caloto </t>
  </si>
  <si>
    <t xml:space="preserve">Santander De Quilichao </t>
  </si>
  <si>
    <t>25 Minutos (desde cabecera del municipio principal</t>
  </si>
  <si>
    <t>El valor reportado es de cabecera municipal  a cabecera municipal.  Se hace necesario tener en cuenta recurso adicional para dar cobertura a las veredas y corregimientos citados a continuación, por cuanto el municipio es extenso con población rural dispersa:Vereda - del Corregimiento de Huasano Huasano La Cuchilla El Placer El Pedregal El Vergel Venadillo  Vereda - del Corregimiento de San Nicolás San Nicolás Santa Rosa Guasillo Caicedo Vereda - del Corregimiento del Centro Arrobleda Crucero de Guali Bodega Arriba La Quebrada  Vereda - del Corregimiento del Palo El Palo Alto del Palo Santa Rita  Vereda - del Resguardo de Huellas El Nilo La Trampa Bodega Alta El Credo Tierrero Pajarito  Carpintero – La Chivera La Guinea La Buitrera Los Chorros Porvenir El Chocho El Arrayan Guadalito Huellas  Guataba Loma Pelada El Socorro La Placa Campo Alegre Alto Altamira La Estrella  Nápoles El Poblado La Palomera Morales – Arrozal El Alba (Paraíso – Los Mangos) Las Aguas Marañón La Selva Dominga Alta   El Resguardo de Toez: Toez
Teniendo en cuenta que no hay transporte regular diario desde la cabecera municipal de Caloto para el desplazamiento a las diferentes veredas y/o corregimientos del municipio, se estima un valor total de $ 50.000 por trayecto ida y regreso en transporte contratado (motocicleta).</t>
  </si>
  <si>
    <t>El costo adicional para la zona rural?
Ya se contempla</t>
  </si>
  <si>
    <t>Miranda</t>
  </si>
  <si>
    <t>1 Hora (desde cabecera del municipio principal)</t>
  </si>
  <si>
    <t>El valor reportado es de cabecera municipal  a cabecera municipal.  Se hace necesario tener en cuenta recurso adicional para dar cobertura a las veredas y corregimientos citados a continuación, por cuanto el municipio es extenso con población rural dispersa:Corregimientos: El Ortigal Veredas: Cajones Calandaima Campoalegre Caparrozal Caraqueño Desbaratado El Cabildo El Cañon El Horno El Otoval Guatemala La Calera La Cilia La Esmeralda La Lindosa La Mina La Munda Las Cañas Las Dantas Monterredondo Potrerito San Andres Santa Ana Tierradura Tulipán 
Teniendo en cuenta que no hay transporte regular diario desde la cabecera municipal de Caloto para el desplazamiento a las diferentes veredas y/o corregimientos del municipio, se estima un valor total de $ 50.000 por trayecto ida y regreso en transporte contratado (motocicleta).</t>
  </si>
  <si>
    <t>Teniendo en cuenta que no hay transporte regular diario desde la cabecera municipal de Santander De Quilichao para el desplazamiento a las diferentes veredas y/o corregimientos del municipio, se estima un valor total de $ 40.000 por trayecto ida y regreso en transporte contratado (motocicleta).</t>
  </si>
  <si>
    <t>Popayan</t>
  </si>
  <si>
    <t>1 1/30 Hora (desde cabecera del municipio principal)</t>
  </si>
  <si>
    <t>El valor reportado es de cabecera municipal  a cabecera municipal.  Se hace necesario tener en cuenta recurso adicional para dar cobertura a las veredas y corregimientos citados a continuación, por cuanto el municipio es extenso con población rural dispersa:
Corregimientos:  Pan de Azucar  
Veredas:  Altamira Cañaveral Carpintero Crocero de Pan de Azùcar El Arenal El Cerro El Danubio El Diviso El Guabal El Placer El Playón El Porvenir El Rosal El Rosario El Socorro   La Concordia La Cuchilla La Estación La Estrella La Floresta La Vega Loma de Oso Los Cafes Matarredonda Pan de Azúcar Piedra el Oso San Antonio San Cristobal San Isidro San Martín San Rafael San Roque Santa Barbara Santa Rosa Unión - Hatillo
Teniendo en cuenta que no hay transporte regular diario desde la cabecera municipal de Morales para el desplazamiento a las diferentes veredas y/o corregimientos del municipio, se estima un valor total de $ 60.000 por trayecto ida y regreso en transporte contratado (motocicleta). Adicionalmente por la dispersión geográfica habría lugares que ameriten pernoctar.</t>
  </si>
  <si>
    <t xml:space="preserve">Piendamo </t>
  </si>
  <si>
    <t>40 Minutos (desde cabecera del municipio principal)</t>
  </si>
  <si>
    <t xml:space="preserve"> valor reportado es de cabecera municipal  a cabecera municipal.  Se hace necesario tener en cuenta recurso adicional para dar cobertura a las veredas y corregimientos.
Teniendo en cuenta que no hay transporte regular diario desde la cabecera municipal de Piendamó para el desplazamiento a las diferentes veredas y/o corregimientos del municipio, se estima un valor total de $ 60.000 por trayecto ida y regreso en transporte contratado (motocicleta).</t>
  </si>
  <si>
    <t xml:space="preserve"> Se hace necesario tener en cuenta recurso adicional para dar cobertura a las veredas y corregimientos citados a continuación, por cuanto el municipio es extenso con población rural dispersa:
Veredas del corregimiento de Los Cerillos:  Los Cerillos y La Yunga Veredas del corregimiento de La Mercedes: Las Mercedes y La Calera Veredas del corregimiento de La Meseta: La Meseta y El Bajo Gualimbio Veredas del corregimiento de San Rafael: San Rafael Veredas del corregimiento de Santa Rosa: Santa Rosa, Morinda, San Antonio, La Tetilla, La Laja y La Mota Veredas del corregimiento de La Rejoya: La Rejoya y Villanueva Veredas del corregimiento de Julumito: Julumito, Julumito Alto y Los Tendidos Veredas del corregimiento de San Bernardino: San Bernardino Veredas del corregimiento de Calibio: Sabana, La Cabuyera, Real Palacé y Río Blanco Veredas del corregimiento de La Yunga: La Yunga y Río Hondo 
Veredas del corregimiento de El Tablón: El Tablón Veredas del corregimiento de El Charco: El Charco, Cajamarca, La Mota, La Mulata, La Colina y Santa Rosa Veredas del corregimiento de Cajete: Cajete, Santa Ana y Las Chozas Veredas del corregimiento de Figueroa: Figueroa Veredas del corregimiento de Vereda de Torres: Vereda de Torres y La Playa Veredas del corregimiento de Puelenje: Puelenje (Alto Puelenje, bajo Puelenje, Crucero de Puelenje y centro de Puelenje) El Túnel y Samuel Silverio Buitrago Veredas del corregimiento de El Sendero: El Sendero, Pueblillo Alto, Las tres Cruces y El Arenal Veredas del corregimiento de Samanga: Samanga, El Salvador, Los dos Brazos, Montebello, La Paila, Samanga Bajo y Siloé Veredas del corregimiento de Santa Barbara: Santa Barbara, El Hogar, La Claridad, El Paraíso, Pisojè Alto, La Unión, Santa Helena, Pisojé Bajo, Altos Pesares y San Alfonso Veredas del corregimiento de Poblazón: Poblazón Veredas del corregimiento de El Canelo: El Canelo Veredas del corregimiento de Las Piedras: Lame, El Cabuyo, Clarete, Los Llanos, Las Guacas y San Isidro Veredas del corregimiento de Quintana: Quintana, Parcelacion San Ignacio, Parcelacion El Canelo, San Juan y San Ignacio
Teniendo en cuenta que no hay transporte regular diario desde la cabecera municipal de Popayán para el desplazamiento a las diferentes veredas y/o corregimientos del municipio, se estima un valor total de $ 60.000 por trayecto ida y regreso en transporte contratado (motocicleta).</t>
  </si>
  <si>
    <t>Mercaderes</t>
  </si>
  <si>
    <t>El valor reportado es de cabecera municipal  a cabecera municipal.  Se hace necesario tener en cuenta recurso adicional para dar cobertura a las veredas y corregimientos citados a continuación, por cuanto el municipio es extenso con poblVeredas del corregimiento de Marsella: Las Palmas, San Francisco Veredas del corregimiento del Rosario: Cuchilla del Hato, La Betania Veredas del corregimiento de cabecera municipal: El Hato, Los Arboles, Yunguilla, Bellavista, El Campo, El Mirador, El Diviso, Las Cuchillas, Angosturas, Campamento, Higuerones, El Labion, Buenavista, El Placer. 
Teniendo en cuenta que no hay transporte regular diario desde la cabecera municipal de Florencia para el desplazamiento a las diferentes veredas y/o corregimientos del municipio, se estima un valor total de $ 50.000 por trayecto ida y regreso en transporte contratado (motocicleta).</t>
  </si>
  <si>
    <t>El valor reportado es de cabecera municipal  a cabecera municipal.  Se hace necesario tener en cuenta recurso adicional para dar cobertura a las veredas y corregimientos citados a continuación, por cuanto el municipio es extenso con población rural dispersa:
Veredas del Corregimiento - ARBOLEDA: Alto Cañada Arboleda El chambimbe La Canoa Palmar Penjamo Sombrerillos Taboloncito Veredas del Corregimiento – CAJAMARCA: Cajamarca Contador Los Medios Patanguejo Puesta Vieja Sambingo Veredas del Corregimiento – CARBONERO: Arrayanales Cañaveral Carbonero Carbonero La Playa Llano San Antonio Potrerito Turquia Veredas del Corregimiento – ESMERALDAS: El Jardin El Placer El Progreso Esmeraldas Florida Guasayaco Las Cruses Los Alpes Los Planes Samaria Tablones Altos Tablones Bajos Veredas del Corregimiento - ESPECIAL MERCADERES: Adorotes Cantollano Casafria Guasimos Marquillos  Pacho el Arbolito Quidiqui Veredas del Corregimiento – MOJARRAS: Cangrejo El Bado El Caney El Cardo El Cocal El Pilon Gana Plata Marañon  Matacea Mojarras Veredas del Corregimiento - SAN JOANITO: Alto De Mayo Buenos Aires La Despenza Pueblo Nuevo San Joanito Veredas del Corregimiento - SAN JOAQUIN: Cerro Garrapatero Curacas El Diviso Hato Viejo La Monja La Monjita La Paz Los Llanos  Romerillos San Joaquin Santa Barbara Villa Maria Villa Nueva Villa Torres 
Teniendo en cuenta que no hay transporte regular diario desde la cabecera municipal de Mercaderes para el desplazamiento a las diferentes veredas y/o corregimientos del municipio, se estima un valor total de $ 60.000 por trayecto ida y regreso en transporte contratado (motocicleta).</t>
  </si>
  <si>
    <t>Argelia</t>
  </si>
  <si>
    <t xml:space="preserve">4 Horas (desde cabecera del municipio principal) </t>
  </si>
  <si>
    <t xml:space="preserve">El valor reportado es de cabecera municipal  a cabecera municipal.  Se hace necesario tener en cuenta recurso adicional para dar cobertura a las veredas y corregimientos citados a continuación, por cuanto el municipio es extenso con población rural dispersa:
Corregimientos BETANIA BOLIVIA EL DIVISO EL MANGO EL NARANJAL EL PLATEADO EL SINAI FLORIDA LA BELLEZA  LA EMBOSCADA PUERTO RICO SAN JUAN DE LA GUADUA SANTA CLARA ZONA CENTRO
Teniendo en cuenta que no hay transporte regular diario desde la cabecera municipal de Argelia para el desplazamiento a las diferentes veredas y/o corregimientos del municipio, se estima un valor total de $ 80.000 por trayecto ida y regreso en transporte contratado (motocicleta). Adicionalmente por la dispersión geográfica habría lugares que ameriten pernoctar.   </t>
  </si>
  <si>
    <t xml:space="preserve">Balboa </t>
  </si>
  <si>
    <t xml:space="preserve">2 Horas (desde cabecera del municipio principal) </t>
  </si>
  <si>
    <t xml:space="preserve">El valor reportado es de cabecera municipal  a cabecera municipal.  Se hace necesario tener en cuenta recurso adicional para dar cobertura a las veredas y corregimientos citados a continuación, por cuanto el municipio es extenso con población rural dispersa:
Corregimientos: El Vijal La Bermeja La Planada Lomitas Olaya Pureto San Alfonso Zona Centro 
Teniendo en cuenta que no hay transporte regular diario desde la cabecera municipal de Balboa para el desplazamiento a las diferentes veredas y/o corregimientos del municipio, se estima un valor total de $ 70.000 por trayecto ida y regreso en transporte contratado (motocicleta). Adicionalmente por la dispersión geográfica habría lugares que ameriten pernoctar.  </t>
  </si>
  <si>
    <t>Total Cauca</t>
  </si>
  <si>
    <t>Cesar</t>
  </si>
  <si>
    <t>área rural: hasta 1 
hora</t>
  </si>
  <si>
    <r>
      <t xml:space="preserve">Área urbana desde Valledupar  ida y regreso </t>
    </r>
    <r>
      <rPr>
        <sz val="11"/>
        <color rgb="FFFF0000"/>
        <rFont val="Arial"/>
        <family val="2"/>
      </rPr>
      <t>10.000</t>
    </r>
    <r>
      <rPr>
        <sz val="11"/>
        <color theme="1"/>
        <rFont val="Arial"/>
        <family val="2"/>
      </rPr>
      <t xml:space="preserve">  por persona
Área Rural en carro de la vía :  </t>
    </r>
    <r>
      <rPr>
        <sz val="11"/>
        <color rgb="FFFF0000"/>
        <rFont val="Arial"/>
        <family val="2"/>
      </rPr>
      <t>30.000</t>
    </r>
    <r>
      <rPr>
        <sz val="11"/>
        <color theme="1"/>
        <rFont val="Arial"/>
        <family val="2"/>
      </rPr>
      <t xml:space="preserve"> por persona ida y regreso,  cuando el carro es expreso   y el vehículo lo espera todo el día tiene un costo de </t>
    </r>
    <r>
      <rPr>
        <sz val="11"/>
        <color rgb="FFFF0000"/>
        <rFont val="Arial"/>
        <family val="2"/>
      </rPr>
      <t>350.000</t>
    </r>
    <r>
      <rPr>
        <sz val="11"/>
        <color theme="1"/>
        <rFont val="Arial"/>
        <family val="2"/>
      </rPr>
      <t xml:space="preserve"> ida y regreso</t>
    </r>
  </si>
  <si>
    <t>Se debe tomar el valor de desplazamiento sumando lo correspondiente al área urbana y área rural, tomando el carro de la vía. El valor incluye ida y regreso.</t>
  </si>
  <si>
    <t xml:space="preserve">Pueblo Bello </t>
  </si>
  <si>
    <t>Pueblo Bello</t>
  </si>
  <si>
    <t xml:space="preserve">área rural –indígena hay una distancia  hasta 6 hora  y más; además hay lugares donde se llega es a través de mula  ) 
Distancia de pueblo bello a Nabusimake : 3 horas ;
Distancia de pueblo bello a Jewrwa :  2 1/2 horas 
Distancia entre Pueblo Bello y Simonorwa : máximo 40 minutos 
Distancia entre Pueblo bello y Gunchukwa : 3 1/2 horas </t>
  </si>
  <si>
    <r>
      <rPr>
        <b/>
        <sz val="11"/>
        <color theme="1"/>
        <rFont val="Arial"/>
        <family val="2"/>
      </rPr>
      <t xml:space="preserve">Área rural </t>
    </r>
    <r>
      <rPr>
        <sz val="11"/>
        <color theme="1"/>
        <rFont val="Arial"/>
        <family val="2"/>
      </rPr>
      <t xml:space="preserve">– zona indígena dependiendo de la ubicación y cuando  se contrata un </t>
    </r>
    <r>
      <rPr>
        <b/>
        <sz val="11"/>
        <color theme="1"/>
        <rFont val="Arial"/>
        <family val="2"/>
      </rPr>
      <t>carro expreso</t>
    </r>
    <r>
      <rPr>
        <sz val="11"/>
        <color theme="1"/>
        <rFont val="Arial"/>
        <family val="2"/>
      </rPr>
      <t xml:space="preserve">  y el vehículo los espera todo el día :
Nabusimake : </t>
    </r>
    <r>
      <rPr>
        <sz val="11"/>
        <color rgb="FFFF0000"/>
        <rFont val="Arial"/>
        <family val="2"/>
      </rPr>
      <t>400.000</t>
    </r>
    <r>
      <rPr>
        <sz val="11"/>
        <color theme="1"/>
        <rFont val="Arial"/>
        <family val="2"/>
      </rPr>
      <t xml:space="preserve">, Jewrwa  </t>
    </r>
    <r>
      <rPr>
        <sz val="11"/>
        <color rgb="FFFF0000"/>
        <rFont val="Arial"/>
        <family val="2"/>
      </rPr>
      <t>396.000</t>
    </r>
    <r>
      <rPr>
        <sz val="11"/>
        <color theme="1"/>
        <rFont val="Arial"/>
        <family val="2"/>
      </rPr>
      <t xml:space="preserve">, Simonorwa : </t>
    </r>
    <r>
      <rPr>
        <sz val="11"/>
        <color rgb="FFFF0000"/>
        <rFont val="Arial"/>
        <family val="2"/>
      </rPr>
      <t>198.000</t>
    </r>
    <r>
      <rPr>
        <sz val="11"/>
        <color theme="1"/>
        <rFont val="Arial"/>
        <family val="2"/>
      </rPr>
      <t xml:space="preserve">, Gunchukwa : </t>
    </r>
    <r>
      <rPr>
        <sz val="11"/>
        <color rgb="FFFF0000"/>
        <rFont val="Arial"/>
        <family val="2"/>
      </rPr>
      <t>330.000</t>
    </r>
    <r>
      <rPr>
        <sz val="11"/>
        <color theme="1"/>
        <rFont val="Arial"/>
        <family val="2"/>
      </rPr>
      <t xml:space="preserve"> ; cuando es </t>
    </r>
    <r>
      <rPr>
        <b/>
        <sz val="11"/>
        <color theme="1"/>
        <rFont val="Arial"/>
        <family val="2"/>
      </rPr>
      <t xml:space="preserve">transporte  de la vía por persona </t>
    </r>
    <r>
      <rPr>
        <sz val="11"/>
        <color theme="1"/>
        <rFont val="Arial"/>
        <family val="2"/>
      </rPr>
      <t xml:space="preserve">tienen los siguientes costos : Nabusimake en carro : </t>
    </r>
    <r>
      <rPr>
        <sz val="11"/>
        <color rgb="FFFF0000"/>
        <rFont val="Arial"/>
        <family val="2"/>
      </rPr>
      <t xml:space="preserve">30.000 </t>
    </r>
    <r>
      <rPr>
        <sz val="11"/>
        <color theme="1"/>
        <rFont val="Arial"/>
        <family val="2"/>
      </rPr>
      <t xml:space="preserve">por persona ida y regreso ; Jewrwa : , Simonorua en moto : </t>
    </r>
    <r>
      <rPr>
        <sz val="11"/>
        <color rgb="FFFF0000"/>
        <rFont val="Arial"/>
        <family val="2"/>
      </rPr>
      <t>20.000</t>
    </r>
    <r>
      <rPr>
        <sz val="11"/>
        <color theme="1"/>
        <rFont val="Arial"/>
        <family val="2"/>
      </rPr>
      <t xml:space="preserve"> por persona ida  y regreso , Gunchukwa : en moto : </t>
    </r>
    <r>
      <rPr>
        <sz val="11"/>
        <color rgb="FFFF0000"/>
        <rFont val="Arial"/>
        <family val="2"/>
      </rPr>
      <t>50.000</t>
    </r>
    <r>
      <rPr>
        <sz val="11"/>
        <color theme="1"/>
        <rFont val="Arial"/>
        <family val="2"/>
      </rPr>
      <t xml:space="preserve"> por persona ida y regreso ; cuando se requiere transportar a lugares donde no llega carro o moto la</t>
    </r>
    <r>
      <rPr>
        <b/>
        <sz val="11"/>
        <color theme="1"/>
        <rFont val="Arial"/>
        <family val="2"/>
      </rPr>
      <t xml:space="preserve"> mula por persona</t>
    </r>
    <r>
      <rPr>
        <sz val="11"/>
        <color theme="1"/>
        <rFont val="Arial"/>
        <family val="2"/>
      </rPr>
      <t xml:space="preserve"> ida y regreso puede costar entre </t>
    </r>
    <r>
      <rPr>
        <sz val="11"/>
        <color rgb="FFFF0000"/>
        <rFont val="Arial"/>
        <family val="2"/>
      </rPr>
      <t xml:space="preserve">80.000 y 100.000 </t>
    </r>
    <r>
      <rPr>
        <sz val="11"/>
        <color theme="1"/>
        <rFont val="Arial"/>
        <family val="2"/>
      </rPr>
      <t xml:space="preserve">todo el día 
</t>
    </r>
  </si>
  <si>
    <r>
      <t>Cual valor tomar?</t>
    </r>
    <r>
      <rPr>
        <sz val="11"/>
        <color theme="1"/>
        <rFont val="Arial"/>
        <family val="2"/>
      </rPr>
      <t xml:space="preserve">
(se sugiere tomar el promedio cuando es un carro de la vía)</t>
    </r>
  </si>
  <si>
    <t>Valor incluye ida y regreso</t>
  </si>
  <si>
    <t xml:space="preserve">Bosconia </t>
  </si>
  <si>
    <t>Bosconia</t>
  </si>
  <si>
    <t xml:space="preserve">área rural de Bosconia 
distancia de hasta 2 hora y media </t>
  </si>
  <si>
    <r>
      <t xml:space="preserve">dependiendo de la ubicación; cuando el </t>
    </r>
    <r>
      <rPr>
        <b/>
        <sz val="11"/>
        <color theme="1"/>
        <rFont val="Arial"/>
        <family val="2"/>
      </rPr>
      <t>carro es expreso</t>
    </r>
    <r>
      <rPr>
        <sz val="11"/>
        <color theme="1"/>
        <rFont val="Arial"/>
        <family val="2"/>
      </rPr>
      <t xml:space="preserve">   tiene un costo de </t>
    </r>
    <r>
      <rPr>
        <sz val="11"/>
        <color rgb="FFFF0000"/>
        <rFont val="Arial"/>
        <family val="2"/>
      </rPr>
      <t>180.000</t>
    </r>
    <r>
      <rPr>
        <sz val="11"/>
        <color theme="1"/>
        <rFont val="Arial"/>
        <family val="2"/>
      </rPr>
      <t xml:space="preserve"> ida y regreso cuando  ; c</t>
    </r>
    <r>
      <rPr>
        <b/>
        <sz val="11"/>
        <color theme="1"/>
        <rFont val="Arial"/>
        <family val="2"/>
      </rPr>
      <t>uando es carro de la vía</t>
    </r>
    <r>
      <rPr>
        <sz val="11"/>
        <color theme="1"/>
        <rFont val="Arial"/>
        <family val="2"/>
      </rPr>
      <t xml:space="preserve"> por persona tiene un costo de </t>
    </r>
    <r>
      <rPr>
        <sz val="11"/>
        <color rgb="FFFF0000"/>
        <rFont val="Arial"/>
        <family val="2"/>
      </rPr>
      <t>30.000</t>
    </r>
    <r>
      <rPr>
        <sz val="11"/>
        <color theme="1"/>
        <rFont val="Arial"/>
        <family val="2"/>
      </rPr>
      <t xml:space="preserve"> ida y regreso </t>
    </r>
  </si>
  <si>
    <t>Idem</t>
  </si>
  <si>
    <t xml:space="preserve">El Copey </t>
  </si>
  <si>
    <t xml:space="preserve">De El Copey a Bosconia  hay distancia de 20 minutos  , área rural indígena :
Distancia de El Copey a Chimila : 50 minutos  
Distancia de Chimila  a Miraflores ½ Hora </t>
  </si>
  <si>
    <r>
      <t xml:space="preserve">ida y regreso  por persona de El Copey a Bosconia : </t>
    </r>
    <r>
      <rPr>
        <sz val="11"/>
        <color rgb="FFFF0000"/>
        <rFont val="Arial"/>
        <family val="2"/>
      </rPr>
      <t>15.000</t>
    </r>
    <r>
      <rPr>
        <sz val="11"/>
        <color theme="1"/>
        <rFont val="Arial"/>
        <family val="2"/>
      </rPr>
      <t xml:space="preserve">
transporte de El Copey a zona indígena seria así : 
El Copey a Chimila en   carro expreso con todo el Equipo  :</t>
    </r>
    <r>
      <rPr>
        <sz val="11"/>
        <color rgb="FFFF0000"/>
        <rFont val="Arial"/>
        <family val="2"/>
      </rPr>
      <t xml:space="preserve"> 100.000</t>
    </r>
    <r>
      <rPr>
        <sz val="11"/>
        <color theme="1"/>
        <rFont val="Arial"/>
        <family val="2"/>
      </rPr>
      <t xml:space="preserve">
De Chimila a Miraflores en carro expreso con todo el equipo  : </t>
    </r>
    <r>
      <rPr>
        <sz val="11"/>
        <color rgb="FFFF0000"/>
        <rFont val="Arial"/>
        <family val="2"/>
      </rPr>
      <t>80.000</t>
    </r>
    <r>
      <rPr>
        <sz val="11"/>
        <color theme="1"/>
        <rFont val="Arial"/>
        <family val="2"/>
      </rPr>
      <t xml:space="preserve">
En moto de la vía de El copey a Chimila :  por persona ida y regreso  en moto : </t>
    </r>
    <r>
      <rPr>
        <u/>
        <sz val="11"/>
        <color rgb="FFFF0000"/>
        <rFont val="Arial"/>
        <family val="2"/>
      </rPr>
      <t>20.000</t>
    </r>
    <r>
      <rPr>
        <sz val="11"/>
        <color theme="1"/>
        <rFont val="Arial"/>
        <family val="2"/>
      </rPr>
      <t xml:space="preserve">
En Mula de Chimila a Mira flores por persona ida y regreso : </t>
    </r>
    <r>
      <rPr>
        <sz val="11"/>
        <color rgb="FFFF0000"/>
        <rFont val="Arial"/>
        <family val="2"/>
      </rPr>
      <t>80.000</t>
    </r>
  </si>
  <si>
    <t>Cuál precio tomar?</t>
  </si>
  <si>
    <t>El de la moto.
Valor incluye ida y regreso</t>
  </si>
  <si>
    <t>Agustin Codazzi</t>
  </si>
  <si>
    <t>Agustín Codazzi</t>
  </si>
  <si>
    <t xml:space="preserve">de Codazzi a la zona indígena hay distancia así :
Nanaeschpo : 2 1/ 2 horas  
Frontera : 3 horas
Once : 2 1 / 2  horas
</t>
  </si>
  <si>
    <r>
      <t xml:space="preserve">Los costos  del transporte cuando es </t>
    </r>
    <r>
      <rPr>
        <b/>
        <sz val="11"/>
        <color theme="1"/>
        <rFont val="Arial"/>
        <family val="2"/>
      </rPr>
      <t>carro expreso</t>
    </r>
    <r>
      <rPr>
        <sz val="11"/>
        <color theme="1"/>
        <rFont val="Arial"/>
        <family val="2"/>
      </rPr>
      <t xml:space="preserve">   es así :
Nanaeschpo : </t>
    </r>
    <r>
      <rPr>
        <sz val="11"/>
        <color rgb="FFFF0000"/>
        <rFont val="Arial"/>
        <family val="2"/>
      </rPr>
      <t>350.000</t>
    </r>
    <r>
      <rPr>
        <sz val="11"/>
        <color theme="1"/>
        <rFont val="Arial"/>
        <family val="2"/>
      </rPr>
      <t xml:space="preserve"> ida y regreso 
La frontera : </t>
    </r>
    <r>
      <rPr>
        <sz val="11"/>
        <color rgb="FFFF0000"/>
        <rFont val="Arial"/>
        <family val="2"/>
      </rPr>
      <t>350.000</t>
    </r>
    <r>
      <rPr>
        <sz val="11"/>
        <color theme="1"/>
        <rFont val="Arial"/>
        <family val="2"/>
      </rPr>
      <t xml:space="preserve"> ida y regreso 
Once : </t>
    </r>
    <r>
      <rPr>
        <sz val="11"/>
        <color rgb="FFFF0000"/>
        <rFont val="Arial"/>
        <family val="2"/>
      </rPr>
      <t>350.000</t>
    </r>
    <r>
      <rPr>
        <sz val="11"/>
        <color theme="1"/>
        <rFont val="Arial"/>
        <family val="2"/>
      </rPr>
      <t xml:space="preserve"> ida y regreso 
Los costos del transporte cuando es en </t>
    </r>
    <r>
      <rPr>
        <b/>
        <sz val="11"/>
        <color theme="1"/>
        <rFont val="Arial"/>
        <family val="2"/>
      </rPr>
      <t>carro de la vía</t>
    </r>
    <r>
      <rPr>
        <sz val="11"/>
        <color theme="1"/>
        <rFont val="Arial"/>
        <family val="2"/>
      </rPr>
      <t xml:space="preserve"> y el costo es por persona :
Nanaeschpo : </t>
    </r>
    <r>
      <rPr>
        <sz val="11"/>
        <color rgb="FFFF0000"/>
        <rFont val="Arial"/>
        <family val="2"/>
      </rPr>
      <t>20.000</t>
    </r>
    <r>
      <rPr>
        <sz val="11"/>
        <color theme="1"/>
        <rFont val="Arial"/>
        <family val="2"/>
      </rPr>
      <t xml:space="preserve"> ida y regreso 
La frontera : </t>
    </r>
    <r>
      <rPr>
        <b/>
        <sz val="11"/>
        <color rgb="FFFF0000"/>
        <rFont val="Arial"/>
        <family val="2"/>
      </rPr>
      <t>32.000</t>
    </r>
    <r>
      <rPr>
        <sz val="11"/>
        <color theme="1"/>
        <rFont val="Arial"/>
        <family val="2"/>
      </rPr>
      <t xml:space="preserve">
Ida y regreso 
Once : </t>
    </r>
    <r>
      <rPr>
        <sz val="11"/>
        <color rgb="FFFF0000"/>
        <rFont val="Arial"/>
        <family val="2"/>
      </rPr>
      <t>20.000</t>
    </r>
    <r>
      <rPr>
        <sz val="11"/>
        <color theme="1"/>
        <rFont val="Arial"/>
        <family val="2"/>
      </rPr>
      <t xml:space="preserve">  ida y regreso 
A lugares donde no se pueda transitar se utiliza la mula la cual tiene un costo por persona ida y regreso de hasta </t>
    </r>
    <r>
      <rPr>
        <sz val="11"/>
        <color rgb="FFFF0000"/>
        <rFont val="Arial"/>
        <family val="2"/>
      </rPr>
      <t>200.000</t>
    </r>
  </si>
  <si>
    <t>Carro de la vía
Valor incluye ida y regreso</t>
  </si>
  <si>
    <t xml:space="preserve">Becerril </t>
  </si>
  <si>
    <t xml:space="preserve">De  Becerril a Codazzi  hay distancia de 20 minutos  y de Becerril hasta la zona indígena 
El Roncón : 1 ½ hora 
</t>
  </si>
  <si>
    <r>
      <t xml:space="preserve">El costo de Becerril  a Codazzi es de  </t>
    </r>
    <r>
      <rPr>
        <u/>
        <sz val="11"/>
        <color rgb="FFFF0000"/>
        <rFont val="Arial"/>
        <family val="2"/>
      </rPr>
      <t xml:space="preserve">10.000  </t>
    </r>
    <r>
      <rPr>
        <sz val="11"/>
        <color theme="1"/>
        <rFont val="Arial"/>
        <family val="2"/>
      </rPr>
      <t xml:space="preserve">por persona ida y regreso ; De  Becerril hasta la zona indígena  el Roncón cuando es en </t>
    </r>
    <r>
      <rPr>
        <b/>
        <sz val="11"/>
        <color theme="1"/>
        <rFont val="Arial"/>
        <family val="2"/>
      </rPr>
      <t>carro expreso</t>
    </r>
    <r>
      <rPr>
        <sz val="11"/>
        <color theme="1"/>
        <rFont val="Arial"/>
        <family val="2"/>
      </rPr>
      <t xml:space="preserve">  tiene un costo de </t>
    </r>
    <r>
      <rPr>
        <sz val="11"/>
        <color rgb="FFFF0000"/>
        <rFont val="Arial"/>
        <family val="2"/>
      </rPr>
      <t xml:space="preserve">350.000 </t>
    </r>
    <r>
      <rPr>
        <sz val="11"/>
        <color theme="1"/>
        <rFont val="Arial"/>
        <family val="2"/>
      </rPr>
      <t xml:space="preserve">
En</t>
    </r>
    <r>
      <rPr>
        <b/>
        <sz val="11"/>
        <color theme="1"/>
        <rFont val="Arial"/>
        <family val="2"/>
      </rPr>
      <t xml:space="preserve"> carro de la vía</t>
    </r>
    <r>
      <rPr>
        <sz val="11"/>
        <color theme="1"/>
        <rFont val="Arial"/>
        <family val="2"/>
      </rPr>
      <t xml:space="preserve"> desde Becerril hasta el Roncón tiene un costo de </t>
    </r>
    <r>
      <rPr>
        <u/>
        <sz val="11"/>
        <color rgb="FFFF0000"/>
        <rFont val="Arial"/>
        <family val="2"/>
      </rPr>
      <t>20.000</t>
    </r>
    <r>
      <rPr>
        <sz val="11"/>
        <color theme="1"/>
        <rFont val="Arial"/>
        <family val="2"/>
      </rPr>
      <t xml:space="preserve"> ida y regreso por persona 
A lugares donde no es posible que transiten carros o motos  se utiliza la </t>
    </r>
    <r>
      <rPr>
        <b/>
        <sz val="11"/>
        <color theme="1"/>
        <rFont val="Arial"/>
        <family val="2"/>
      </rPr>
      <t xml:space="preserve">mula </t>
    </r>
    <r>
      <rPr>
        <sz val="11"/>
        <color theme="1"/>
        <rFont val="Arial"/>
        <family val="2"/>
      </rPr>
      <t xml:space="preserve">y por persona ida y regreso y tiene un costo hasta de  </t>
    </r>
    <r>
      <rPr>
        <sz val="11"/>
        <color rgb="FFFF0000"/>
        <rFont val="Arial"/>
        <family val="2"/>
      </rPr>
      <t xml:space="preserve">200.000 </t>
    </r>
    <r>
      <rPr>
        <sz val="11"/>
        <color theme="1"/>
        <rFont val="Arial"/>
        <family val="2"/>
      </rPr>
      <t xml:space="preserve">por persona ida y regreso </t>
    </r>
  </si>
  <si>
    <t>el de la vía
Valor incluye ida y regreso</t>
  </si>
  <si>
    <t>Tamalameque</t>
  </si>
  <si>
    <t>Curumani</t>
  </si>
  <si>
    <t xml:space="preserve">1 hora  </t>
  </si>
  <si>
    <t>Ida y regreso por persona</t>
  </si>
  <si>
    <t>La Gloria</t>
  </si>
  <si>
    <t>El valor incluye ida y regreso</t>
  </si>
  <si>
    <t xml:space="preserve">Curumani </t>
  </si>
  <si>
    <t xml:space="preserve">30 minutos  hasta corregimiento más alejado del municipio de Curumani </t>
  </si>
  <si>
    <t xml:space="preserve">Valledupar </t>
  </si>
  <si>
    <t>Valledupar</t>
  </si>
  <si>
    <t xml:space="preserve">área rural-indígena  desde  2 hora a 3 horas 
Distancia entre Valledupar y sabana crespo : 3 horas 
Distancia entre Valledupar y  Birwua : 2 horas 
Distancia entre Valledupar y cominos de tamakal :  2 hora y media </t>
  </si>
  <si>
    <r>
      <t xml:space="preserve">Área rural indígena :  el costo depende de la ubicación  , si es en </t>
    </r>
    <r>
      <rPr>
        <b/>
        <sz val="11"/>
        <color theme="1"/>
        <rFont val="Arial"/>
        <family val="2"/>
      </rPr>
      <t>carro expreso</t>
    </r>
    <r>
      <rPr>
        <sz val="11"/>
        <color theme="1"/>
        <rFont val="Arial"/>
        <family val="2"/>
      </rPr>
      <t xml:space="preserve">  y va el equipo ,entonces seria así :   Sabana Crespo :  valor : </t>
    </r>
    <r>
      <rPr>
        <sz val="11"/>
        <color rgb="FFFF0000"/>
        <rFont val="Arial"/>
        <family val="2"/>
      </rPr>
      <t>200.000</t>
    </r>
    <r>
      <rPr>
        <sz val="11"/>
        <color theme="1"/>
        <rFont val="Arial"/>
        <family val="2"/>
      </rPr>
      <t xml:space="preserve">
Valor de Valledupar a Birwua : </t>
    </r>
    <r>
      <rPr>
        <sz val="11"/>
        <color rgb="FFFF0000"/>
        <rFont val="Arial"/>
        <family val="2"/>
      </rPr>
      <t>198.000</t>
    </r>
    <r>
      <rPr>
        <sz val="11"/>
        <color theme="1"/>
        <rFont val="Arial"/>
        <family val="2"/>
      </rPr>
      <t xml:space="preserve">
Desde Valleduapr a cominos de tamakal : </t>
    </r>
    <r>
      <rPr>
        <sz val="11"/>
        <color rgb="FFFF0000"/>
        <rFont val="Arial"/>
        <family val="2"/>
      </rPr>
      <t>198.000</t>
    </r>
    <r>
      <rPr>
        <sz val="11"/>
        <color theme="1"/>
        <rFont val="Arial"/>
        <family val="2"/>
      </rPr>
      <t xml:space="preserve">
Para estos asentamientos no hay carro de la vía  y podrían transportarse por persona </t>
    </r>
    <r>
      <rPr>
        <b/>
        <sz val="11"/>
        <color theme="1"/>
        <rFont val="Arial"/>
        <family val="2"/>
      </rPr>
      <t>en moto</t>
    </r>
    <r>
      <rPr>
        <sz val="11"/>
        <color theme="1"/>
        <rFont val="Arial"/>
        <family val="2"/>
      </rPr>
      <t xml:space="preserve"> y serán así los costos  
Sabana crespo : </t>
    </r>
    <r>
      <rPr>
        <sz val="11"/>
        <color rgb="FFFF0000"/>
        <rFont val="Arial"/>
        <family val="2"/>
      </rPr>
      <t>60.000</t>
    </r>
    <r>
      <rPr>
        <sz val="11"/>
        <color theme="1"/>
        <rFont val="Arial"/>
        <family val="2"/>
      </rPr>
      <t xml:space="preserve"> ida y regreso 
Birwua : </t>
    </r>
    <r>
      <rPr>
        <sz val="11"/>
        <color rgb="FFFF0000"/>
        <rFont val="Arial"/>
        <family val="2"/>
      </rPr>
      <t>120.000</t>
    </r>
    <r>
      <rPr>
        <sz val="11"/>
        <color theme="1"/>
        <rFont val="Arial"/>
        <family val="2"/>
      </rPr>
      <t xml:space="preserve"> Ida y regreso 
Cominos de tamakal : </t>
    </r>
    <r>
      <rPr>
        <sz val="11"/>
        <color rgb="FFFF0000"/>
        <rFont val="Arial"/>
        <family val="2"/>
      </rPr>
      <t>120.000</t>
    </r>
    <r>
      <rPr>
        <sz val="11"/>
        <color theme="1"/>
        <rFont val="Arial"/>
        <family val="2"/>
      </rPr>
      <t xml:space="preserve"> ida y regreso </t>
    </r>
  </si>
  <si>
    <t>El de la moto
Valor incluye ida y regreso</t>
  </si>
  <si>
    <t>Total Cesar</t>
  </si>
  <si>
    <t>Choco</t>
  </si>
  <si>
    <t>Carmen Del Darien</t>
  </si>
  <si>
    <t>Riosucio</t>
  </si>
  <si>
    <t>Promedio 7-9 horas</t>
  </si>
  <si>
    <t>Transporte fluvial-bestia. Las comunidades en donde se llegaría son dispersas y no se cuenta con trasporte ordinario para llegar allí. Se debe hacer flete de transporte ya sea fluvial, terreste y bestias en algunos casos. Costo incluye ida y vuelta.</t>
  </si>
  <si>
    <t>Es ida y vuelta</t>
  </si>
  <si>
    <t>Promedio 6 horas</t>
  </si>
  <si>
    <t>Transporte fluvial-terrestre-bestia. Las comunidades en donde se llegaría son dispersas y no se cuenta con trasporte ordinario para llegar allí. Se debe hacer flete de transporte ya sea fluvial, terreste y bestias en algunos casos. Costo incluye ida y vuelta.</t>
  </si>
  <si>
    <t>Unguía</t>
  </si>
  <si>
    <t>4 horas</t>
  </si>
  <si>
    <t>Transporte fluvial-terrestre. Las comunidades en donde se llegaría son dispersas y no se cuenta con trasporte ordinario para llegar allí. Se debe hacer flete de transporte ya sea fluvial, terreste y bestias en algunos casos. Costo incluye ida y vuelta.</t>
  </si>
  <si>
    <t>Acandí</t>
  </si>
  <si>
    <t>Bahía</t>
  </si>
  <si>
    <t>Nuqui</t>
  </si>
  <si>
    <t>2 horas y media</t>
  </si>
  <si>
    <t>Transporte marítimo. El tiempo del transporte depende de las condiciones en que se encuentre el mar.</t>
  </si>
  <si>
    <t xml:space="preserve">Jurado </t>
  </si>
  <si>
    <t>Medio Baudo</t>
  </si>
  <si>
    <t>Puerto Meluk</t>
  </si>
  <si>
    <t xml:space="preserve">Bajo Baudo </t>
  </si>
  <si>
    <t>Pizarro</t>
  </si>
  <si>
    <t>6 a 8 horas</t>
  </si>
  <si>
    <t>Transporte terrestre y fluvial. Los traslados dentro de las comunidades del municipio se hacen generalmente en flete y la mayoria son fluvial.</t>
  </si>
  <si>
    <t>Alto Baudo</t>
  </si>
  <si>
    <t xml:space="preserve">Transporte terrestre y fluvial. Transporte terrestre $30.000 ida y regreso hasta puerto meluk; luego flete por 900.000 ida y regreso </t>
  </si>
  <si>
    <t>Se suman ambos transportes?
Si</t>
  </si>
  <si>
    <t>Bojaya</t>
  </si>
  <si>
    <t>Bojayá</t>
  </si>
  <si>
    <t>2-8 horas</t>
  </si>
  <si>
    <t xml:space="preserve">Dentro del municipio de Bojayá se atenderán comunidades dispersas y no se cuenta con un trasporte ordinario, generando traumatismo en el desarrollo de las actividades. Cabe anotar que para llegar a las comunidades se debe pasar por varios rios (Rio Buchadó, Opogodó y Bojayá). El valor descrito incluye combustible, motorista, acompañante. Este costo está dado para un expreso. </t>
  </si>
  <si>
    <t>Es correcto este valor por trayecto?
(No es claro?)
Precisar cuánto tiempo es?</t>
  </si>
  <si>
    <t xml:space="preserve">Bagado </t>
  </si>
  <si>
    <t>Corregimiento Santa Cecilia - Risaralda</t>
  </si>
  <si>
    <t>Promedio de 8 a 10 horas</t>
  </si>
  <si>
    <r>
      <t xml:space="preserve">Transporte: bestia. El promedio de tiempo de traslado y costo de traslado se realiza teniendo en cuenta que son aproximadamente 35 comunidades las que se atienden en este municipio. El costo es de </t>
    </r>
    <r>
      <rPr>
        <b/>
        <sz val="11"/>
        <color rgb="FFFF0000"/>
        <rFont val="Arial"/>
        <family val="2"/>
      </rPr>
      <t>un solo trayecto</t>
    </r>
  </si>
  <si>
    <t>Costo registrado para un solo trayecto</t>
  </si>
  <si>
    <t>El Litoral Del San Juan</t>
  </si>
  <si>
    <t>Litoral de san Juan</t>
  </si>
  <si>
    <t>6 - 8 horas</t>
  </si>
  <si>
    <r>
      <t>Se requiere transporte comercial</t>
    </r>
    <r>
      <rPr>
        <sz val="11"/>
        <color rgb="FFFF0000"/>
        <rFont val="Arial"/>
        <family val="2"/>
      </rPr>
      <t xml:space="preserve"> ($90.000</t>
    </r>
    <r>
      <rPr>
        <sz val="11"/>
        <color theme="1"/>
        <rFont val="Arial"/>
        <family val="2"/>
      </rPr>
      <t>) fluvial desde Itsmina hasta Palestina (corregimiento de Litoral de San Juan). En ese punto se debe alquilar una lancha privada (flete) por $</t>
    </r>
    <r>
      <rPr>
        <sz val="11"/>
        <color rgb="FFFF0000"/>
        <rFont val="Arial"/>
        <family val="2"/>
      </rPr>
      <t>445.000</t>
    </r>
    <r>
      <rPr>
        <sz val="11"/>
        <color theme="1"/>
        <rFont val="Arial"/>
        <family val="2"/>
      </rPr>
      <t xml:space="preserve"> para llegar a la cabecera municipal de Litoral de San Juan. El equipo debe ubicarse en la cabecera municipal de Litoral de San Juan. </t>
    </r>
  </si>
  <si>
    <t xml:space="preserve">Atrato </t>
  </si>
  <si>
    <t>Quibdó</t>
  </si>
  <si>
    <t>1 hora a la cabecera municipal</t>
  </si>
  <si>
    <t xml:space="preserve"> ida y regreso por profesional si todos los beneficiarios se encuentran en la cabecera Municipal </t>
  </si>
  <si>
    <t>Carmen de Atrato</t>
  </si>
  <si>
    <t>6-7 horas a la cabecera</t>
  </si>
  <si>
    <t xml:space="preserve">ida y regreso por profesional si todos los beneficiarios se encuentran en la cabecera Municipal </t>
  </si>
  <si>
    <t xml:space="preserve">Medio Atrato </t>
  </si>
  <si>
    <t>Tadó</t>
  </si>
  <si>
    <t>Istmina</t>
  </si>
  <si>
    <t>Promedio de 2 horas</t>
  </si>
  <si>
    <r>
      <t xml:space="preserve">Promedio de  Costo de </t>
    </r>
    <r>
      <rPr>
        <sz val="11"/>
        <color rgb="FFFF0000"/>
        <rFont val="Arial"/>
        <family val="2"/>
      </rPr>
      <t>un solo trayecto</t>
    </r>
  </si>
  <si>
    <t>Es correcto este valor por trayecto?
(No es claro?)</t>
  </si>
  <si>
    <t>Transporte terrestre y fluvial (incluye desplazamiento entre comunidades del municipio)</t>
  </si>
  <si>
    <t>Rio Iro</t>
  </si>
  <si>
    <t>Río Iró</t>
  </si>
  <si>
    <t>2 a 6 horas</t>
  </si>
  <si>
    <t>Terrestre y fluvial</t>
  </si>
  <si>
    <t xml:space="preserve">Novita </t>
  </si>
  <si>
    <t xml:space="preserve">Quibdo </t>
  </si>
  <si>
    <t>1 hora dependiendo el lugar que se encuentre ubicado el beneficiario</t>
  </si>
  <si>
    <t>$ 6.000 ida y vuelta</t>
  </si>
  <si>
    <t>Lloro</t>
  </si>
  <si>
    <t>Lloró</t>
  </si>
  <si>
    <t>3-8 horas</t>
  </si>
  <si>
    <t xml:space="preserve">Dentro del municipio de Lloró se atenderán comunidades dispersas y no se cuenta con un trasporte ordinario, generando traumatismo en el desarrollo de las actividades. Cabe anotar que para llegar a las comunidades se debe pasar por varios rios (Río Atrato, Capa y Andágueda). El valor descrito incluye combustible, motorista, acompañante. Este costo está dado para un expreso. </t>
  </si>
  <si>
    <t>Total Choco</t>
  </si>
  <si>
    <t>Cordoba</t>
  </si>
  <si>
    <t>Tierralta</t>
  </si>
  <si>
    <t>Tierralta </t>
  </si>
  <si>
    <t>Motocicleta  y Fluvial </t>
  </si>
  <si>
    <t> 4 horas</t>
  </si>
  <si>
    <r>
      <t>La  mayoría de zonas rurales  dispersas tienen el valor que se indica</t>
    </r>
    <r>
      <rPr>
        <sz val="11"/>
        <color rgb="FFFF0000"/>
        <rFont val="Arial"/>
        <family val="2"/>
      </rPr>
      <t xml:space="preserve"> (ida y vuelta)</t>
    </r>
    <r>
      <rPr>
        <sz val="11"/>
        <color theme="1"/>
        <rFont val="Arial"/>
        <family val="2"/>
      </rPr>
      <t>.  Si el traslado es para Zona indígena el tiempo y el valor es mayor  y  el transporte es fluvial y bestia (caballo, burro o mula).</t>
    </r>
  </si>
  <si>
    <t xml:space="preserve">Ayapel </t>
  </si>
  <si>
    <t>Ayapel  </t>
  </si>
  <si>
    <t>Terrestre  y Fluvial (en Johnson o chalupa)</t>
  </si>
  <si>
    <t>Entre 2 y 3 horas  lo más lejano</t>
  </si>
  <si>
    <t>El traslado a la zona rural de Ayapel es en transporte fluvial</t>
  </si>
  <si>
    <t>Es ida y vuelta
Tomar mayor valor</t>
  </si>
  <si>
    <t>Montelibano</t>
  </si>
  <si>
    <t>Montelibano </t>
  </si>
  <si>
    <t>Vehículo y moto  </t>
  </si>
  <si>
    <t>De la cabecera  municipal de  Montelibano a zona rural tiene  el mismo costo que de Montelibano a puerto libertador dado que para ir a la zona rural de Montelibano hay que llegar hasta puerto libertador</t>
  </si>
  <si>
    <t>Se asume el costo por trayecto?, cual valor tomar? Se suman?</t>
  </si>
  <si>
    <t>Puerto Libertador</t>
  </si>
  <si>
    <t>Vehículo y moto   </t>
  </si>
  <si>
    <t>1hora+3horas   </t>
  </si>
  <si>
    <r>
      <rPr>
        <sz val="11"/>
        <color rgb="FFFF0000"/>
        <rFont val="Arial"/>
        <family val="2"/>
      </rPr>
      <t>$24.000</t>
    </r>
    <r>
      <rPr>
        <sz val="11"/>
        <color theme="1"/>
        <rFont val="Arial"/>
        <family val="2"/>
      </rPr>
      <t xml:space="preserve"> en bus </t>
    </r>
    <r>
      <rPr>
        <b/>
        <sz val="11"/>
        <color theme="1"/>
        <rFont val="Arial"/>
        <family val="2"/>
      </rPr>
      <t xml:space="preserve">ida y vuelta </t>
    </r>
    <r>
      <rPr>
        <sz val="11"/>
        <color theme="1"/>
        <rFont val="Arial"/>
        <family val="2"/>
      </rPr>
      <t>de Montelibano a puerto libertador   $</t>
    </r>
    <r>
      <rPr>
        <sz val="11"/>
        <color rgb="FFFF0000"/>
        <rFont val="Arial"/>
        <family val="2"/>
      </rPr>
      <t xml:space="preserve">120.000 </t>
    </r>
    <r>
      <rPr>
        <sz val="11"/>
        <color theme="1"/>
        <rFont val="Arial"/>
        <family val="2"/>
      </rPr>
      <t> de puerto libertador casco urbano a zona rural.</t>
    </r>
  </si>
  <si>
    <t>El segundo valor: Se asume el costo por trayecto?</t>
  </si>
  <si>
    <t xml:space="preserve">San Andres Sotavento </t>
  </si>
  <si>
    <t>San Andrés de Sotavento </t>
  </si>
  <si>
    <t>Vehicular o moto  </t>
  </si>
  <si>
    <t>40 minutos</t>
  </si>
  <si>
    <r>
      <t> $</t>
    </r>
    <r>
      <rPr>
        <sz val="11"/>
        <color rgb="FFFF0000"/>
        <rFont val="Arial"/>
        <family val="2"/>
      </rPr>
      <t xml:space="preserve">12.000: </t>
    </r>
    <r>
      <rPr>
        <sz val="11"/>
        <color theme="1"/>
        <rFont val="Arial"/>
        <family val="2"/>
      </rPr>
      <t xml:space="preserve">es el costo de San Andrés a una vereda más lejana desde el casco urbano y </t>
    </r>
    <r>
      <rPr>
        <sz val="11"/>
        <color rgb="FFFF0000"/>
        <rFont val="Arial"/>
        <family val="2"/>
      </rPr>
      <t>$4000</t>
    </r>
    <r>
      <rPr>
        <sz val="11"/>
        <color theme="1"/>
        <rFont val="Arial"/>
        <family val="2"/>
      </rPr>
      <t xml:space="preserve">  es el costo de San Andres a la vereda  más cercana de la cabecera.</t>
    </r>
  </si>
  <si>
    <t>Tuchín</t>
  </si>
  <si>
    <t>Vehicular o moto</t>
  </si>
  <si>
    <t>15 minutos </t>
  </si>
  <si>
    <t> $6000:  es el costo desde san Andres hacia Tuchin que es un Municipio de fácil acceso  y $20.000: es el costo desde san Andres hacia una vereda del municipio de tuchin.</t>
  </si>
  <si>
    <t xml:space="preserve">Puerto Escondido </t>
  </si>
  <si>
    <t>Canalete</t>
  </si>
  <si>
    <t>Trasporte terrestre (carro, moto)</t>
  </si>
  <si>
    <t>1 hora y 1/2</t>
  </si>
  <si>
    <t> $42.000 es el costo  del transporte de canalete hasta la cabecera municipal de puerto libertador + 22.000 que es el costo de la moto desde la cabecera hacia una vereda de puerto libertador. El tiempo y el valor corresponde a los dos recorridos (ida y vuelta)</t>
  </si>
  <si>
    <t xml:space="preserve">Los Cordobas </t>
  </si>
  <si>
    <t> $37.000 es el costo  del transporte de canalete hasta la cabecera municipal de los córdobas + 17.000 que es el costo de la moto desde la cabecera hacia una vereda de los córdobas.  El tiempo y el valor corresponde a los dos recorridos (ida y vuelta)</t>
  </si>
  <si>
    <t xml:space="preserve">Canalete </t>
  </si>
  <si>
    <t>Trasporte terrestre(carro, moto)</t>
  </si>
  <si>
    <t>$14.000 es el costo de  la cabecera municipal de canalete hacia la  vereda más cerca y 40.000 es el costo de  la cabecera municipal de canalete hacia la  vereda más lejos. El tiempo y valor incluye los 2 recorridos.</t>
  </si>
  <si>
    <t>Sahagun</t>
  </si>
  <si>
    <t>Ciénaga de Oro</t>
  </si>
  <si>
    <t>2 hora</t>
  </si>
  <si>
    <t>Este valor y tiempo incluye los 2 recorridos desde ciénaga de oro hacia las cabeceras municipales y de ahí a las veredas   </t>
  </si>
  <si>
    <t xml:space="preserve">Cienaga De Oro </t>
  </si>
  <si>
    <t xml:space="preserve">San Carlos </t>
  </si>
  <si>
    <t>Terrestre (carro, moto)</t>
  </si>
  <si>
    <t>Total Cardoba</t>
  </si>
  <si>
    <t>Cundinamarca</t>
  </si>
  <si>
    <t>Tocaima</t>
  </si>
  <si>
    <t>Girardot</t>
  </si>
  <si>
    <t>60 minutos</t>
  </si>
  <si>
    <t>El tiempo de traslado corresponde a un recorrido (ida o regreso).
El costo del traslado se reporta en transporte público y para un solo recorrido.</t>
  </si>
  <si>
    <t>Costo por un trayecto</t>
  </si>
  <si>
    <t xml:space="preserve">Agua De Dios </t>
  </si>
  <si>
    <r>
      <t xml:space="preserve">El tiempo de traslado corresponde a </t>
    </r>
    <r>
      <rPr>
        <b/>
        <sz val="11"/>
        <rFont val="Arial"/>
        <family val="2"/>
      </rPr>
      <t>un recorrido</t>
    </r>
    <r>
      <rPr>
        <sz val="11"/>
        <color theme="1"/>
        <rFont val="Arial"/>
        <family val="2"/>
      </rPr>
      <t xml:space="preserve"> (ida o regreso).
El costo del traslado se reporta en transporte público y para un solo recorrido.
</t>
    </r>
  </si>
  <si>
    <t xml:space="preserve">Girardot </t>
  </si>
  <si>
    <r>
      <t xml:space="preserve">Transporte urbano dentro del municipio. El costo del traslado se reporta en transporte público y para </t>
    </r>
    <r>
      <rPr>
        <b/>
        <sz val="11"/>
        <rFont val="Arial"/>
        <family val="2"/>
      </rPr>
      <t>un solo recorrido.</t>
    </r>
  </si>
  <si>
    <t xml:space="preserve">Nilo </t>
  </si>
  <si>
    <r>
      <t xml:space="preserve">El tiempo de traslado corresponde a </t>
    </r>
    <r>
      <rPr>
        <sz val="11"/>
        <color rgb="FFFF0000"/>
        <rFont val="Arial"/>
        <family val="2"/>
      </rPr>
      <t>un recorrido</t>
    </r>
    <r>
      <rPr>
        <sz val="11"/>
        <color theme="1"/>
        <rFont val="Arial"/>
        <family val="2"/>
      </rPr>
      <t xml:space="preserve"> (ida o regreso).
El costo del traslado se reporta en transporte público y para un solo recorrido.</t>
    </r>
  </si>
  <si>
    <t xml:space="preserve">Fusagasuga </t>
  </si>
  <si>
    <r>
      <t xml:space="preserve">El tiempo de traslado corresponde a </t>
    </r>
    <r>
      <rPr>
        <b/>
        <sz val="11"/>
        <color theme="1"/>
        <rFont val="Arial"/>
        <family val="2"/>
      </rPr>
      <t>un recorrido</t>
    </r>
    <r>
      <rPr>
        <sz val="11"/>
        <color theme="1"/>
        <rFont val="Arial"/>
        <family val="2"/>
      </rPr>
      <t xml:space="preserve"> (ida o regreso). El costo del traslado se reporta en transporte público y para un solo recorrido.</t>
    </r>
  </si>
  <si>
    <t>Viotá</t>
  </si>
  <si>
    <t>90 minutos</t>
  </si>
  <si>
    <r>
      <t xml:space="preserve">El tiempo de traslado corresponde a </t>
    </r>
    <r>
      <rPr>
        <b/>
        <sz val="11"/>
        <color theme="1"/>
        <rFont val="Arial"/>
        <family val="2"/>
      </rPr>
      <t>un recorrido</t>
    </r>
    <r>
      <rPr>
        <sz val="11"/>
        <color theme="1"/>
        <rFont val="Arial"/>
        <family val="2"/>
      </rPr>
      <t xml:space="preserve"> (ida o regreso).
El costo del traslado se reporta en transporte público y para un solo recorrido.</t>
    </r>
  </si>
  <si>
    <t>Villa De San Diego De Ubate</t>
  </si>
  <si>
    <t>Bogotá</t>
  </si>
  <si>
    <t xml:space="preserve">Guacheta </t>
  </si>
  <si>
    <t>3 horas y media</t>
  </si>
  <si>
    <t>Tausa</t>
  </si>
  <si>
    <t xml:space="preserve">Facatativa </t>
  </si>
  <si>
    <t xml:space="preserve">Madrid </t>
  </si>
  <si>
    <t>Villeta</t>
  </si>
  <si>
    <t>San Juan de Rioseco</t>
  </si>
  <si>
    <t>3 horas y 30 minutos</t>
  </si>
  <si>
    <r>
      <t xml:space="preserve">El tiempo de traslado corresponde a </t>
    </r>
    <r>
      <rPr>
        <b/>
        <sz val="11"/>
        <color theme="1"/>
        <rFont val="Arial"/>
        <family val="2"/>
      </rPr>
      <t xml:space="preserve">un recorrido </t>
    </r>
    <r>
      <rPr>
        <sz val="11"/>
        <color theme="1"/>
        <rFont val="Arial"/>
        <family val="2"/>
      </rPr>
      <t>(ida o regreso).
El costo del traslado se reporta en transporte público y para un solo recorrido. En transporte público, hora de llegada a San Juan de Rioseco: 9:00 a.m. y regreso a Bogotá: 3:30 p.m.</t>
    </r>
  </si>
  <si>
    <t>Guaduas</t>
  </si>
  <si>
    <t>Puerto Salgar</t>
  </si>
  <si>
    <t>Total Cundinamarca</t>
  </si>
  <si>
    <t>Guainia</t>
  </si>
  <si>
    <t>Inirida</t>
  </si>
  <si>
    <t>cabecera municipal Inirida</t>
  </si>
  <si>
    <t>Patororona, Arrecifal, y Chorrobocón 16 horas y Loma Alta 32 horas requiriendose dos dias para llegar y dos dias para regresar</t>
  </si>
  <si>
    <r>
      <t xml:space="preserve">Los recorridos finales sería a Patocorona Rio Atabajo, Arrecifal rio Guaviare, Chorrobocón río Inirida y Yuri Loma alta-Caño Bocón, a través de los cuales se visitaría la comunidades ubicadas. Para visitarlas a cada una se requiere de una ruta diferente, costos y tiempos diferentes de la siguiente manera: 
</t>
    </r>
    <r>
      <rPr>
        <b/>
        <sz val="11"/>
        <color rgb="FFFF0000"/>
        <rFont val="Arial"/>
        <family val="2"/>
      </rPr>
      <t>Ruta 1.</t>
    </r>
    <r>
      <rPr>
        <sz val="11"/>
        <color rgb="FFFF0000"/>
        <rFont val="Arial"/>
        <family val="2"/>
      </rPr>
      <t xml:space="preserve"> Río Atabajo hasta Patocorona: costo aprox. $1.500.0000, tiempo de ida 8 horas y regreso 8 horas.
</t>
    </r>
    <r>
      <rPr>
        <b/>
        <sz val="11"/>
        <color rgb="FFFF0000"/>
        <rFont val="Arial"/>
        <family val="2"/>
      </rPr>
      <t>Ruta 2.</t>
    </r>
    <r>
      <rPr>
        <sz val="11"/>
        <color rgb="FFFF0000"/>
        <rFont val="Arial"/>
        <family val="2"/>
      </rPr>
      <t xml:space="preserve"> Río Guaviare hasta comunidad arrecifal: Costo  aprox. $2,800,000. , tiempo de ida 8 horas y regreso 8 horas
</t>
    </r>
    <r>
      <rPr>
        <b/>
        <sz val="11"/>
        <color rgb="FFFF0000"/>
        <rFont val="Arial"/>
        <family val="2"/>
      </rPr>
      <t xml:space="preserve">Ruta 3. </t>
    </r>
    <r>
      <rPr>
        <sz val="11"/>
        <color rgb="FFFF0000"/>
        <rFont val="Arial"/>
        <family val="2"/>
      </rPr>
      <t xml:space="preserve">Río Inirida hasta Chorrobocon: Costo aprox $3.000.000. tiempo un día y medio para ida y otro día y medio regreso. 
</t>
    </r>
    <r>
      <rPr>
        <b/>
        <sz val="11"/>
        <color rgb="FFFF0000"/>
        <rFont val="Arial"/>
        <family val="2"/>
      </rPr>
      <t>Ruta 4</t>
    </r>
    <r>
      <rPr>
        <sz val="11"/>
        <color rgb="FFFF0000"/>
        <rFont val="Arial"/>
        <family val="2"/>
      </rPr>
      <t xml:space="preserve">. Río Caño Boco hasta Yuri. Costo aproximado $3.500.000 tiempo de ida 2 días tiempo de regreso 2 días. 
El valor total del transporte es de $10.800.000 y el costo promedio por ruta es de $2.700.000
</t>
    </r>
    <r>
      <rPr>
        <b/>
        <sz val="11"/>
        <color rgb="FFFF0000"/>
        <rFont val="Arial"/>
        <family val="2"/>
      </rPr>
      <t>Nota.</t>
    </r>
    <r>
      <rPr>
        <sz val="11"/>
        <color rgb="FFFF0000"/>
        <rFont val="Arial"/>
        <family val="2"/>
      </rPr>
      <t xml:space="preserve"> Todos los trayectos son ida y regreso con 5 días de permanencia en los cuales se deben tener en cuenta los días de desplazamiento. Si se aumenta el tiempo de la salida (más de 5 días) se aumentan los costos. Costos incluyen transporte para todo el equipo. Se debe tener en cuenta que se requiere garantizar alimentación y "alojamento" para el equipo que se desplaza. </t>
    </r>
  </si>
  <si>
    <t>El costo hace referencia al total de 
costos durante 1 mes para transportar todo el equipo de profesionales (ida y regreso) por 4 rutas diferentes.</t>
  </si>
  <si>
    <t xml:space="preserve">Barranco Minas </t>
  </si>
  <si>
    <t>Cabecera municipal</t>
  </si>
  <si>
    <t>Cumaral 16 horas y Mapiripana 32 horas</t>
  </si>
  <si>
    <r>
      <t xml:space="preserve">Los recorridos finales sería: Cumaral Rio Guaviare, visitando las comunidades que se enceuntren en su trayecto para lo cual se reuquiere Un dia para llegar y otro para regresar a Inirida, se debe pernotar y Mapiripana a donde se requiere 2 días para llegar y dos pa regresar a Barrancominas, de igual forma se hace el recorrido a varias comunidades que quedan en el trayecto, </t>
    </r>
    <r>
      <rPr>
        <sz val="11"/>
        <color rgb="FFFF0000"/>
        <rFont val="Arial"/>
        <family val="2"/>
      </rPr>
      <t xml:space="preserve">se debe pernotar
</t>
    </r>
    <r>
      <rPr>
        <b/>
        <sz val="11"/>
        <color rgb="FFFF0000"/>
        <rFont val="Arial"/>
        <family val="2"/>
      </rPr>
      <t>Ruta 1</t>
    </r>
    <r>
      <rPr>
        <sz val="11"/>
        <color rgb="FFFF0000"/>
        <rFont val="Arial"/>
        <family val="2"/>
      </rPr>
      <t xml:space="preserve">. Río Guaviare hasta Cumaral: costo aprox. $3.000.0000, tiempo de ida 16 horas y regreso 16 horas.
</t>
    </r>
    <r>
      <rPr>
        <b/>
        <sz val="11"/>
        <color rgb="FFFF0000"/>
        <rFont val="Arial"/>
        <family val="2"/>
      </rPr>
      <t>Ruta 2</t>
    </r>
    <r>
      <rPr>
        <sz val="11"/>
        <color rgb="FFFF0000"/>
        <rFont val="Arial"/>
        <family val="2"/>
      </rPr>
      <t xml:space="preserve">. Río Guaviare hasta comunidad arrecifal: Costo  aprox. $2,800,000. , tiempo de ida 32 horas y regreso 32 horas
El valor total del transporte es de $7.500.000
Nota. Todos los trayectos son ida y regreso con 5 días de permanencia en los cuales se deben tener en cuenta los días de desplazamiento. Si se aumenta el tiempo de la salida (más de 5 días) se aumentan los costos. Costos incluyen transporte para todo el equipo. Se debe tener en cuenta que se requiere garantizar alimentación y "alojamento" para el equipo que se desplaza. </t>
    </r>
  </si>
  <si>
    <t>El costo hace referencia al total de 
costos durante 1 mes para transportar todo el equipo de profesionales (ida y regreso) por 4 rutas diferentes</t>
  </si>
  <si>
    <t>Total Guainia</t>
  </si>
  <si>
    <t xml:space="preserve">Guaviare </t>
  </si>
  <si>
    <t xml:space="preserve">El Retorno </t>
  </si>
  <si>
    <t>San José del Guaviare</t>
  </si>
  <si>
    <t xml:space="preserve">6 horas </t>
  </si>
  <si>
    <r>
      <t xml:space="preserve">Valor promedio que corresponde al desplazamiento a distintas comunidades del municipio. 20 a 40 minutos desde San José a la cabecera de El Retorno. A partir de la cabecera de El Retorno hacia las comunidades </t>
    </r>
    <r>
      <rPr>
        <b/>
        <sz val="11"/>
        <color theme="1"/>
        <rFont val="Arial"/>
        <family val="2"/>
      </rPr>
      <t>se puede tardar aproximadamente 5 horas</t>
    </r>
    <r>
      <rPr>
        <sz val="11"/>
        <color theme="1"/>
        <rFont val="Arial"/>
        <family val="2"/>
      </rPr>
      <t>. El tiempo de desplazamiento puede variar dependiendo las condiciones de la carretera, la cual es destapada. En temporada de lluvias puede ser mayor.</t>
    </r>
  </si>
  <si>
    <t>Calamar</t>
  </si>
  <si>
    <r>
      <t>Valor promedio que corresponde al desplazamiento a distintas comunidades del municipio.Transporte terrestre y fluvial. 60 minutos desde San José a la cabecera de Calamar por vía terrestre. A partir de la cabecera de Calamar hacia las comunidades</t>
    </r>
    <r>
      <rPr>
        <b/>
        <sz val="11"/>
        <color theme="1"/>
        <rFont val="Arial"/>
        <family val="2"/>
      </rPr>
      <t xml:space="preserve"> se puede tardar aproximadamente 4 horas</t>
    </r>
    <r>
      <rPr>
        <sz val="11"/>
        <color theme="1"/>
        <rFont val="Arial"/>
        <family val="2"/>
      </rPr>
      <t xml:space="preserve"> y el transporte es fluvial. El tiempo de desplazamiento puede variar dependiendo las condiciones de la carretera, la cual es destapada o del río. En temporada de lluvias puede ser mayor.</t>
    </r>
  </si>
  <si>
    <t>San Jose Del Guaviare</t>
  </si>
  <si>
    <r>
      <t xml:space="preserve">Valor promedio que corresponde al desplazamiento a distintas comunidades del municipio.A partir de la cabecera de San José del Guaviare hacia las comunidades </t>
    </r>
    <r>
      <rPr>
        <b/>
        <sz val="11"/>
        <color theme="1"/>
        <rFont val="Arial"/>
        <family val="2"/>
      </rPr>
      <t>se puede tardar aproximadamente 4 horas</t>
    </r>
    <r>
      <rPr>
        <sz val="11"/>
        <color theme="1"/>
        <rFont val="Arial"/>
        <family val="2"/>
      </rPr>
      <t>. El tiempo de desplazamiento puede variar dependiendo las condiciones de la carretera, la cual es destapada. En temporada de lluvias puede ser mayor.</t>
    </r>
  </si>
  <si>
    <t>Total Guaviare</t>
  </si>
  <si>
    <t>Huila</t>
  </si>
  <si>
    <t>Oporapa</t>
  </si>
  <si>
    <t>Neiva</t>
  </si>
  <si>
    <t>4:30 horas</t>
  </si>
  <si>
    <t>Palestina</t>
  </si>
  <si>
    <t xml:space="preserve">Garzon </t>
  </si>
  <si>
    <t>Acevedo</t>
  </si>
  <si>
    <t>3:30 horas</t>
  </si>
  <si>
    <t xml:space="preserve">Pitalito </t>
  </si>
  <si>
    <t>San Agustin</t>
  </si>
  <si>
    <t>Palermo</t>
  </si>
  <si>
    <t>Tello</t>
  </si>
  <si>
    <t xml:space="preserve">30 min </t>
  </si>
  <si>
    <t xml:space="preserve">La Plata </t>
  </si>
  <si>
    <t>Gigante</t>
  </si>
  <si>
    <t>terrestre</t>
  </si>
  <si>
    <t>Un trayecto, Transporte urbano</t>
  </si>
  <si>
    <t>Total Huila</t>
  </si>
  <si>
    <t>Guajira</t>
  </si>
  <si>
    <t>Albania</t>
  </si>
  <si>
    <t>Maicao</t>
  </si>
  <si>
    <t>120 min</t>
  </si>
  <si>
    <r>
      <t xml:space="preserve">Para este calculo hay que tener en cuenta el costo entre la comunidad  mas cercana y la mas lejana del municipio principal ya que tienen diferentes tiempo de traslado, distancia y costo. *El calculo de los costos de transporte esta basado en 1 viaje por persona </t>
    </r>
    <r>
      <rPr>
        <b/>
        <sz val="11"/>
        <color theme="1"/>
        <rFont val="Arial"/>
        <family val="2"/>
      </rPr>
      <t>SOLO IDA</t>
    </r>
  </si>
  <si>
    <t xml:space="preserve">Maicao </t>
  </si>
  <si>
    <t>Dibulla</t>
  </si>
  <si>
    <t>El Molino</t>
  </si>
  <si>
    <t>San Juan del Cesar</t>
  </si>
  <si>
    <t xml:space="preserve">La Jagua Del Pilar </t>
  </si>
  <si>
    <t>60 min</t>
  </si>
  <si>
    <t>Urumita</t>
  </si>
  <si>
    <t>50 min</t>
  </si>
  <si>
    <t>Fonseca</t>
  </si>
  <si>
    <t>Barrancas</t>
  </si>
  <si>
    <t>45 min</t>
  </si>
  <si>
    <t>Distraccion</t>
  </si>
  <si>
    <t>35 min</t>
  </si>
  <si>
    <t>Hatonuevo</t>
  </si>
  <si>
    <t xml:space="preserve">San Juan Del Cesar </t>
  </si>
  <si>
    <t>Uribia</t>
  </si>
  <si>
    <t>Manaure</t>
  </si>
  <si>
    <t>8 horas</t>
  </si>
  <si>
    <t xml:space="preserve">Riohacha </t>
  </si>
  <si>
    <t>Riohacha</t>
  </si>
  <si>
    <t>Total Guajira</t>
  </si>
  <si>
    <t>Magdalena</t>
  </si>
  <si>
    <t>Plato</t>
  </si>
  <si>
    <t>Sabanas de San 
Angel</t>
  </si>
  <si>
    <t>2h 30 m</t>
  </si>
  <si>
    <t xml:space="preserve">Ese valor solamente es el traslado hasta el municipio. No se relacionaron el traslado interno en el municipio. El costo del traslado interno en el corregimiento Carmen del Magdalena y San Antonio del Rio es de 30.000 </t>
  </si>
  <si>
    <t>Revisar si es un solo trayecto</t>
  </si>
  <si>
    <t>Costo de un trayecto</t>
  </si>
  <si>
    <t>un solo trayecto hasta la zona urbana. $40.000 para trasladao rural por lancha ida y regreso a cada corregimiento</t>
  </si>
  <si>
    <t xml:space="preserve">Sabanas De San Angel </t>
  </si>
  <si>
    <t xml:space="preserve">Sabanas de san ángel es una población indigena en donde se encuentran los resguardos bastante retirados. </t>
  </si>
  <si>
    <t>costo ida y regreso desde sabanas de san angel a corregimiento issa oritussma</t>
  </si>
  <si>
    <t xml:space="preserve">El Banco </t>
  </si>
  <si>
    <t>El Banco</t>
  </si>
  <si>
    <t>El costo por traslado es?</t>
  </si>
  <si>
    <t>Corresponde al valor de traslado en 
cabecera municipal del municipio. Alquile de moto todo el día</t>
  </si>
  <si>
    <t xml:space="preserve">Guamal </t>
  </si>
  <si>
    <t>Ese valor solamente es el traslado hasta el municipio, un solo trayecto. No se relacionaron el traslado interno en el municipio.</t>
  </si>
  <si>
    <t>solo un traslado</t>
  </si>
  <si>
    <t>Santa Ana</t>
  </si>
  <si>
    <t>3h 30 m</t>
  </si>
  <si>
    <t>Ese valor solamente es el traslado hasta el municipio. No se relacionaron el traslado interno en el municipio. Los corregimientos a los que se atenderán son la VEREDA MONTELIRIO-VEREDA GALLO SOLO y su costo es de $60.000 - $80.000 costos ida y regreso</t>
  </si>
  <si>
    <t xml:space="preserve">solo un traslado. Promedio de traslado es $70.000 en la zona rural ida y regreso. </t>
  </si>
  <si>
    <t xml:space="preserve">Tenerife </t>
  </si>
  <si>
    <t>Pivijay</t>
  </si>
  <si>
    <t xml:space="preserve">Ese valor solamente es el traslado hasta el municipio. No se relacionaron el traslado interno en el municipio. </t>
  </si>
  <si>
    <t>un solo trayecto</t>
  </si>
  <si>
    <t>Chivolo</t>
  </si>
  <si>
    <t xml:space="preserve">El valor registrado corresponde a un promedio de desplazamiento a los corregimientos de Media Luna ($20.000), Caraballo ($100.000), Paraíso ($50.000), Carmen del Magdalena (40.000), San José de la Montaña ($40.000), Piñuela ($30.000), La Avianca ($100.000), Las Piedras ($100.000), Las Canaos ($100.000) y Placita ($60.000). costo de ida y vuelta </t>
  </si>
  <si>
    <t>El costo relacionado por 
corregimiento ida y regreso</t>
  </si>
  <si>
    <t>Santa Marta (NORTE)</t>
  </si>
  <si>
    <t>Santa Marta</t>
  </si>
  <si>
    <t xml:space="preserve">En santa marta norte, se realizan traslado a la sierra nevada. El valor registrado corresponde al costo de desplazamiento hacia el corregimiento de Minca. </t>
  </si>
  <si>
    <t xml:space="preserve">ida y regreso. </t>
  </si>
  <si>
    <t>Santa Marta (SUR)</t>
  </si>
  <si>
    <t>Traslados en zona urbana hacía zonas perífericas se alquila moto $30.000</t>
  </si>
  <si>
    <t>costo moto para todo el día</t>
  </si>
  <si>
    <t xml:space="preserve">Sitionuevo </t>
  </si>
  <si>
    <t>Cienaga</t>
  </si>
  <si>
    <t>terrestre y rio</t>
  </si>
  <si>
    <t>2h 1/2 a sitio nuevo, 3 h a los pueblos palafiticos</t>
  </si>
  <si>
    <t xml:space="preserve">ida y regreso a sitionuevo son $30.000 y a los pueblos palafiticos son $40.000 </t>
  </si>
  <si>
    <t>Algarrobo</t>
  </si>
  <si>
    <t>Fundación</t>
  </si>
  <si>
    <t xml:space="preserve">Ese valor solamente es el traslado hasta el municipio. No se relacionaron el traslado interno en el municipio. Costo de 1 trayecto. </t>
  </si>
  <si>
    <t xml:space="preserve">El Reten </t>
  </si>
  <si>
    <t>Fundacion</t>
  </si>
  <si>
    <t>un solo trayecto, en moto</t>
  </si>
  <si>
    <t>Puebloviejo</t>
  </si>
  <si>
    <t>Zona Bananera</t>
  </si>
  <si>
    <t>1h 30 min</t>
  </si>
  <si>
    <t>Ese valor incluye el traslado hasta el municipio y traslado interno hacia los corregimientos de El Triunfo y Nueva Frontera. Costo de 1 trayecto.El costo de traslado de los corregimientos de El triunfo y Nueva Frontera  $30.000 - $2.000 para cada uno</t>
  </si>
  <si>
    <t>Presenta corregimientos que se encuentran retirados. El valor registrado corresponde al costo de traslado hacia los corregimiento de Julio Zawady, Santa Rosalía y Orihueca. El costo de traslado a cada uno es de $5.000 - $5.000 y $7.000 respectivamente</t>
  </si>
  <si>
    <t>un solo trayecto, costo transporte 
en la cebecera</t>
  </si>
  <si>
    <t>Total Magdalena</t>
  </si>
  <si>
    <t>Meta</t>
  </si>
  <si>
    <t xml:space="preserve">San Martin </t>
  </si>
  <si>
    <t> Acacias</t>
  </si>
  <si>
    <t xml:space="preserve"> 40 minutos </t>
  </si>
  <si>
    <t xml:space="preserve"> Desplazamiento más el retorno a ciudad de Acacias. </t>
  </si>
  <si>
    <t>Ida y vuelta, cierto?</t>
  </si>
  <si>
    <t>Se incluye ida y regreso</t>
  </si>
  <si>
    <t>Acacias</t>
  </si>
  <si>
    <t>  Acacias</t>
  </si>
  <si>
    <r>
      <t xml:space="preserve"> Tarifa mínima de transporte </t>
    </r>
    <r>
      <rPr>
        <sz val="11"/>
        <color rgb="FFFF0000"/>
        <rFont val="Arial"/>
        <family val="2"/>
      </rPr>
      <t>4500</t>
    </r>
    <r>
      <rPr>
        <sz val="11"/>
        <color theme="1"/>
        <rFont val="Arial"/>
        <family val="2"/>
      </rPr>
      <t xml:space="preserve"> intermunicipal. </t>
    </r>
  </si>
  <si>
    <t>Mapiripán</t>
  </si>
  <si>
    <t>Mapiripán </t>
  </si>
  <si>
    <t>15 minutos a 3 horas</t>
  </si>
  <si>
    <r>
      <rPr>
        <b/>
        <sz val="11"/>
        <color rgb="FF000000"/>
        <rFont val="Arial"/>
        <family val="2"/>
      </rPr>
      <t>Mapiripan a la Zaragozas</t>
    </r>
    <r>
      <rPr>
        <sz val="11"/>
        <color rgb="FF000000"/>
        <rFont val="Arial"/>
        <family val="2"/>
      </rPr>
      <t xml:space="preserve">: 15 a 30 minutos
Motocarguero </t>
    </r>
    <r>
      <rPr>
        <sz val="11"/>
        <color rgb="FFFF0000"/>
        <rFont val="Arial"/>
        <family val="2"/>
      </rPr>
      <t>$30,000</t>
    </r>
    <r>
      <rPr>
        <sz val="11"/>
        <color rgb="FF000000"/>
        <rFont val="Arial"/>
        <family val="2"/>
      </rPr>
      <t xml:space="preserve"> por persona (si requiere que se le espere para regreso debe adicionar 10,000 pesos y </t>
    </r>
    <r>
      <rPr>
        <b/>
        <sz val="11"/>
        <color rgb="FF000000"/>
        <rFont val="Arial"/>
        <family val="2"/>
      </rPr>
      <t>te esperan por 3 horas</t>
    </r>
    <r>
      <rPr>
        <sz val="11"/>
        <color rgb="FF000000"/>
        <rFont val="Arial"/>
        <family val="2"/>
      </rPr>
      <t xml:space="preserve">).
Moto taxi: </t>
    </r>
    <r>
      <rPr>
        <b/>
        <sz val="11"/>
        <color rgb="FF000000"/>
        <rFont val="Arial"/>
        <family val="2"/>
      </rPr>
      <t>15,000</t>
    </r>
    <r>
      <rPr>
        <sz val="11"/>
        <color rgb="FF000000"/>
        <rFont val="Arial"/>
        <family val="2"/>
      </rPr>
      <t xml:space="preserve"> pesos
</t>
    </r>
    <r>
      <rPr>
        <b/>
        <sz val="11"/>
        <color rgb="FF000000"/>
        <rFont val="Arial"/>
        <family val="2"/>
      </rPr>
      <t xml:space="preserve">
Mapiripan a Puerto Alvira: </t>
    </r>
    <r>
      <rPr>
        <sz val="11"/>
        <color rgb="FF000000"/>
        <rFont val="Arial"/>
        <family val="2"/>
      </rPr>
      <t xml:space="preserve"> 3 horas en Lancha
Expreso en </t>
    </r>
    <r>
      <rPr>
        <b/>
        <sz val="11"/>
        <color rgb="FF000000"/>
        <rFont val="Arial"/>
        <family val="2"/>
      </rPr>
      <t>Lancha:</t>
    </r>
    <r>
      <rPr>
        <sz val="11"/>
        <color rgb="FF000000"/>
        <rFont val="Arial"/>
        <family val="2"/>
      </rPr>
      <t xml:space="preserve"> </t>
    </r>
    <r>
      <rPr>
        <sz val="11"/>
        <color rgb="FFFF0000"/>
        <rFont val="Arial"/>
        <family val="2"/>
      </rPr>
      <t xml:space="preserve">$450,000 </t>
    </r>
    <r>
      <rPr>
        <sz val="11"/>
        <color rgb="FF000000"/>
        <rFont val="Arial"/>
        <family val="2"/>
      </rPr>
      <t xml:space="preserve">te lleva a las 6am y regreso 2pm (4 personas)
</t>
    </r>
    <r>
      <rPr>
        <b/>
        <sz val="11"/>
        <color rgb="FF000000"/>
        <rFont val="Arial"/>
        <family val="2"/>
      </rPr>
      <t>Lancha-Ruta</t>
    </r>
    <r>
      <rPr>
        <sz val="11"/>
        <color rgb="FF000000"/>
        <rFont val="Arial"/>
        <family val="2"/>
      </rPr>
      <t xml:space="preserve"> solo Miércoles con regreso el Viernes ó Viernes con regreso el Lunes:  </t>
    </r>
    <r>
      <rPr>
        <sz val="11"/>
        <color rgb="FFFF0000"/>
        <rFont val="Arial"/>
        <family val="2"/>
      </rPr>
      <t>$190,000</t>
    </r>
    <r>
      <rPr>
        <sz val="11"/>
        <color rgb="FF000000"/>
        <rFont val="Arial"/>
        <family val="2"/>
      </rPr>
      <t xml:space="preserve"> por persona
</t>
    </r>
    <r>
      <rPr>
        <b/>
        <sz val="11"/>
        <color rgb="FF000000"/>
        <rFont val="Arial"/>
        <family val="2"/>
      </rPr>
      <t xml:space="preserve">Mapiripan a Barranco Colorado: </t>
    </r>
    <r>
      <rPr>
        <sz val="11"/>
        <color rgb="FF000000"/>
        <rFont val="Arial"/>
        <family val="2"/>
      </rPr>
      <t xml:space="preserve">3 horas y 1/2 hora
</t>
    </r>
    <r>
      <rPr>
        <b/>
        <sz val="11"/>
        <color rgb="FF000000"/>
        <rFont val="Arial"/>
        <family val="2"/>
      </rPr>
      <t>Lancha</t>
    </r>
    <r>
      <rPr>
        <sz val="11"/>
        <color rgb="FF000000"/>
        <rFont val="Arial"/>
        <family val="2"/>
      </rPr>
      <t xml:space="preserve"> $ </t>
    </r>
    <r>
      <rPr>
        <sz val="11"/>
        <color rgb="FFFF0000"/>
        <rFont val="Arial"/>
        <family val="2"/>
      </rPr>
      <t>270,000</t>
    </r>
    <r>
      <rPr>
        <sz val="11"/>
        <color rgb="FF000000"/>
        <rFont val="Arial"/>
        <family val="2"/>
      </rPr>
      <t xml:space="preserve"> solo viernes y lunes (1 persona)
</t>
    </r>
    <r>
      <rPr>
        <b/>
        <sz val="11"/>
        <color rgb="FF000000"/>
        <rFont val="Arial"/>
        <family val="2"/>
      </rPr>
      <t>Mapiripan a Betania ida y regreso:</t>
    </r>
    <r>
      <rPr>
        <sz val="11"/>
        <color rgb="FF000000"/>
        <rFont val="Arial"/>
        <family val="2"/>
      </rPr>
      <t xml:space="preserve"> 1 hora y 1/2 Lancha </t>
    </r>
    <r>
      <rPr>
        <sz val="11"/>
        <color rgb="FFFF0000"/>
        <rFont val="Arial"/>
        <family val="2"/>
      </rPr>
      <t>$40,000</t>
    </r>
    <r>
      <rPr>
        <sz val="11"/>
        <color rgb="FF000000"/>
        <rFont val="Arial"/>
        <family val="2"/>
      </rPr>
      <t xml:space="preserve">
</t>
    </r>
    <r>
      <rPr>
        <b/>
        <sz val="11"/>
        <color rgb="FF000000"/>
        <rFont val="Arial"/>
        <family val="2"/>
      </rPr>
      <t>Mapiripan a Corocito</t>
    </r>
    <r>
      <rPr>
        <sz val="11"/>
        <color rgb="FF000000"/>
        <rFont val="Arial"/>
        <family val="2"/>
      </rPr>
      <t xml:space="preserve"> ida y regreso: 1 hora y 1/2 Lancha </t>
    </r>
    <r>
      <rPr>
        <sz val="11"/>
        <color rgb="FFFF0000"/>
        <rFont val="Arial"/>
        <family val="2"/>
      </rPr>
      <t>$40,000</t>
    </r>
    <r>
      <rPr>
        <sz val="11"/>
        <color rgb="FF000000"/>
        <rFont val="Arial"/>
        <family val="2"/>
      </rPr>
      <t xml:space="preserve">
</t>
    </r>
    <r>
      <rPr>
        <b/>
        <sz val="11"/>
        <color rgb="FF000000"/>
        <rFont val="Arial"/>
        <family val="2"/>
      </rPr>
      <t>Mapiripan a El Olvido</t>
    </r>
    <r>
      <rPr>
        <sz val="11"/>
        <color rgb="FF000000"/>
        <rFont val="Arial"/>
        <family val="2"/>
      </rPr>
      <t xml:space="preserve"> ida y regreso: 1 hora y 1/2 Lancha </t>
    </r>
    <r>
      <rPr>
        <sz val="11"/>
        <color rgb="FFFF0000"/>
        <rFont val="Arial"/>
        <family val="2"/>
      </rPr>
      <t>$40,000</t>
    </r>
    <r>
      <rPr>
        <sz val="11"/>
        <color rgb="FF000000"/>
        <rFont val="Arial"/>
        <family val="2"/>
      </rPr>
      <t xml:space="preserve">
</t>
    </r>
    <r>
      <rPr>
        <b/>
        <sz val="11"/>
        <color rgb="FF000000"/>
        <rFont val="Arial"/>
        <family val="2"/>
      </rPr>
      <t xml:space="preserve">Mapiripan a Cachivera del Nare: Expreso (todo el día) </t>
    </r>
    <r>
      <rPr>
        <sz val="11"/>
        <color rgb="FFFF0000"/>
        <rFont val="Arial"/>
        <family val="2"/>
      </rPr>
      <t>$150,000</t>
    </r>
  </si>
  <si>
    <r>
      <t>Cual valor tomar?</t>
    </r>
    <r>
      <rPr>
        <sz val="11"/>
        <color theme="1"/>
        <rFont val="Arial"/>
        <family val="2"/>
      </rPr>
      <t xml:space="preserve">
(en algunos casos se especifica que es ida y regreso, en otros no se sabe con certeza si el costo incluye el regreso)</t>
    </r>
  </si>
  <si>
    <t>Se toma el valor promedio y se incluye ida y regreso</t>
  </si>
  <si>
    <t xml:space="preserve">Puerto Concordia </t>
  </si>
  <si>
    <t> Puerto Concordia</t>
  </si>
  <si>
    <t>1 hora a 1 hora y 30 minutos</t>
  </si>
  <si>
    <r>
      <rPr>
        <b/>
        <sz val="11"/>
        <color rgb="FF000000"/>
        <rFont val="Arial"/>
        <family val="2"/>
      </rPr>
      <t>Puerto Concordia a Resguardo la Sal</t>
    </r>
    <r>
      <rPr>
        <sz val="11"/>
        <color rgb="FF000000"/>
        <rFont val="Arial"/>
        <family val="2"/>
      </rPr>
      <t xml:space="preserve"> (vereda la sal): a 1 hora y 1/2
No existe transporte público.  Particular informal en moto ó vehiculo  $100,000. (</t>
    </r>
    <r>
      <rPr>
        <b/>
        <sz val="11"/>
        <color theme="1"/>
        <rFont val="Arial"/>
        <family val="2"/>
      </rPr>
      <t xml:space="preserve">ida y vuelta </t>
    </r>
    <r>
      <rPr>
        <sz val="11"/>
        <color rgb="FF000000"/>
        <rFont val="Arial"/>
        <family val="2"/>
      </rPr>
      <t xml:space="preserve">1 persona)
</t>
    </r>
    <r>
      <rPr>
        <b/>
        <sz val="11"/>
        <color rgb="FF000000"/>
        <rFont val="Arial"/>
        <family val="2"/>
      </rPr>
      <t>Puerto Concordia a Resguardo Luna Roja</t>
    </r>
    <r>
      <rPr>
        <sz val="11"/>
        <color rgb="FF000000"/>
        <rFont val="Arial"/>
        <family val="2"/>
      </rPr>
      <t xml:space="preserve"> (vereda la Florida): 1 hora
$50,000 pesos (ida y vuelta por persona)
</t>
    </r>
    <r>
      <rPr>
        <b/>
        <sz val="11"/>
        <color rgb="FF000000"/>
        <rFont val="Arial"/>
        <family val="2"/>
      </rPr>
      <t>Puerto Concordia a Vereda San Fernando</t>
    </r>
    <r>
      <rPr>
        <sz val="11"/>
        <color rgb="FF000000"/>
        <rFont val="Arial"/>
        <family val="2"/>
      </rPr>
      <t>: 1 hora, 40,000 pesos ida y vuelta.</t>
    </r>
  </si>
  <si>
    <t>Sugiero  tomar el promedio de los tres valores con el fin de estimar el "Costo del traslado"</t>
  </si>
  <si>
    <t>Villavicencio</t>
  </si>
  <si>
    <t> Villavicencio</t>
  </si>
  <si>
    <t>20 minutos a 45 minutos</t>
  </si>
  <si>
    <t>en taxi,  Tarifa mínima de transporte 4500  a 10.000 dependiendo del taximetro</t>
  </si>
  <si>
    <t>La observación no es concordande con el valor del Costo del traslado</t>
  </si>
  <si>
    <t>Puerto Gaitan</t>
  </si>
  <si>
    <t>Puerto Gaitán </t>
  </si>
  <si>
    <t>terrestre y Fluvial</t>
  </si>
  <si>
    <t>7-8 horas (si no es invierno, desde Puerto López hasta Unuma, acá se contempla tiempo de desplazamiento a comunidades: Domo Planas, Campana, El tigre, etc)</t>
  </si>
  <si>
    <r>
      <t>48.800 peajes, 50.000 paso planchon,  </t>
    </r>
    <r>
      <rPr>
        <sz val="11"/>
        <color rgb="FFFF0000"/>
        <rFont val="Arial"/>
        <family val="2"/>
      </rPr>
      <t xml:space="preserve">1.400.000 </t>
    </r>
    <r>
      <rPr>
        <sz val="11"/>
        <color theme="1"/>
        <rFont val="Arial"/>
        <family val="2"/>
      </rPr>
      <t>(costo/dia del carro y gasolina a resguardos indigenas)</t>
    </r>
  </si>
  <si>
    <t>Es correcto este valor por trayecto?
Es correcto</t>
  </si>
  <si>
    <t>Total Meta</t>
  </si>
  <si>
    <t xml:space="preserve">Nariño </t>
  </si>
  <si>
    <t>El Rosario</t>
  </si>
  <si>
    <t xml:space="preserve">El Rosario </t>
  </si>
  <si>
    <t>2 h</t>
  </si>
  <si>
    <t>Policarpa</t>
  </si>
  <si>
    <t xml:space="preserve">2 hr 30 min </t>
  </si>
  <si>
    <r>
      <t xml:space="preserve">en camioneta ida y </t>
    </r>
    <r>
      <rPr>
        <b/>
        <sz val="11"/>
        <color theme="1"/>
        <rFont val="Arial"/>
        <family val="2"/>
      </rPr>
      <t>esperar el otro dia</t>
    </r>
    <r>
      <rPr>
        <sz val="11"/>
        <color theme="1"/>
        <rFont val="Arial"/>
        <family val="2"/>
      </rPr>
      <t xml:space="preserve"> para regresar. 40.000 en moto solo ida</t>
    </r>
  </si>
  <si>
    <t>SI</t>
  </si>
  <si>
    <t>Cumbitara</t>
  </si>
  <si>
    <t xml:space="preserve">4 hr 30 min </t>
  </si>
  <si>
    <r>
      <t xml:space="preserve">en moto ida. 50000 en camioneta ida y </t>
    </r>
    <r>
      <rPr>
        <b/>
        <sz val="11"/>
        <color theme="1"/>
        <rFont val="Arial"/>
        <family val="2"/>
      </rPr>
      <t xml:space="preserve">esperar dos dias </t>
    </r>
    <r>
      <rPr>
        <sz val="11"/>
        <color theme="1"/>
        <rFont val="Arial"/>
        <family val="2"/>
      </rPr>
      <t>para el regreso</t>
    </r>
  </si>
  <si>
    <t>Francisco Pizarro</t>
  </si>
  <si>
    <t>Tumaco</t>
  </si>
  <si>
    <t xml:space="preserve">45 minutos </t>
  </si>
  <si>
    <t>Un solo trayecto</t>
  </si>
  <si>
    <t xml:space="preserve">Tumaco </t>
  </si>
  <si>
    <t>Fluvial - terrestre</t>
  </si>
  <si>
    <t>Santa Barbara</t>
  </si>
  <si>
    <t xml:space="preserve">El Charco </t>
  </si>
  <si>
    <t xml:space="preserve">Fluvial </t>
  </si>
  <si>
    <t xml:space="preserve">1 hr 30 min </t>
  </si>
  <si>
    <t>La Tola</t>
  </si>
  <si>
    <t xml:space="preserve">fluvial </t>
  </si>
  <si>
    <t>El Charco</t>
  </si>
  <si>
    <t>Olaya Herrera</t>
  </si>
  <si>
    <t>Mosquera</t>
  </si>
  <si>
    <t>3 hrs</t>
  </si>
  <si>
    <t xml:space="preserve">Mosquera </t>
  </si>
  <si>
    <t>Roberto Payan</t>
  </si>
  <si>
    <t xml:space="preserve">Magui </t>
  </si>
  <si>
    <t xml:space="preserve">2 hrs terrestre+ 1 hr fluvial </t>
  </si>
  <si>
    <t>Magüi</t>
  </si>
  <si>
    <t xml:space="preserve">para llegar a roberto payan 
desde Magui se requiere viajar via terrestre a barbacoas y posteriormente via fluvial 
terrestre: 15000 en carro ó 25000 moto + fluvial 15000 solo ida </t>
  </si>
  <si>
    <t xml:space="preserve">Ricaurte </t>
  </si>
  <si>
    <t>Ricaurte</t>
  </si>
  <si>
    <t>Barbacoas</t>
  </si>
  <si>
    <t>Total Nariño</t>
  </si>
  <si>
    <t>Norte Santander</t>
  </si>
  <si>
    <t>El Tarra</t>
  </si>
  <si>
    <t>Ocaña</t>
  </si>
  <si>
    <t>Hacarí</t>
  </si>
  <si>
    <t>San Calixto</t>
  </si>
  <si>
    <t>2 horas y 30 minutos</t>
  </si>
  <si>
    <t>El Carmen</t>
  </si>
  <si>
    <t>Teorama</t>
  </si>
  <si>
    <t>Convención</t>
  </si>
  <si>
    <t>Ábrego</t>
  </si>
  <si>
    <t>15 minutos</t>
  </si>
  <si>
    <t xml:space="preserve">Transporte ida y regreso. Moto taxi, cada traslado </t>
  </si>
  <si>
    <t>Puerto Santander</t>
  </si>
  <si>
    <t>Cúcuta</t>
  </si>
  <si>
    <t>Los Patios</t>
  </si>
  <si>
    <t>Villa del Rosario</t>
  </si>
  <si>
    <t>Villa Caro</t>
  </si>
  <si>
    <t>3 Horas</t>
  </si>
  <si>
    <t>Bucarasica</t>
  </si>
  <si>
    <t>Sardinata</t>
  </si>
  <si>
    <t>El Zulia</t>
  </si>
  <si>
    <t>Por persona</t>
  </si>
  <si>
    <t>Por dia</t>
  </si>
  <si>
    <t>Total Norte Santander</t>
  </si>
  <si>
    <t>Putumayo</t>
  </si>
  <si>
    <t>Leguizamo</t>
  </si>
  <si>
    <t>fluvial y terrestre</t>
  </si>
  <si>
    <t xml:space="preserve">1 semana </t>
  </si>
  <si>
    <t>Para este municipio el caso es especial ya que es el municipio mas grande del departamento, cuenta con corregimientos y comunidades indigenas muy grandes en la zona rural como son: por tierra, corregimiento la tagua y comunidad indigena la samaritana, por el rio caqueta: comunidad indigena Humancia y guakira, los  corregimientos de Mecaya con las comunidades indigenas de Cocha guajira y consara, sobre el rio Putumayo tenemos los pueblos de desarrollo refugio, nariño, piñuna Negro, Puerto Ospina, el hacha, la paya y Cecilia cocha; son puntos de desarrollo donde las comunidades han empezado  su concentracion cultural y por ser tan dispersos del punto central, en este caso leguizamo, sus comunidades no cuentan con transporte publico fluvial por eso se hace necesario siempre comunicarnos con cada lider o representante de estas comunidades quienes cuentan con sus lanchas a quienes toca pagarles el combustible y el transporte para la movilidad en estos lugares.  El valor calculado en la columna costo de traslado es el necesario para realizar el recorrido del equipo que dura una semana, pernotando en los diferentes territorios.  
Con relacción al tipo de transporte la mayoría es fluvial y aveces terrestre.</t>
  </si>
  <si>
    <t xml:space="preserve">San Miguel </t>
  </si>
  <si>
    <t>Valle Del Guamuez</t>
  </si>
  <si>
    <t xml:space="preserve">1 Hora y media  </t>
  </si>
  <si>
    <t>Dentro de este transporte se contemplan dos localidades mas de focalizacion que son Puerto Colon y el Tigre.</t>
  </si>
  <si>
    <t>Orito</t>
  </si>
  <si>
    <r>
      <t xml:space="preserve">Dentro de este transporte se contemplan dos loclidades que son Tesalia y La cristalina, de acuerdo a esto </t>
    </r>
    <r>
      <rPr>
        <b/>
        <sz val="11"/>
        <color theme="1"/>
        <rFont val="Arial"/>
        <family val="2"/>
      </rPr>
      <t>es necesario pernotar</t>
    </r>
    <r>
      <rPr>
        <sz val="11"/>
        <color theme="1"/>
        <rFont val="Arial"/>
        <family val="2"/>
      </rPr>
      <t xml:space="preserve"> en este municipio para poder realizar el trabajo en estas localidades.</t>
    </r>
  </si>
  <si>
    <t xml:space="preserve">Puerto Caicedo </t>
  </si>
  <si>
    <t>Puerto Asis</t>
  </si>
  <si>
    <t>1 Hora</t>
  </si>
  <si>
    <t>no es necesario pernotar</t>
  </si>
  <si>
    <t>Villagarzon</t>
  </si>
  <si>
    <t>6 horas</t>
  </si>
  <si>
    <r>
      <t xml:space="preserve">Piñuña Blanco: En este municipio </t>
    </r>
    <r>
      <rPr>
        <b/>
        <sz val="11"/>
        <color theme="1"/>
        <rFont val="Arial"/>
        <family val="2"/>
      </rPr>
      <t>se debe pernotar</t>
    </r>
    <r>
      <rPr>
        <sz val="11"/>
        <color theme="1"/>
        <rFont val="Arial"/>
        <family val="2"/>
      </rPr>
      <t xml:space="preserve"> al realizar la visita a esta comunidad ya que el transporte para este lugar es uno solo al día.</t>
    </r>
  </si>
  <si>
    <t xml:space="preserve">Piamonte </t>
  </si>
  <si>
    <t>Mocoa</t>
  </si>
  <si>
    <t xml:space="preserve">terrestre y fluvial </t>
  </si>
  <si>
    <t>En este municipio se debe pernotar ya que los tiempos de transporte y salidas de vehiculos de piamonte  solo se encuentran hasta las dos de la tarde y con el tiempo de trabajo en el lugar no se lograria salir a tiempo.</t>
  </si>
  <si>
    <t>Puerto Guzman</t>
  </si>
  <si>
    <t xml:space="preserve">8 Horas y media </t>
  </si>
  <si>
    <t>En este municipio hay dos corregimientos que quedan sobre el rio Caqueta que son Corregimiento  Jose Maria y  Gallinazo, los tiempos de despalazamiento para estos lugares es de dia completo por tal razon para realizar el trabajo en estos es necesario contar como minimo tres dias.</t>
  </si>
  <si>
    <t xml:space="preserve">Para este municipio contamos con un corregimiento llamado Pto. Limon de comunidades Afro, no es necesario pernotar. </t>
  </si>
  <si>
    <t>Total Putumayo</t>
  </si>
  <si>
    <t>Risaralda</t>
  </si>
  <si>
    <t>Guatica</t>
  </si>
  <si>
    <t xml:space="preserve">Dosquebradas </t>
  </si>
  <si>
    <t> 4 Horas</t>
  </si>
  <si>
    <r>
      <t xml:space="preserve">El tiempo está calculado Doble vía del municipio principal al casco urbano de cada municipio , 
Y el valor del costo de traslado, esta costeado del municipio Principal a cada municipio en transporte urbano aproximadamente.  El costo de trasportes para el área rural  no está incluido en el costo de traslado pero </t>
    </r>
    <r>
      <rPr>
        <b/>
        <sz val="11"/>
        <color theme="1"/>
        <rFont val="Arial"/>
        <family val="2"/>
      </rPr>
      <t>el  promedio es de</t>
    </r>
    <r>
      <rPr>
        <sz val="11"/>
        <color theme="1"/>
        <rFont val="Arial"/>
        <family val="2"/>
      </rPr>
      <t xml:space="preserve"> $ </t>
    </r>
    <r>
      <rPr>
        <sz val="11"/>
        <color rgb="FFFF0000"/>
        <rFont val="Arial"/>
        <family val="2"/>
      </rPr>
      <t>80.000</t>
    </r>
    <r>
      <rPr>
        <sz val="11"/>
        <color theme="1"/>
        <rFont val="Arial"/>
        <family val="2"/>
      </rPr>
      <t xml:space="preserve"> a  $ </t>
    </r>
    <r>
      <rPr>
        <sz val="11"/>
        <color rgb="FFFF0000"/>
        <rFont val="Arial"/>
        <family val="2"/>
      </rPr>
      <t>90.000</t>
    </r>
    <r>
      <rPr>
        <sz val="11"/>
        <color theme="1"/>
        <rFont val="Arial"/>
        <family val="2"/>
      </rPr>
      <t xml:space="preserve">  pesos en </t>
    </r>
    <r>
      <rPr>
        <b/>
        <sz val="11"/>
        <color theme="1"/>
        <rFont val="Arial"/>
        <family val="2"/>
      </rPr>
      <t>jeep</t>
    </r>
    <r>
      <rPr>
        <sz val="11"/>
        <color theme="1"/>
        <rFont val="Arial"/>
        <family val="2"/>
      </rPr>
      <t xml:space="preserve"> y a </t>
    </r>
    <r>
      <rPr>
        <b/>
        <sz val="11"/>
        <color theme="1"/>
        <rFont val="Arial"/>
        <family val="2"/>
      </rPr>
      <t>caballo</t>
    </r>
    <r>
      <rPr>
        <sz val="11"/>
        <color theme="1"/>
        <rFont val="Arial"/>
        <family val="2"/>
      </rPr>
      <t xml:space="preserve"> entre $ </t>
    </r>
    <r>
      <rPr>
        <sz val="11"/>
        <color rgb="FFFF0000"/>
        <rFont val="Arial"/>
        <family val="2"/>
      </rPr>
      <t>30.000</t>
    </r>
    <r>
      <rPr>
        <sz val="11"/>
        <color theme="1"/>
        <rFont val="Arial"/>
        <family val="2"/>
      </rPr>
      <t xml:space="preserve"> y $ </t>
    </r>
    <r>
      <rPr>
        <sz val="11"/>
        <color rgb="FFFF0000"/>
        <rFont val="Arial"/>
        <family val="2"/>
      </rPr>
      <t>40.000</t>
    </r>
    <r>
      <rPr>
        <sz val="11"/>
        <color theme="1"/>
        <rFont val="Arial"/>
        <family val="2"/>
      </rPr>
      <t xml:space="preserve">  pesos.</t>
    </r>
  </si>
  <si>
    <t>Doble via se entiende como ida y regreso, cierto?
De otra parte cual valor utilizar para el area rural, Jeep, Caballo o Promedio?</t>
  </si>
  <si>
    <t>A caballo entre $30 a $40 mil</t>
  </si>
  <si>
    <t xml:space="preserve">Quinchia </t>
  </si>
  <si>
    <t>5 horas </t>
  </si>
  <si>
    <r>
      <t xml:space="preserve">El tiempo está calculado Doble vía del municipio principal al casco urbano de cada municipio , 
Y el valor del costo de traslado, esta costeado del municipio Principal a cada municipio en transporte urbano aproximadamente.  El costo de trasportes para el área rural  no está incluido en el costo de traslado pero el  promedio es de $ 80.000 a  $ 90.000  pesos en jeep y a </t>
    </r>
    <r>
      <rPr>
        <b/>
        <sz val="11"/>
        <color theme="1"/>
        <rFont val="Arial"/>
        <family val="2"/>
      </rPr>
      <t>caballo</t>
    </r>
    <r>
      <rPr>
        <sz val="11"/>
        <color theme="1"/>
        <rFont val="Arial"/>
        <family val="2"/>
      </rPr>
      <t xml:space="preserve"> entre $ 30.000 y $ 40.000  pesos.</t>
    </r>
  </si>
  <si>
    <t xml:space="preserve">Mistrato </t>
  </si>
  <si>
    <t> 8 horas</t>
  </si>
  <si>
    <t>El tiempo está calculado Doble vía del municipio principal al casco urbano de cada municipio , 
Y el valor del costo de traslado, esta costeado del municipio Principal a cada municipio en transporte urbano aproximadamente.  El costo de trasportes para el área rural  no está incluido en el costo de traslado pero el  promedio es de $ 80.000 a  $ 90.000  pesos en jeep y a caballo entre $ 30.000 y $ 40.000  pesos.</t>
  </si>
  <si>
    <t>Santa Rosa De Cabal</t>
  </si>
  <si>
    <t>1 horas </t>
  </si>
  <si>
    <t>0  a 1 hora</t>
  </si>
  <si>
    <t>La Virginia</t>
  </si>
  <si>
    <t>1 hora </t>
  </si>
  <si>
    <t>Pereira</t>
  </si>
  <si>
    <t> ½ hora</t>
  </si>
  <si>
    <t xml:space="preserve">Marsella </t>
  </si>
  <si>
    <t> 2 horas</t>
  </si>
  <si>
    <t>Pueblo Rico</t>
  </si>
  <si>
    <t>Total Risaralda</t>
  </si>
  <si>
    <t>Sucre</t>
  </si>
  <si>
    <t xml:space="preserve">San Marcos </t>
  </si>
  <si>
    <t>Majagual</t>
  </si>
  <si>
    <t>1 hora 15 minutos</t>
  </si>
  <si>
    <t>solo ida</t>
  </si>
  <si>
    <t>Fluvial o terrestre: en invierno el transporte es fluvial ($ 20,000) y en verano terrestre ($ 25,000). solo ida</t>
  </si>
  <si>
    <t>Cotizar más alto</t>
  </si>
  <si>
    <t xml:space="preserve">Majagual </t>
  </si>
  <si>
    <t>El costo reflejado es el máximo, considerando las comunidades o veredas dispersas pertenecientes al municipio. Solo ida</t>
  </si>
  <si>
    <t xml:space="preserve">Guaranda </t>
  </si>
  <si>
    <t xml:space="preserve">Coloso </t>
  </si>
  <si>
    <t>Sincelejo</t>
  </si>
  <si>
    <t>Corozal</t>
  </si>
  <si>
    <t xml:space="preserve">San Onofre </t>
  </si>
  <si>
    <t>1 hora 30 minutos</t>
  </si>
  <si>
    <t xml:space="preserve">Morroa </t>
  </si>
  <si>
    <t>Los Palmitos</t>
  </si>
  <si>
    <t>25 minutos</t>
  </si>
  <si>
    <t>San Pedro</t>
  </si>
  <si>
    <t>Since</t>
  </si>
  <si>
    <t xml:space="preserve">Los Palmitos </t>
  </si>
  <si>
    <t xml:space="preserve">Ovejas </t>
  </si>
  <si>
    <t xml:space="preserve">Tolu Viejo </t>
  </si>
  <si>
    <t>Toluviejo</t>
  </si>
  <si>
    <t xml:space="preserve">Santiago De Tolu </t>
  </si>
  <si>
    <t>Coveñas</t>
  </si>
  <si>
    <t>Palmito</t>
  </si>
  <si>
    <t>San Benito Abad</t>
  </si>
  <si>
    <t>Sampues</t>
  </si>
  <si>
    <t>Caimito</t>
  </si>
  <si>
    <t>Galeras</t>
  </si>
  <si>
    <t>1hora 20 minutos</t>
  </si>
  <si>
    <t>Total Sucre</t>
  </si>
  <si>
    <t>Tolima</t>
  </si>
  <si>
    <t xml:space="preserve">Melgar </t>
  </si>
  <si>
    <t>Espinal</t>
  </si>
  <si>
    <t>TERRESTRE</t>
  </si>
  <si>
    <t>Solo un trayecto</t>
  </si>
  <si>
    <t>Guamo</t>
  </si>
  <si>
    <t>Flandes</t>
  </si>
  <si>
    <t>20 min</t>
  </si>
  <si>
    <t xml:space="preserve">Coello </t>
  </si>
  <si>
    <t>Saldaña</t>
  </si>
  <si>
    <t>Natagaima</t>
  </si>
  <si>
    <t>Chaparral</t>
  </si>
  <si>
    <t>Coyaima</t>
  </si>
  <si>
    <t>Piedras</t>
  </si>
  <si>
    <t>Ibague</t>
  </si>
  <si>
    <t>Venadillo</t>
  </si>
  <si>
    <t>1:15 Horas</t>
  </si>
  <si>
    <t>Mariquita</t>
  </si>
  <si>
    <t xml:space="preserve">Rovira </t>
  </si>
  <si>
    <t xml:space="preserve">Ibague </t>
  </si>
  <si>
    <t>Sólo un trayecto. transporte urbano</t>
  </si>
  <si>
    <t>Total Tolima</t>
  </si>
  <si>
    <t xml:space="preserve">Valle </t>
  </si>
  <si>
    <t xml:space="preserve">Yotoco </t>
  </si>
  <si>
    <t>Cali</t>
  </si>
  <si>
    <t>$ 12,000 ida y regreso</t>
  </si>
  <si>
    <t>La Cumbre</t>
  </si>
  <si>
    <t>Yumbo</t>
  </si>
  <si>
    <t>$ 6,000 ida y regreso</t>
  </si>
  <si>
    <t>Ulloa</t>
  </si>
  <si>
    <t>Cartago</t>
  </si>
  <si>
    <t>$ 16,000 ida y regreso</t>
  </si>
  <si>
    <t>$ 18,000 ida y regreso</t>
  </si>
  <si>
    <t>Alcalá</t>
  </si>
  <si>
    <t>El Águila</t>
  </si>
  <si>
    <t>$ 25,000 ida y regreso</t>
  </si>
  <si>
    <t>Transporte urbano</t>
  </si>
  <si>
    <t xml:space="preserve">Buenaventura </t>
  </si>
  <si>
    <t xml:space="preserve">Santiago De Cali </t>
  </si>
  <si>
    <t>Total Valle</t>
  </si>
  <si>
    <t>Vaupes</t>
  </si>
  <si>
    <t xml:space="preserve">Mitu </t>
  </si>
  <si>
    <t>Mitú</t>
  </si>
  <si>
    <t xml:space="preserve">Aéreo: 35 min
Fluvial: 7 horas </t>
  </si>
  <si>
    <t>Se dan a conocer el costo de la trayectoria más larga, teniendo en cuenta posible población objeto de atención.
*El transporte aéreo obedece a una avioneta con capacidad de 500kg.
**El tiempo de traslado del transporte Fluvial dependerá del nivel del río Vaupés (época de invierno o verano).</t>
  </si>
  <si>
    <t>Cual valor tomar? O es la suma de los dos?
( No es claro el costo desde Mitu a Mitu? O es desde Mitu a veredas?)</t>
  </si>
  <si>
    <r>
      <rPr>
        <u/>
        <sz val="11"/>
        <color theme="1"/>
        <rFont val="Arial"/>
        <family val="2"/>
      </rPr>
      <t>Aereo:</t>
    </r>
    <r>
      <rPr>
        <sz val="11"/>
        <color theme="1"/>
        <rFont val="Arial"/>
        <family val="2"/>
      </rPr>
      <t xml:space="preserve"> El equipo se ubicará en Mitú. 
Tiquie es la comunidad más lejana de Mitú solo se accede en avión y se gasta 35 min el costo de $2.035.000 es costo de ida y regreso para una carga de 500kg.
</t>
    </r>
    <r>
      <rPr>
        <u/>
        <sz val="11"/>
        <color theme="1"/>
        <rFont val="Arial"/>
        <family val="2"/>
      </rPr>
      <t>Fluvial:</t>
    </r>
    <r>
      <rPr>
        <sz val="11"/>
        <color theme="1"/>
        <rFont val="Arial"/>
        <family val="2"/>
      </rPr>
      <t xml:space="preserve"> La comunidad más lejana es llama Wacuraba queda a 7 horas por río se alquila lancha "deslizadora" incluye pago de alquiler de lancha y motorista $1.630.000 ida y regreso. La comunidad más cercana es Garrafa tiene costo de $250.000 y un tiempo de 1 hora. </t>
    </r>
  </si>
  <si>
    <t>Taraira</t>
  </si>
  <si>
    <t>12-15 días</t>
  </si>
  <si>
    <t xml:space="preserve">El equipo interdisciplinario debe residir en Taraira, para que su transporte sea sólo fluvial. De lo contrario el transporte aéreo Mitú-Taraira tiene un costo de TRES MILLONES SEISCIENTOS TRINTA MIL PESOS M/CTE ($3’630.000) avioneta con capacidad de 500kg con un tiempo de traslado de 45 minutos.
*El Transporte Fluvial cubre la ruta cabecera municipal Taraira, comunidades indígenas y el río Apaporis. También incluye la logística para la organización del transporte y acompañamiento (TRANBORDO EN LOS RAUDALES DE HONDURIÑA, YACAMI, ESTRELLA Y LA LIBERTAD) No se incluye alimentación.
La alimentación para el viaje cuesta alrededor de OCHENTA MIL PESOS M/CTE ($80.000) diarios de acuerdo a los costos de la región.
</t>
  </si>
  <si>
    <t xml:space="preserve">No es claro el valor de los $10,5 millones. Ya está establecido que el TH reside en Taraira, por lo tanto su transporte es fluvial, sin embargo no se precisa el valor de este transporte, además pareciera que estuvisen sumando al valor los rubros de alimentación </t>
  </si>
  <si>
    <t xml:space="preserve">El equipo se ubicará en Taraira. 
Los $10.500.000 
corresponden  transporte ida y regreso desde Taraira hasta la comunidad más lejana que es XXX y la comunidad más cercana. No se incluye costos de alimentación </t>
  </si>
  <si>
    <t>Total Vaupes</t>
  </si>
  <si>
    <t>Vichada</t>
  </si>
  <si>
    <t xml:space="preserve">Puerto Carreño </t>
  </si>
  <si>
    <t>Puerto Carreño</t>
  </si>
  <si>
    <t>de 1 a 3 horas dependiendo el lugar</t>
  </si>
  <si>
    <t>Tipo de transporte: fluvial y terrestre. Expreso y esperar el personal que realice todas sus actividades. El transporte es terrestre con excepción del desplazamiento a Guaripa- Hormiga en donde es Fluvial. El valor incluye ida y vuelta y los gastos de combustible, vehículo, conductor, acompañante.</t>
  </si>
  <si>
    <t>Se asume el costo por trayecto? No
Es correcto este valor? Si</t>
  </si>
  <si>
    <t>El valor presentado incluye ida y vuelta</t>
  </si>
  <si>
    <t xml:space="preserve">Cumaribo </t>
  </si>
  <si>
    <t>Cumaribo</t>
  </si>
  <si>
    <t>de 1 hora  a 1 día y medio dependiendo el lugar</t>
  </si>
  <si>
    <r>
      <t xml:space="preserve">Sería una sola ruta desde el casco urbano hasta el último punto de entrega, teniendo en cuenta el tiempo que se requiere para la atención. El traslado sería en bote e incluye llevar una moto para facilitar el proceso de llamado a los usuarios.
</t>
    </r>
    <r>
      <rPr>
        <b/>
        <sz val="11"/>
        <color theme="1"/>
        <rFont val="Arial"/>
        <family val="2"/>
      </rPr>
      <t>El tiempo estimado para el recorrido a las comunidades que se van a atender oscila entre 8 a 10 días</t>
    </r>
    <r>
      <rPr>
        <sz val="11"/>
        <color theme="1"/>
        <rFont val="Arial"/>
        <family val="2"/>
      </rPr>
      <t>. El valor incluye ida y vuelta y los gastos de combustible, vehículo, conductor, acompañante.</t>
    </r>
  </si>
  <si>
    <t>Total Vichada</t>
  </si>
  <si>
    <t>Total general</t>
  </si>
  <si>
    <t>Se decidió con el área dejar el valor reportado por la Regional</t>
  </si>
  <si>
    <t>PROGRAMA:</t>
  </si>
  <si>
    <t>1000 DIAS PARA CAMBIAR EL MUNDO</t>
  </si>
  <si>
    <t>FUENTE:</t>
  </si>
  <si>
    <t>DIRECCION DE NUTRICION EN COLABORACION CON LAS REGIONALES</t>
  </si>
  <si>
    <t>TRANPORTE DE PERSONAL</t>
  </si>
  <si>
    <t>Fecha: Enero de 2017</t>
  </si>
  <si>
    <t>REVISIÓN D. NUTRICIÓN Y 
ABASTECIMIENTO (REUNION 3 ENERO 2017) Y ACUERDOS CON LA DN</t>
  </si>
  <si>
    <t>No</t>
  </si>
  <si>
    <t>Ramiriqui</t>
  </si>
  <si>
    <t xml:space="preserve">Boyaca </t>
  </si>
  <si>
    <t xml:space="preserve">Tunja </t>
  </si>
  <si>
    <t>Siachoque</t>
  </si>
  <si>
    <t xml:space="preserve">Tibana </t>
  </si>
  <si>
    <t>Toca</t>
  </si>
  <si>
    <t>Tuta</t>
  </si>
  <si>
    <t xml:space="preserve">Motavita </t>
  </si>
  <si>
    <t xml:space="preserve">Cienaga </t>
  </si>
  <si>
    <t>Trayecto ida y regreso</t>
  </si>
  <si>
    <t xml:space="preserve">4 horas </t>
  </si>
  <si>
    <t xml:space="preserve">3 horas </t>
  </si>
  <si>
    <t>Duitama</t>
  </si>
  <si>
    <t>Nobsa</t>
  </si>
  <si>
    <t>Paipa</t>
  </si>
  <si>
    <t>Santa R. de Viterbo</t>
  </si>
  <si>
    <t xml:space="preserve">2 horas </t>
  </si>
  <si>
    <t>Sogamoso</t>
  </si>
  <si>
    <t>Chiquinquira</t>
  </si>
  <si>
    <t>Moniquira</t>
  </si>
  <si>
    <t>Villa de leyva</t>
  </si>
  <si>
    <t>Sachica</t>
  </si>
  <si>
    <t>Samaca</t>
  </si>
  <si>
    <t>Dorada</t>
  </si>
  <si>
    <t>Chinchina</t>
  </si>
  <si>
    <t>Villamaria</t>
  </si>
  <si>
    <t xml:space="preserve">Supia </t>
  </si>
  <si>
    <t xml:space="preserve">Neira </t>
  </si>
  <si>
    <t>Pacora</t>
  </si>
  <si>
    <t>Salamina</t>
  </si>
  <si>
    <t>Marmato</t>
  </si>
  <si>
    <t xml:space="preserve">SANTANDER DE QUILICHAO </t>
  </si>
  <si>
    <t>BUENOS AIRES CALLE 1 NUMERO 7-34</t>
  </si>
  <si>
    <t>LA BALSA</t>
  </si>
  <si>
    <t>CHAMBIMBE, LA VENTURA, EL LLANITO</t>
  </si>
  <si>
    <t>BUENOS AIRES CENTRO DE ACOPIO MUNCHIQUE, ESCUELA HONDURA</t>
  </si>
  <si>
    <t>BUENOS AIRES- VEREDA CHINQUINQUIRA CASETA ADAN DIAZ</t>
  </si>
  <si>
    <t>MUNCHIQUE</t>
  </si>
  <si>
    <t>vereda cascajal kiosco cascajal</t>
  </si>
  <si>
    <t>caseta la estefana, escuela chapa baja, escuela miraflores</t>
  </si>
  <si>
    <t>vereda el aguila albergue, veresa el condor</t>
  </si>
  <si>
    <t>casa colegio juantama las vueltas, la vetica escuela, la rinconada escuela</t>
  </si>
  <si>
    <t>vereda el roblar por la escuela</t>
  </si>
  <si>
    <t>parcelacion gualanday, vereda san pedro</t>
  </si>
  <si>
    <t>quinamayo</t>
  </si>
  <si>
    <t>cachimbal, llanito, san jeronimo</t>
  </si>
  <si>
    <t>hogar infantil san jose, escuela san jose</t>
  </si>
  <si>
    <t>calle 2 numero 7-103 casa el rosario</t>
  </si>
  <si>
    <t>calle 9 numero 16-2</t>
  </si>
  <si>
    <t>carrera 16 con calle 3-00</t>
  </si>
  <si>
    <t>TORIBIO</t>
  </si>
  <si>
    <t>VEREDA LA BETULIA, V/ LA PRIMICIA, V/ VEREDA QUINAMAYO</t>
  </si>
  <si>
    <t>VEREDA LOMALINDA, V/ LA DESPENSA V/ LA ESTRELLA</t>
  </si>
  <si>
    <t xml:space="preserve">1 hora </t>
  </si>
  <si>
    <t>1:20 horas</t>
  </si>
  <si>
    <t>1:25 minutos</t>
  </si>
  <si>
    <t>2:40 minutos</t>
  </si>
  <si>
    <t>POPAYAN</t>
  </si>
  <si>
    <t>TIMBIO</t>
  </si>
  <si>
    <t>CDI EL ARADO</t>
  </si>
  <si>
    <t>1:05 minutos</t>
  </si>
  <si>
    <t>GUAPI</t>
  </si>
  <si>
    <t>LOPEZ</t>
  </si>
  <si>
    <t>TIMBIQUI</t>
  </si>
  <si>
    <t xml:space="preserve">PIENDAMO </t>
  </si>
  <si>
    <t>MORALES</t>
  </si>
  <si>
    <t>50 minutos</t>
  </si>
  <si>
    <t>1 horas</t>
  </si>
  <si>
    <t>la UDS queda en la Cabecera Municipal</t>
  </si>
  <si>
    <t>Trayecto ida y regreso. El recorrido de la ruta  es en carro hasta la cabecera mpal (3.000) , desde la cabecera hacia la vereda san rafael en motocicleta(6000) por trayectoLa salida desde Piendamo es desde el terminal .  Llegando a Morales, Luego recorrido en moto hacia la vereda San Rafael.</t>
  </si>
  <si>
    <t>Trayecto ida y regreso. El recorrido de la ruta  es en carro hasta la cabecera mpal (3.000) . desde la cabecera hacia la vereda carpintero en motocicleta(9.000) por trayecto La salida desde Piendamo es desde el terminal. Llegamos a Morales y luego  el recorrido en Moto vereda Carpintero</t>
  </si>
  <si>
    <t>Trayecto ida y regreso. El recorrido de la ruta  es en carro hasta la cabecera mpal (3.000) x trayecto luego en moto hasta la vereda el meson (30.000) x trayecto y  luego hasta la vereda Agua Negra (15.000) x trayecto. La salida desde Piendamo es del terminal en buseta , llegamos a Morales y luego en moto hacia la vereda Meson y posteriormente vereda Agua Negra.</t>
  </si>
  <si>
    <t>Trayecto ida y regreso. El recorrido de la ruta  es en carro hasta la cabecera mpal (3.000) x trayecto luego en moto hasta la vereda el meson (30.000) x trayecto y  luego hasta la vereda Agua Negra. La salida desde Piendamo es del terminal en buseta , llegamos a Morales y luego en moto hacia la vereda Meson y posteriormente vereda Agua Negra.</t>
  </si>
  <si>
    <t>Trayecto ida y regreso. El recorrido de la ruta  es en carro hasta la cabecera mpal (3.000) luego en moto hasta la vereda (12.000) x trayecto. La salida desde Piendamo es del terminal en buseta , luego en moto hacia la vereda el Rosario</t>
  </si>
  <si>
    <t>Trayecto ida y regreso. El recorrido de la ruta  es en carro hasta la cabecera mpal (3.000) luego en moto hasta la vereda el meson (30.000)x tayecto y luego hasta la vereda chorrera blanca(10.000) x trayecto. La salida desde Piendamo es del terminal en buseta , llegamos a Morales y luego en moto hacia la vereda Meson y posteriormente vereda Chorrera Blanca.</t>
  </si>
  <si>
    <t>Trayecto ida y regreso. el recorrido de la ruta  es en carro hasta tunia (3.000)  x trayecto. La salida desde Piendamo es del terminal en buseta, luego en moto o buseta hacia la vereda Tunia</t>
  </si>
  <si>
    <t>Trayecto ida y regreso. eEl recorrido de la ruta  es en moto hasta la vereda el carmen (12.000) x trayecto. La salida desde Piendamo es del terminal en buseta , luego en moto hacia la vereda el Carmen</t>
  </si>
  <si>
    <t>Trayecto ida y regreso. El recorrido de la ruta  es en moto  hasta la vereda farallones (5.000) x trayecto. La salida desde Piendamo es del terminal en buseta, luego en moto hacia la vereda farallones</t>
  </si>
  <si>
    <t>Trayecto ida y regreso. El recorrido de la ruta  es en buseta  hasta la vereda el hogar (4.000) x trayecto. La salida desde Piendamo es del terminal en buseta , luego en buseta hacia la vereda el hogar</t>
  </si>
  <si>
    <t>Trayecto ida y regreso. El recorrido de la ruta  es en moto  hasta la vereda san pedro (18.000) x trayecto. la salida desde piendamo es del terminal en buseta, luego en moto hacia la vereda san pedro</t>
  </si>
  <si>
    <t>Trayecto ida y regreso. El recorrido de la ruta  es en moto hasta la vereda el agrado (15.000) x trayecto. la salida desde piendamo es del terminal en buseta, luego en moto hacia la vereda el agrado.</t>
  </si>
  <si>
    <t>14 horas</t>
  </si>
  <si>
    <t>Tratecto ida y regreso.</t>
  </si>
  <si>
    <t>SILVIA</t>
  </si>
  <si>
    <t>CALDONO</t>
  </si>
  <si>
    <t>JAMBALO</t>
  </si>
  <si>
    <t xml:space="preserve">SILVIA </t>
  </si>
  <si>
    <t>TOTORO</t>
  </si>
  <si>
    <t>4:40 horas</t>
  </si>
  <si>
    <t>si</t>
  </si>
  <si>
    <t>1:40 minutos</t>
  </si>
  <si>
    <t>ARGELIA</t>
  </si>
  <si>
    <t xml:space="preserve">BALBOA </t>
  </si>
  <si>
    <t>PATIA</t>
  </si>
  <si>
    <t xml:space="preserve">SANTA ROSA </t>
  </si>
  <si>
    <t>1:20 minutos</t>
  </si>
  <si>
    <t>CAJIBIO</t>
  </si>
  <si>
    <t xml:space="preserve">EL TAMBO </t>
  </si>
  <si>
    <t xml:space="preserve">CALOTO </t>
  </si>
  <si>
    <t>PUERTO TEJADA</t>
  </si>
  <si>
    <t>CORINTO</t>
  </si>
  <si>
    <t>MIRANDA</t>
  </si>
  <si>
    <t>SUAREZ</t>
  </si>
  <si>
    <t xml:space="preserve">VILLA RICA </t>
  </si>
  <si>
    <t>Trayecto de Puerto Tejada a Corinto transporte en bus/transporte informal ida y vuelta y de Corinto a vereda Quebraditas en moto taxi  más espera ida y vuelta.</t>
  </si>
  <si>
    <t>Trayecto de Puerto Tejada a Corinto transporte en bus/transporte informal ida y vuelta y de Corinto a vereda La Laguna en moto taxi  más espera ida y vuelta.</t>
  </si>
  <si>
    <t>Trayecto de Puerto Tejada a Corinto transporte en bus/transporte informal ida y vuelta y de Corinto a Vereda La Ester en moto taxi y espera ida y vuelta.</t>
  </si>
  <si>
    <t>Trayecto Puerto Tejada a Corinto transporte en bus/transporte informal ida y vuelta y de Corinto a la vereda Crucero La Secreta en moto taxi más espera ida y vuelta.</t>
  </si>
  <si>
    <t>Rio Sucio</t>
  </si>
  <si>
    <t>Carmen del Darien</t>
  </si>
  <si>
    <t>40 miniutos</t>
  </si>
  <si>
    <t xml:space="preserve">8 horas </t>
  </si>
  <si>
    <t xml:space="preserve">Quibdó </t>
  </si>
  <si>
    <t>Corregimiento de Pacurita</t>
  </si>
  <si>
    <t>Corregimiento de Tutunendo</t>
  </si>
  <si>
    <t>Rio Quito</t>
  </si>
  <si>
    <t>Corregimiento de Limón</t>
  </si>
  <si>
    <t>Bahia Solano</t>
  </si>
  <si>
    <t>Juradó</t>
  </si>
  <si>
    <t>Transporta acuatico al corregimiento de limon de viaja en bote.</t>
  </si>
  <si>
    <t>Transporte terrestre en barrio periferico del municipio de Quibdó.</t>
  </si>
  <si>
    <t>Transporte intraurbano cabecera municipal</t>
  </si>
  <si>
    <r>
      <t xml:space="preserve">Para el acompañamiento a éstas UDS, no se requiere movilización, dado que cuando el equipo viaja a Jurado, realiza un alto en Bahia Solano, para atender esas dos unidades. Para cual si necesita </t>
    </r>
    <r>
      <rPr>
        <b/>
        <sz val="11"/>
        <color theme="1"/>
        <rFont val="Calibri"/>
        <family val="2"/>
        <scheme val="minor"/>
      </rPr>
      <t xml:space="preserve">(Hospedaje para 3 dias) </t>
    </r>
  </si>
  <si>
    <t>Transporte terrestre en barrio periferico a las afueras  del municipio de Quibdó y su llegada es muy restringida.</t>
  </si>
  <si>
    <t xml:space="preserve">El valor cotizado corresponde, al  transporte aereo hasta municipio de Bahia Solano con un vslor de $ 220.000 (vuelo Sharter) , lluego se debe tomar un flete para llegar al municipio de Juradó. El flete tiene un  valor de  $ (1.600.000) donde viajarian todos los profesionales, para el proceso de acompañamiento, dado que para éste sit io o no hay fechas fijas de viajes. De  lo contrario los profesionales corren el riesgo de no cumplir en las fechas establecidas en los cronogramas, porque estarian sujeto a esperar que haya viaje a esa zona. </t>
  </si>
  <si>
    <t>Corregimiento de San Marino (Bagadó)</t>
  </si>
  <si>
    <t>Bagadó</t>
  </si>
  <si>
    <t>Managrú (Puerto Pervel)</t>
  </si>
  <si>
    <t>Managrú</t>
  </si>
  <si>
    <t>Corregimiento de Raspadura</t>
  </si>
  <si>
    <t>Corregimiento de las Ánimas</t>
  </si>
  <si>
    <t xml:space="preserve">Condoto </t>
  </si>
  <si>
    <t>Alto Baudó</t>
  </si>
  <si>
    <t>Novita</t>
  </si>
  <si>
    <t>Boraudo</t>
  </si>
  <si>
    <t>Municipio del Atrato</t>
  </si>
  <si>
    <t>Corregimiento Samurindó</t>
  </si>
  <si>
    <t>Corregimiento Cascajo</t>
  </si>
  <si>
    <t>Corregimiento San José de Buey</t>
  </si>
  <si>
    <t>Certegui</t>
  </si>
  <si>
    <t>Comunidad Indigena</t>
  </si>
  <si>
    <t>Corregimiento Macedonia</t>
  </si>
  <si>
    <t xml:space="preserve">Corregimiento </t>
  </si>
  <si>
    <t>Corregimiento  de Docorddó</t>
  </si>
  <si>
    <t>NEIVA</t>
  </si>
  <si>
    <t>TELLO</t>
  </si>
  <si>
    <t>RIVERA</t>
  </si>
  <si>
    <t>1:08 horas</t>
  </si>
  <si>
    <t>1:40 horas</t>
  </si>
  <si>
    <t>N0</t>
  </si>
  <si>
    <t>1:22 horas</t>
  </si>
  <si>
    <t>1:24 horas</t>
  </si>
  <si>
    <t>1:02 horas</t>
  </si>
  <si>
    <t>1:04 horas</t>
  </si>
  <si>
    <t>VEREDA EL JUNCAL</t>
  </si>
  <si>
    <t>PALERMO</t>
  </si>
  <si>
    <t>TERUEL</t>
  </si>
  <si>
    <t>CAMPOALEGRE</t>
  </si>
  <si>
    <t>BARAYA</t>
  </si>
  <si>
    <t>1:10 horas</t>
  </si>
  <si>
    <t>1:12 horas</t>
  </si>
  <si>
    <t>LA PLATA</t>
  </si>
  <si>
    <t>LA  PLATA</t>
  </si>
  <si>
    <t xml:space="preserve"> LA PLATA</t>
  </si>
  <si>
    <t xml:space="preserve">NEIVA </t>
  </si>
  <si>
    <t>GIGANTE</t>
  </si>
  <si>
    <t>GIIGANTE</t>
  </si>
  <si>
    <t>7 horas</t>
  </si>
  <si>
    <t>GARZON</t>
  </si>
  <si>
    <t>PITALITO</t>
  </si>
  <si>
    <t xml:space="preserve">GARZON </t>
  </si>
  <si>
    <t>HOBO</t>
  </si>
  <si>
    <t xml:space="preserve">VEREDA SAN RAFAEL </t>
  </si>
  <si>
    <t>SUAZA</t>
  </si>
  <si>
    <t>TIMANA</t>
  </si>
  <si>
    <t>GUADALUPE</t>
  </si>
  <si>
    <t>5:20 horas</t>
  </si>
  <si>
    <t>Trayecto ida y regreso.</t>
  </si>
  <si>
    <t>ISNOS</t>
  </si>
  <si>
    <t>SAN AGUSTIN</t>
  </si>
  <si>
    <t>SALADOBLANCO</t>
  </si>
  <si>
    <t>PALESTINA</t>
  </si>
  <si>
    <t>VEREDA CHARCO OSO</t>
  </si>
  <si>
    <t>VEREDA CHARGUAYACO</t>
  </si>
  <si>
    <t>VEREDA MONTECRISTO</t>
  </si>
  <si>
    <t>VEREDA PALMARITO</t>
  </si>
  <si>
    <t xml:space="preserve">VEREDA AGUADAS </t>
  </si>
  <si>
    <t>VEREDA MONTEBONITO</t>
  </si>
  <si>
    <t>VEREDA  VILLAS DE SAN ROQUE MIRAVALLE</t>
  </si>
  <si>
    <t xml:space="preserve">VEREDA BRUSELAS </t>
  </si>
  <si>
    <t>2:50 horas</t>
  </si>
  <si>
    <t>9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</si>
</sst>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Red]\-&quot;$&quot;#,##0"/>
    <numFmt numFmtId="44" formatCode="_-&quot;$&quot;* #,##0.00_-;\-&quot;$&quot;* #,##0.00_-;_-&quot;$&quot;* &quot;-&quot;??_-;_-@_-"/>
    <numFmt numFmtId="164" formatCode="0.0"/>
    <numFmt numFmtId="165" formatCode="_-&quot;$&quot;* #,##0_-;\-&quot;$&quot;* #,##0_-;_-&quot;$&quot;* &quot;-&quot;??_-;_-@_-"/>
    <numFmt numFmtId="166" formatCode="&quot;$&quot;#,##0"/>
    <numFmt numFmtId="167" formatCode="[$$-240A]\ #,##0"/>
  </numFmts>
  <fonts count="2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0"/>
      <color theme="1"/>
      <name val="Arial"/>
      <family val="2"/>
    </font>
    <font>
      <b/>
      <sz val="11"/>
      <color theme="1"/>
      <name val="Arial"/>
      <family val="2"/>
    </font>
    <font>
      <b/>
      <u/>
      <sz val="10"/>
      <color theme="1"/>
      <name val="Arial"/>
      <family val="2"/>
    </font>
    <font>
      <sz val="11"/>
      <color rgb="FF000000"/>
      <name val="Arial"/>
      <family val="2"/>
    </font>
    <font>
      <sz val="10"/>
      <color theme="1"/>
      <name val="Arial"/>
      <family val="2"/>
    </font>
    <font>
      <b/>
      <sz val="11"/>
      <color rgb="FF000000"/>
      <name val="Arial"/>
      <family val="2"/>
    </font>
    <font>
      <sz val="11"/>
      <color rgb="FFFF0000"/>
      <name val="Arial"/>
      <family val="2"/>
    </font>
    <font>
      <sz val="11"/>
      <name val="Arial"/>
      <family val="2"/>
    </font>
    <font>
      <b/>
      <sz val="11"/>
      <color rgb="FFFF0000"/>
      <name val="Arial"/>
      <family val="2"/>
    </font>
    <font>
      <u/>
      <sz val="11"/>
      <color rgb="FFFF0000"/>
      <name val="Arial"/>
      <family val="2"/>
    </font>
    <font>
      <sz val="11"/>
      <color theme="1"/>
      <name val="Calibri"/>
      <family val="2"/>
    </font>
    <font>
      <b/>
      <sz val="11"/>
      <color theme="1"/>
      <name val="Calibri"/>
      <family val="2"/>
    </font>
    <font>
      <b/>
      <sz val="11"/>
      <name val="Arial"/>
      <family val="2"/>
    </font>
    <font>
      <b/>
      <sz val="10"/>
      <color rgb="FFFF0000"/>
      <name val="Arial"/>
      <family val="2"/>
    </font>
    <font>
      <sz val="11"/>
      <color rgb="FF000000"/>
      <name val="Calibri"/>
      <family val="2"/>
    </font>
    <font>
      <b/>
      <sz val="11"/>
      <color rgb="FF000000"/>
      <name val="Calibri"/>
      <family val="2"/>
    </font>
    <font>
      <u/>
      <sz val="11"/>
      <color theme="1"/>
      <name val="Arial"/>
      <family val="2"/>
    </font>
    <font>
      <sz val="10"/>
      <color rgb="FFFF0000"/>
      <name val="Arial"/>
      <family val="2"/>
    </font>
    <font>
      <sz val="9"/>
      <color indexed="81"/>
      <name val="Tahoma"/>
      <family val="2"/>
    </font>
    <font>
      <b/>
      <sz val="9"/>
      <color indexed="81"/>
      <name val="Tahoma"/>
      <family val="2"/>
    </font>
    <font>
      <sz val="11"/>
      <name val="Calibri"/>
      <family val="2"/>
      <scheme val="minor"/>
    </font>
    <font>
      <u/>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s>
  <borders count="1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auto="1"/>
      </left>
      <right style="thin">
        <color auto="1"/>
      </right>
      <top/>
      <bottom style="thin">
        <color auto="1"/>
      </bottom>
      <diagonal/>
    </border>
  </borders>
  <cellStyleXfs count="2">
    <xf numFmtId="0" fontId="0" fillId="0" borderId="0"/>
    <xf numFmtId="44" fontId="1" fillId="0" borderId="0" applyFont="0" applyFill="0" applyBorder="0" applyAlignment="0" applyProtection="0"/>
  </cellStyleXfs>
  <cellXfs count="178">
    <xf numFmtId="0" fontId="0" fillId="0" borderId="0" xfId="0"/>
    <xf numFmtId="0" fontId="4"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textRotation="90" wrapText="1"/>
    </xf>
    <xf numFmtId="0" fontId="6" fillId="4" borderId="2" xfId="0" applyFont="1" applyFill="1" applyBorder="1" applyAlignment="1">
      <alignment horizontal="center" vertical="center" wrapText="1"/>
    </xf>
    <xf numFmtId="0" fontId="7" fillId="3" borderId="2" xfId="0" applyFont="1" applyFill="1" applyBorder="1" applyAlignment="1">
      <alignment horizontal="center" vertical="center" textRotation="90" wrapText="1"/>
    </xf>
    <xf numFmtId="0" fontId="6" fillId="5" borderId="2" xfId="0" applyFont="1" applyFill="1" applyBorder="1" applyAlignment="1">
      <alignment horizontal="center" vertical="center" wrapText="1"/>
    </xf>
    <xf numFmtId="1" fontId="4" fillId="0" borderId="2" xfId="0" applyNumberFormat="1" applyFont="1" applyFill="1" applyBorder="1" applyAlignment="1">
      <alignment horizontal="center" vertical="center"/>
    </xf>
    <xf numFmtId="0" fontId="4" fillId="6" borderId="2" xfId="0" applyFont="1" applyFill="1" applyBorder="1" applyAlignment="1">
      <alignment horizontal="center" vertical="center"/>
    </xf>
    <xf numFmtId="0" fontId="4" fillId="0" borderId="2" xfId="0" applyFont="1" applyFill="1" applyBorder="1" applyAlignment="1">
      <alignment horizontal="center" vertical="center"/>
    </xf>
    <xf numFmtId="2" fontId="4" fillId="0" borderId="2" xfId="0" applyNumberFormat="1" applyFont="1" applyBorder="1" applyAlignment="1">
      <alignment horizontal="center" vertical="center"/>
    </xf>
    <xf numFmtId="1" fontId="4" fillId="0" borderId="1" xfId="0" applyNumberFormat="1" applyFont="1" applyBorder="1" applyAlignment="1">
      <alignment horizontal="center" vertical="center"/>
    </xf>
    <xf numFmtId="6" fontId="9" fillId="0" borderId="1" xfId="0" applyNumberFormat="1" applyFont="1" applyBorder="1" applyAlignment="1">
      <alignment horizontal="center" vertical="center"/>
    </xf>
    <xf numFmtId="1" fontId="4" fillId="0" borderId="2" xfId="0" applyNumberFormat="1" applyFont="1" applyBorder="1" applyAlignment="1">
      <alignment horizontal="center" vertical="center"/>
    </xf>
    <xf numFmtId="0" fontId="4" fillId="0" borderId="2" xfId="0" applyFont="1" applyFill="1" applyBorder="1" applyAlignment="1">
      <alignment horizontal="center" vertical="center" wrapText="1"/>
    </xf>
    <xf numFmtId="0" fontId="4" fillId="0" borderId="0" xfId="0" applyFont="1" applyFill="1" applyAlignment="1">
      <alignment horizontal="center" vertical="center"/>
    </xf>
    <xf numFmtId="0" fontId="8" fillId="0" borderId="2" xfId="0" applyFont="1" applyBorder="1" applyAlignment="1">
      <alignment horizontal="center" vertical="center"/>
    </xf>
    <xf numFmtId="2" fontId="8" fillId="0" borderId="2" xfId="0" applyNumberFormat="1" applyFont="1" applyBorder="1" applyAlignment="1">
      <alignment horizontal="center" vertical="center"/>
    </xf>
    <xf numFmtId="6" fontId="9" fillId="0" borderId="2" xfId="0" applyNumberFormat="1" applyFont="1" applyBorder="1" applyAlignment="1">
      <alignment horizontal="center" vertical="center"/>
    </xf>
    <xf numFmtId="1" fontId="4" fillId="0" borderId="4" xfId="0" applyNumberFormat="1" applyFont="1" applyBorder="1" applyAlignment="1">
      <alignment horizontal="center" vertical="center"/>
    </xf>
    <xf numFmtId="0" fontId="4"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0" borderId="2" xfId="0" applyFont="1" applyFill="1" applyBorder="1" applyAlignment="1">
      <alignment horizontal="center" vertical="center"/>
    </xf>
    <xf numFmtId="0" fontId="10" fillId="0" borderId="2" xfId="0" applyFont="1" applyBorder="1" applyAlignment="1">
      <alignment horizontal="center" vertical="center"/>
    </xf>
    <xf numFmtId="2" fontId="10" fillId="0" borderId="2" xfId="0" applyNumberFormat="1" applyFont="1" applyBorder="1" applyAlignment="1">
      <alignment horizontal="center" vertical="center"/>
    </xf>
    <xf numFmtId="164" fontId="8" fillId="0" borderId="4" xfId="0" applyNumberFormat="1" applyFont="1" applyBorder="1" applyAlignment="1">
      <alignment horizontal="center" vertical="center"/>
    </xf>
    <xf numFmtId="0" fontId="0" fillId="0" borderId="2" xfId="0" applyFont="1" applyFill="1" applyBorder="1" applyAlignment="1">
      <alignment horizontal="center" vertical="center"/>
    </xf>
    <xf numFmtId="1" fontId="0" fillId="0" borderId="2" xfId="0" applyNumberFormat="1" applyFont="1" applyBorder="1" applyAlignment="1">
      <alignment horizontal="center" vertical="center"/>
    </xf>
    <xf numFmtId="2" fontId="0" fillId="0" borderId="2" xfId="0" applyNumberFormat="1" applyFont="1" applyBorder="1" applyAlignment="1">
      <alignment horizontal="center" vertical="center"/>
    </xf>
    <xf numFmtId="0" fontId="3" fillId="0" borderId="2" xfId="0" applyFont="1" applyFill="1" applyBorder="1" applyAlignment="1">
      <alignment horizontal="center" vertical="center"/>
    </xf>
    <xf numFmtId="1" fontId="3" fillId="0" borderId="2" xfId="0" applyNumberFormat="1" applyFont="1" applyBorder="1" applyAlignment="1">
      <alignment horizontal="center" vertical="center"/>
    </xf>
    <xf numFmtId="2" fontId="3" fillId="0" borderId="2" xfId="0" applyNumberFormat="1" applyFont="1" applyBorder="1" applyAlignment="1">
      <alignment horizontal="center" vertical="center"/>
    </xf>
    <xf numFmtId="2" fontId="4" fillId="0" borderId="2" xfId="0" applyNumberFormat="1" applyFont="1" applyFill="1" applyBorder="1" applyAlignment="1">
      <alignment horizontal="center" vertical="center"/>
    </xf>
    <xf numFmtId="0" fontId="4" fillId="8" borderId="2" xfId="0" applyFont="1" applyFill="1" applyBorder="1" applyAlignment="1">
      <alignment horizontal="center" vertical="center" wrapText="1"/>
    </xf>
    <xf numFmtId="6" fontId="5" fillId="0" borderId="2" xfId="0" applyNumberFormat="1" applyFont="1" applyBorder="1" applyAlignment="1">
      <alignment horizontal="center" vertical="center"/>
    </xf>
    <xf numFmtId="2" fontId="6" fillId="0" borderId="2" xfId="0" applyNumberFormat="1" applyFont="1" applyFill="1" applyBorder="1" applyAlignment="1">
      <alignment horizontal="center" vertical="center"/>
    </xf>
    <xf numFmtId="0" fontId="11" fillId="0" borderId="2" xfId="0" applyFont="1" applyFill="1" applyBorder="1" applyAlignment="1">
      <alignment horizontal="center" vertical="center" wrapText="1"/>
    </xf>
    <xf numFmtId="0" fontId="11" fillId="7" borderId="2" xfId="0" applyFont="1" applyFill="1" applyBorder="1" applyAlignment="1">
      <alignment horizontal="center" vertical="center" wrapText="1"/>
    </xf>
    <xf numFmtId="164" fontId="8" fillId="0" borderId="2" xfId="0" applyNumberFormat="1" applyFont="1" applyBorder="1" applyAlignment="1">
      <alignment horizontal="center" vertical="center"/>
    </xf>
    <xf numFmtId="0" fontId="4" fillId="7" borderId="2" xfId="0" applyFont="1" applyFill="1" applyBorder="1" applyAlignment="1">
      <alignment horizontal="center" vertical="center"/>
    </xf>
    <xf numFmtId="2" fontId="4" fillId="7" borderId="2" xfId="0" applyNumberFormat="1" applyFont="1" applyFill="1" applyBorder="1" applyAlignment="1">
      <alignment horizontal="center" vertical="center"/>
    </xf>
    <xf numFmtId="20" fontId="8" fillId="0" borderId="2" xfId="0" applyNumberFormat="1" applyFont="1" applyBorder="1" applyAlignment="1">
      <alignment horizontal="center" vertical="center"/>
    </xf>
    <xf numFmtId="0" fontId="6" fillId="7" borderId="2" xfId="0" applyFont="1" applyFill="1" applyBorder="1" applyAlignment="1">
      <alignment horizontal="center" vertical="center"/>
    </xf>
    <xf numFmtId="0" fontId="6" fillId="0" borderId="2" xfId="0" applyFont="1" applyBorder="1" applyAlignment="1">
      <alignment horizontal="center" vertical="center"/>
    </xf>
    <xf numFmtId="2" fontId="6"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10" fillId="0" borderId="2" xfId="0" applyFont="1" applyBorder="1" applyAlignment="1">
      <alignment horizontal="center" vertical="center" wrapText="1"/>
    </xf>
    <xf numFmtId="11" fontId="4" fillId="0" borderId="2"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2" fillId="7" borderId="2" xfId="0" applyFont="1" applyFill="1" applyBorder="1" applyAlignment="1">
      <alignment horizontal="center" vertical="center"/>
    </xf>
    <xf numFmtId="0" fontId="0" fillId="7" borderId="2" xfId="0" applyFill="1" applyBorder="1" applyAlignment="1">
      <alignment horizontal="center" vertical="center"/>
    </xf>
    <xf numFmtId="2" fontId="0" fillId="7" borderId="2" xfId="0" applyNumberFormat="1" applyFill="1" applyBorder="1" applyAlignment="1">
      <alignment horizontal="center" vertical="center"/>
    </xf>
    <xf numFmtId="0" fontId="2"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2" fontId="0" fillId="0" borderId="2" xfId="0" applyNumberFormat="1" applyFill="1" applyBorder="1" applyAlignment="1">
      <alignment horizontal="center" vertical="center" wrapText="1"/>
    </xf>
    <xf numFmtId="0" fontId="0" fillId="0" borderId="2" xfId="0" applyFill="1" applyBorder="1" applyAlignment="1">
      <alignment horizontal="center" vertical="center"/>
    </xf>
    <xf numFmtId="0" fontId="3" fillId="0" borderId="2" xfId="0" applyFont="1" applyFill="1" applyBorder="1" applyAlignment="1">
      <alignment horizontal="center" vertical="center" wrapText="1"/>
    </xf>
    <xf numFmtId="2" fontId="3" fillId="0" borderId="2" xfId="0" applyNumberFormat="1" applyFont="1" applyFill="1" applyBorder="1" applyAlignment="1">
      <alignment horizontal="center" vertical="center" wrapText="1"/>
    </xf>
    <xf numFmtId="165" fontId="4" fillId="0" borderId="2" xfId="1" applyNumberFormat="1" applyFont="1" applyFill="1" applyBorder="1" applyAlignment="1">
      <alignment horizontal="center" vertical="center"/>
    </xf>
    <xf numFmtId="2" fontId="4" fillId="0" borderId="2" xfId="0" applyNumberFormat="1"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2" xfId="0" applyFont="1" applyFill="1" applyBorder="1" applyAlignment="1">
      <alignment horizontal="center" vertical="center"/>
    </xf>
    <xf numFmtId="2" fontId="13" fillId="7" borderId="2" xfId="0" applyNumberFormat="1" applyFont="1" applyFill="1" applyBorder="1" applyAlignment="1">
      <alignment horizontal="center" vertical="center"/>
    </xf>
    <xf numFmtId="0" fontId="6" fillId="0" borderId="2" xfId="0" applyFont="1" applyFill="1" applyBorder="1" applyAlignment="1">
      <alignment horizontal="center" vertical="center" wrapText="1"/>
    </xf>
    <xf numFmtId="2" fontId="6" fillId="0" borderId="2" xfId="0" applyNumberFormat="1" applyFont="1" applyFill="1" applyBorder="1" applyAlignment="1">
      <alignment horizontal="center" vertical="center" wrapText="1"/>
    </xf>
    <xf numFmtId="1" fontId="12" fillId="0" borderId="2" xfId="0" applyNumberFormat="1" applyFont="1" applyFill="1" applyBorder="1" applyAlignment="1">
      <alignment horizontal="center" vertical="center"/>
    </xf>
    <xf numFmtId="6"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wrapText="1"/>
    </xf>
    <xf numFmtId="2" fontId="8" fillId="0" borderId="2" xfId="0" applyNumberFormat="1" applyFont="1" applyFill="1" applyBorder="1" applyAlignment="1">
      <alignment horizontal="center" vertical="center" wrapText="1"/>
    </xf>
    <xf numFmtId="0" fontId="15" fillId="0" borderId="2" xfId="0" applyFont="1" applyBorder="1" applyAlignment="1">
      <alignment horizontal="center" vertical="center"/>
    </xf>
    <xf numFmtId="2" fontId="15" fillId="0" borderId="2" xfId="0" applyNumberFormat="1" applyFont="1" applyBorder="1" applyAlignment="1">
      <alignment horizontal="center" vertical="center"/>
    </xf>
    <xf numFmtId="0" fontId="15" fillId="0" borderId="2" xfId="0" applyFont="1" applyBorder="1" applyAlignment="1">
      <alignment horizontal="center" vertical="center" wrapText="1"/>
    </xf>
    <xf numFmtId="2" fontId="15" fillId="0" borderId="2" xfId="0" applyNumberFormat="1" applyFont="1" applyBorder="1" applyAlignment="1">
      <alignment horizontal="center" vertical="center" wrapText="1"/>
    </xf>
    <xf numFmtId="0" fontId="11" fillId="8" borderId="2" xfId="0" applyFont="1" applyFill="1" applyBorder="1" applyAlignment="1">
      <alignment horizontal="center" vertical="center" wrapText="1"/>
    </xf>
    <xf numFmtId="0" fontId="16" fillId="0" borderId="2" xfId="0" applyFont="1" applyBorder="1" applyAlignment="1">
      <alignment horizontal="center" vertical="center"/>
    </xf>
    <xf numFmtId="2" fontId="16" fillId="0" borderId="2" xfId="0" applyNumberFormat="1" applyFont="1" applyBorder="1" applyAlignment="1">
      <alignment horizontal="center" vertical="center"/>
    </xf>
    <xf numFmtId="0" fontId="15"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2" fontId="0" fillId="0" borderId="2" xfId="0" applyNumberForma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2" fontId="3" fillId="0" borderId="2" xfId="0" applyNumberFormat="1" applyFont="1" applyBorder="1" applyAlignment="1">
      <alignment horizontal="center" vertical="center" wrapText="1"/>
    </xf>
    <xf numFmtId="6" fontId="18" fillId="0" borderId="2" xfId="0" applyNumberFormat="1" applyFont="1" applyBorder="1" applyAlignment="1">
      <alignment horizontal="center" vertical="center"/>
    </xf>
    <xf numFmtId="166" fontId="4" fillId="0" borderId="2" xfId="0" applyNumberFormat="1" applyFont="1" applyFill="1" applyBorder="1" applyAlignment="1">
      <alignment horizontal="center" vertical="center"/>
    </xf>
    <xf numFmtId="166" fontId="4" fillId="0" borderId="2" xfId="0" applyNumberFormat="1" applyFont="1" applyFill="1" applyBorder="1" applyAlignment="1">
      <alignment horizontal="center" vertical="center" wrapText="1"/>
    </xf>
    <xf numFmtId="0" fontId="4" fillId="0" borderId="0" xfId="0" applyFont="1" applyFill="1" applyAlignment="1">
      <alignment horizontal="left" vertical="center"/>
    </xf>
    <xf numFmtId="2" fontId="0" fillId="0" borderId="2" xfId="0" applyNumberFormat="1" applyFill="1" applyBorder="1" applyAlignment="1">
      <alignment horizontal="center" vertical="center"/>
    </xf>
    <xf numFmtId="2" fontId="3" fillId="0" borderId="2" xfId="0" applyNumberFormat="1" applyFont="1" applyFill="1" applyBorder="1" applyAlignment="1">
      <alignment horizontal="center" vertical="center"/>
    </xf>
    <xf numFmtId="0" fontId="4" fillId="6" borderId="2" xfId="0" applyFont="1" applyFill="1" applyBorder="1" applyAlignment="1">
      <alignment horizontal="center" vertical="center" wrapText="1"/>
    </xf>
    <xf numFmtId="165" fontId="18" fillId="0" borderId="2" xfId="0" applyNumberFormat="1" applyFont="1" applyBorder="1" applyAlignment="1">
      <alignment horizontal="center" vertical="center"/>
    </xf>
    <xf numFmtId="0" fontId="6" fillId="7" borderId="2" xfId="0" applyFont="1" applyFill="1" applyBorder="1" applyAlignment="1">
      <alignment horizontal="center" vertical="center" wrapText="1"/>
    </xf>
    <xf numFmtId="2" fontId="6" fillId="7" borderId="2" xfId="0" applyNumberFormat="1" applyFont="1" applyFill="1" applyBorder="1" applyAlignment="1">
      <alignment horizontal="center" vertical="center"/>
    </xf>
    <xf numFmtId="2" fontId="8" fillId="0" borderId="2" xfId="0" applyNumberFormat="1" applyFont="1" applyBorder="1" applyAlignment="1">
      <alignment horizontal="center" vertical="center" wrapText="1"/>
    </xf>
    <xf numFmtId="0" fontId="8" fillId="0" borderId="2" xfId="0" applyFont="1" applyFill="1" applyBorder="1" applyAlignment="1">
      <alignment horizontal="justify" vertical="center" wrapText="1"/>
    </xf>
    <xf numFmtId="0" fontId="8" fillId="0" borderId="5" xfId="0" applyFont="1" applyBorder="1" applyAlignment="1">
      <alignment horizontal="center" vertical="center"/>
    </xf>
    <xf numFmtId="0" fontId="8" fillId="0" borderId="3" xfId="0" applyFont="1" applyBorder="1" applyAlignment="1">
      <alignment horizontal="center" vertical="center"/>
    </xf>
    <xf numFmtId="2" fontId="4" fillId="0" borderId="3" xfId="0" applyNumberFormat="1" applyFont="1" applyBorder="1" applyAlignment="1">
      <alignment horizontal="center" vertical="center"/>
    </xf>
    <xf numFmtId="0" fontId="10" fillId="0" borderId="2" xfId="0" applyFont="1" applyFill="1" applyBorder="1" applyAlignment="1">
      <alignment horizontal="center" vertical="center" wrapText="1"/>
    </xf>
    <xf numFmtId="2" fontId="10" fillId="0" borderId="2" xfId="0" applyNumberFormat="1" applyFont="1" applyFill="1" applyBorder="1" applyAlignment="1">
      <alignment horizontal="center" vertical="center" wrapText="1"/>
    </xf>
    <xf numFmtId="0" fontId="19" fillId="0" borderId="2" xfId="0" applyFont="1" applyBorder="1" applyAlignment="1">
      <alignment horizontal="center" vertical="center"/>
    </xf>
    <xf numFmtId="2" fontId="19" fillId="0" borderId="2" xfId="0" applyNumberFormat="1" applyFont="1" applyBorder="1" applyAlignment="1">
      <alignment horizontal="center" vertical="center"/>
    </xf>
    <xf numFmtId="0" fontId="19" fillId="0" borderId="2" xfId="0" applyFont="1" applyBorder="1" applyAlignment="1">
      <alignment horizontal="center" vertical="center" wrapText="1"/>
    </xf>
    <xf numFmtId="2" fontId="19" fillId="0" borderId="2" xfId="0" applyNumberFormat="1" applyFont="1" applyBorder="1" applyAlignment="1">
      <alignment horizontal="center" vertical="center" wrapText="1"/>
    </xf>
    <xf numFmtId="0" fontId="20" fillId="0" borderId="2" xfId="0" applyFont="1" applyBorder="1" applyAlignment="1">
      <alignment horizontal="center" vertical="center"/>
    </xf>
    <xf numFmtId="2" fontId="20" fillId="0" borderId="2" xfId="0" applyNumberFormat="1" applyFont="1" applyBorder="1" applyAlignment="1">
      <alignment horizontal="center" vertical="center"/>
    </xf>
    <xf numFmtId="2" fontId="10" fillId="0" borderId="2" xfId="0" applyNumberFormat="1" applyFont="1" applyBorder="1" applyAlignment="1">
      <alignment horizontal="center" vertical="center" wrapText="1"/>
    </xf>
    <xf numFmtId="0" fontId="8" fillId="6" borderId="2" xfId="0" applyFont="1" applyFill="1" applyBorder="1" applyAlignment="1">
      <alignment horizontal="center" vertical="center" wrapText="1"/>
    </xf>
    <xf numFmtId="0" fontId="12" fillId="6" borderId="2" xfId="0" applyFont="1" applyFill="1" applyBorder="1" applyAlignment="1">
      <alignment horizontal="center" vertical="center" wrapText="1"/>
    </xf>
    <xf numFmtId="2" fontId="8" fillId="6" borderId="2" xfId="0" applyNumberFormat="1" applyFont="1" applyFill="1" applyBorder="1" applyAlignment="1">
      <alignment horizontal="center" vertical="center" wrapText="1"/>
    </xf>
    <xf numFmtId="165" fontId="4" fillId="0" borderId="2" xfId="0" applyNumberFormat="1" applyFont="1" applyFill="1" applyBorder="1" applyAlignment="1">
      <alignment horizontal="center" vertical="center"/>
    </xf>
    <xf numFmtId="0" fontId="8" fillId="6" borderId="2"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2" xfId="0" applyFont="1" applyFill="1" applyBorder="1" applyAlignment="1">
      <alignment horizontal="center" vertical="center" wrapText="1"/>
    </xf>
    <xf numFmtId="2" fontId="10" fillId="6" borderId="2" xfId="0" applyNumberFormat="1" applyFont="1" applyFill="1" applyBorder="1" applyAlignment="1">
      <alignment horizontal="center" vertical="center" wrapText="1"/>
    </xf>
    <xf numFmtId="2" fontId="6" fillId="7" borderId="2" xfId="0" applyNumberFormat="1" applyFont="1" applyFill="1" applyBorder="1" applyAlignment="1">
      <alignment horizontal="center" vertical="center" wrapText="1"/>
    </xf>
    <xf numFmtId="0" fontId="4" fillId="0" borderId="2" xfId="0" applyFont="1" applyFill="1" applyBorder="1" applyAlignment="1">
      <alignment horizontal="left" vertical="center" wrapText="1"/>
    </xf>
    <xf numFmtId="1" fontId="13" fillId="0" borderId="4" xfId="0" applyNumberFormat="1" applyFont="1" applyBorder="1" applyAlignment="1">
      <alignment horizontal="center" vertical="center"/>
    </xf>
    <xf numFmtId="0" fontId="4" fillId="0" borderId="2" xfId="0" applyFont="1" applyFill="1" applyBorder="1" applyAlignment="1">
      <alignment horizontal="center" vertical="top" wrapText="1"/>
    </xf>
    <xf numFmtId="0" fontId="4" fillId="0" borderId="2" xfId="0" applyFont="1" applyBorder="1" applyAlignment="1">
      <alignment horizontal="center" vertical="center" wrapText="1"/>
    </xf>
    <xf numFmtId="0" fontId="4" fillId="0" borderId="0" xfId="0" applyFont="1" applyAlignment="1">
      <alignment horizontal="left" vertical="center"/>
    </xf>
    <xf numFmtId="6" fontId="22" fillId="0" borderId="2" xfId="0" applyNumberFormat="1" applyFont="1" applyBorder="1" applyAlignment="1">
      <alignment horizontal="center" vertical="center"/>
    </xf>
    <xf numFmtId="166" fontId="4" fillId="0" borderId="2"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lef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center" vertical="center"/>
    </xf>
    <xf numFmtId="0" fontId="6" fillId="0" borderId="13" xfId="0" applyFont="1" applyBorder="1" applyAlignment="1">
      <alignment horizontal="center" vertical="center"/>
    </xf>
    <xf numFmtId="1" fontId="4" fillId="9" borderId="2" xfId="0" applyNumberFormat="1" applyFont="1" applyFill="1" applyBorder="1" applyAlignment="1">
      <alignment horizontal="center" vertical="center"/>
    </xf>
    <xf numFmtId="0" fontId="4" fillId="9" borderId="2" xfId="0" applyFont="1" applyFill="1" applyBorder="1" applyAlignment="1">
      <alignment horizontal="center" vertical="center"/>
    </xf>
    <xf numFmtId="2" fontId="4" fillId="9" borderId="2" xfId="0" applyNumberFormat="1" applyFont="1" applyFill="1" applyBorder="1" applyAlignment="1">
      <alignment horizontal="center" vertical="center"/>
    </xf>
    <xf numFmtId="1" fontId="4" fillId="9" borderId="1" xfId="0" applyNumberFormat="1" applyFont="1" applyFill="1" applyBorder="1" applyAlignment="1">
      <alignment horizontal="center" vertical="center"/>
    </xf>
    <xf numFmtId="6" fontId="5" fillId="9" borderId="2" xfId="0" applyNumberFormat="1" applyFont="1" applyFill="1" applyBorder="1" applyAlignment="1">
      <alignment horizontal="center" vertical="center"/>
    </xf>
    <xf numFmtId="1" fontId="4" fillId="9" borderId="4" xfId="0" applyNumberFormat="1" applyFont="1" applyFill="1" applyBorder="1" applyAlignment="1">
      <alignment horizontal="center" vertical="center"/>
    </xf>
    <xf numFmtId="0" fontId="25" fillId="9" borderId="2"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4" fillId="9" borderId="0" xfId="0" applyFont="1" applyFill="1" applyAlignment="1">
      <alignment horizontal="center" vertical="center"/>
    </xf>
    <xf numFmtId="0" fontId="4" fillId="9"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2" fontId="0" fillId="9" borderId="2" xfId="0" applyNumberFormat="1" applyFill="1" applyBorder="1" applyAlignment="1">
      <alignment horizontal="center" vertical="center" wrapText="1"/>
    </xf>
    <xf numFmtId="6" fontId="9" fillId="9" borderId="2" xfId="0" applyNumberFormat="1" applyFont="1" applyFill="1" applyBorder="1" applyAlignment="1">
      <alignment horizontal="center" vertical="center"/>
    </xf>
    <xf numFmtId="0" fontId="26"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6" fontId="4" fillId="9" borderId="2" xfId="0" applyNumberFormat="1" applyFont="1" applyFill="1" applyBorder="1" applyAlignment="1">
      <alignment horizontal="center" vertical="center"/>
    </xf>
    <xf numFmtId="0" fontId="12" fillId="9" borderId="2" xfId="0" applyFont="1" applyFill="1" applyBorder="1" applyAlignment="1">
      <alignment horizontal="center" vertical="center" wrapText="1"/>
    </xf>
    <xf numFmtId="167" fontId="0" fillId="9" borderId="2" xfId="0" applyNumberFormat="1" applyFont="1" applyFill="1" applyBorder="1" applyAlignment="1">
      <alignment vertical="center" wrapText="1"/>
    </xf>
    <xf numFmtId="0" fontId="0" fillId="9" borderId="2" xfId="0" applyFont="1" applyFill="1" applyBorder="1" applyAlignment="1">
      <alignment horizontal="center" vertical="center"/>
    </xf>
    <xf numFmtId="6" fontId="4" fillId="9" borderId="0" xfId="0" applyNumberFormat="1" applyFont="1" applyFill="1" applyAlignment="1">
      <alignment horizontal="center" vertical="center"/>
    </xf>
    <xf numFmtId="0" fontId="0" fillId="9" borderId="2" xfId="0" applyFont="1" applyFill="1" applyBorder="1" applyAlignment="1">
      <alignment horizontal="left" vertical="center" wrapText="1"/>
    </xf>
    <xf numFmtId="1" fontId="12" fillId="9" borderId="2" xfId="0" applyNumberFormat="1" applyFont="1" applyFill="1" applyBorder="1" applyAlignment="1">
      <alignment horizontal="center" vertical="center"/>
    </xf>
    <xf numFmtId="0" fontId="0" fillId="9" borderId="2" xfId="0" applyFont="1" applyFill="1" applyBorder="1" applyAlignment="1">
      <alignment horizontal="center"/>
    </xf>
    <xf numFmtId="0" fontId="0" fillId="9" borderId="3" xfId="0" applyFont="1" applyFill="1" applyBorder="1" applyAlignment="1">
      <alignment horizontal="center"/>
    </xf>
    <xf numFmtId="0" fontId="25" fillId="9" borderId="2" xfId="0" applyFont="1" applyFill="1" applyBorder="1" applyAlignment="1">
      <alignment horizontal="center" vertical="center"/>
    </xf>
    <xf numFmtId="20" fontId="4" fillId="9" borderId="2" xfId="0" applyNumberFormat="1" applyFont="1" applyFill="1" applyBorder="1" applyAlignment="1">
      <alignment horizontal="center" vertical="center"/>
    </xf>
    <xf numFmtId="0" fontId="0" fillId="9" borderId="3" xfId="0" applyFont="1" applyFill="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9" borderId="2"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9" borderId="17" xfId="0" applyFont="1" applyFill="1" applyBorder="1" applyAlignment="1">
      <alignment horizontal="center" vertical="center" wrapText="1"/>
    </xf>
    <xf numFmtId="0" fontId="0" fillId="9" borderId="3" xfId="0" applyFont="1" applyFill="1" applyBorder="1" applyAlignment="1">
      <alignment horizontal="left" vertical="center" wrapText="1"/>
    </xf>
    <xf numFmtId="0" fontId="0" fillId="9" borderId="17" xfId="0" applyFont="1" applyFill="1" applyBorder="1" applyAlignment="1">
      <alignment horizontal="left" vertical="center" wrapText="1"/>
    </xf>
    <xf numFmtId="1" fontId="4" fillId="9" borderId="3" xfId="0" applyNumberFormat="1" applyFont="1" applyFill="1" applyBorder="1" applyAlignment="1">
      <alignment horizontal="center" vertical="center"/>
    </xf>
    <xf numFmtId="1" fontId="4" fillId="9" borderId="17" xfId="0" applyNumberFormat="1"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cellXfs>
  <cellStyles count="2">
    <cellStyle name="Moneda 3"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styles" Target="styles.xml"/><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Advisory\Forecasts%20for%20Telecoms%20and%20Mobile\2001_4q\Forecasts\Mobile\AME\CTYWKBKS\LA\MEX9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9.31\ArchivosICBF\Users\Engree.Duica\Documents\INVESTIGACION%20DE%20MERCADOS\PROCESOS\2013\EQUIPOS%20DE%20METROLOGIA\EQUIPOS%20METROLOGIA%20-%20SDI%2002071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ocuments%20and%20Settings\diego.quintanilla\Escritorio\Jardines%20Sociales\Estudio%20de%20Costos%20Jardines%20Sociale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ocuments%20and%20Settings\edwin.insuasti\Configuraci&#243;n%20local\Archivos%20temporales%20de%20Internet\Content.Outlook\8RFPJW8T\RNA%20-%20SDC%20INTEGRAL%20121112%20COTIZACION%20%20-%20GUAJIR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72.16.9.30\Disco%20local%20(F)\Datos\2012\ANTEPROYECTO\INGRESOS\BASE%20PND%202011-2014%20-%20PR%20SOCIAL%20feb%201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Diego%20Quintanilla/Dropbox/SED%20-%20PAE/MODELO%20DE%20COSTOS%20COMIDA%20CALIENTE/COMIDA%20CALIENTE%20-%20151212%20-%20MODELO%20DE%20COSTO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rgbog90\d\DOCUME~1\J0ZAMB~1\CONFIG~1\Temp\PP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s%20and%20Settings\Huber.Garcia\Mis%20documentos\Datos\Rafa\PLANTA-2008\AMPLIACION%20PLANTA\DATOS_COSTOS-SUPERNUMERARIOS-401_CUPOS-19-08-200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ocuments%20and%20Settings\diego.quintanilla\Escritorio\ICBF\Direcci&#243;n%20de%20Logistica%20y%20Abastecimiento\Consultoria%20Bienestarina\CONSULTORIA%20BIENESTARINA%2031-07-1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nteinsa-svr\Propuestas\BK_CRM\ICBF\2015\Outsourcing\Oferta\Servicios%20de%20Outsourcing%20ICBF%20v2.0%2007092015%20_%2020%20meses.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72.16.9.31\ArchivosICBF\Lucia-Vargas\Escritorio\ABASTECIMIENTO%20ESTRATEGICO\PROYECTOS\FINANCIERA\1-%20OPERADOR%20BANCARIO\PROVEEDORES\RESUMEN%20COTIZACIONES\RESUMEN%20COTIZACIONES%20NOV-30-10\COTIZACIONES%20BANCOS%20DIC-06-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teinsa-svr\Propuestas\Desarrollo_Negocio\_Ofertas\ICBF\2015_09_GT\Modelo%20de%20Costes\2015_09_ICBF_GT_v.3-20_meses.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Documents%20and%20Settings\diego.quintanilla\Escritorio\ICBF\Direcci&#243;n%20de%20Logistica%20y%20Abastecimiento\Encuesta%20Nacional%20de%20Juventud\E.C.%20Encuesta%20Nacional%20de%20Juventud.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DATO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72.16.9.31\archivosicbf\Direcci&#243;n%20de%20Abastecimiento\Equipo%20de%20Estudios%20de%20Sector%20y%20Costos\6.%20ESTUDIOS%20DEFINITIVOS\2014\DIR%20DE%20GESTION%20HUMANA\EXAMENES%20MEDICOS%20OCUPACIONALES\EXAMENES%20MEDICOS-%20140213%20-CC2S.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ndres_Mutis/2016_I_SEMESTRE/RECUPERACION%20NUTRICIONAL%20PARA%202016/MODELO%20DE%20COSTOS%20NEW/CRN%20-%2027042015%20-%20MC_avanc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Andres%20Mutis\DLyA\MODELO%20DE%20COSTOS%20DESAYUNOS%20INFANTILES%20CON%20AMOR\Revisado_Edilberto_Desayunos_Infantiles_con_Amor_Nov_26_201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uments%20and%20Settings/zulma.arias/Configuraci&#243;n%20local/Archivos%20temporales%20de%20Internet/Content.Outlook/Z9QPNXBE/Andres%20Mutis/MODELO_COSTOS_PRY_140/Requerimientos%20para%20el%20SRP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Diego%20Quintanilla/Dropbox/USPEC/DOCUMENTO%20TRABAJO.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CoNsUlTa%20ExTeRnA/Programas/Programa%20De%20An&#225;lisis%20Qu&#237;mic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DIANA\BASE%20DE%20DATOS%20ABRIL-%2011%20preescolar.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Documents%20and%20Settings\edwin.insuasti\Configuraci&#243;n%20local\Archivos%20temporales%20de%20Internet\Content.Outlook\NVRYNFSZ\Detalle_Costos_Recuperacion_Nutricional_01-11-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CBF\DOCUMENTOS\1.%20DIRECCI&#211;N%20DE%20ABASTECIMIENTO\PROCESOS%202014\DIA%202015%20E.1.%2010%20CICLOS\DIA%2010%20CICLOS%202015\DIA%20DIEZ%20CICLOS%20-%20141211%20-%20MC.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72.16.9.31\archivosicbf\Users\Engree.Duica\AppData\Local\Microsoft\Windows\Temporary%20Internet%20Files\Content.Outlook\E4EMGSL4\DEVUELTOS\EQUIPOS%20DE%20METROLOGIA\SDI\EQUIPOS%20METROLOGIA%20-%20SDI%20020713.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CONSOLIDADO_GENERAL_SEDES_PAE_1502201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CONSOLIDADO_GENERAL_SEDES_PAE_1502201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Andres_Mutis/2017_I_SEMESTRE/MODELO%20DE%20ESTUDIO%20COSTOS_1000_DIAS%20XA%20CAMBIAR%20AL%20MUNDO/MODELO%20DE%20COSTOS%202017%20-%201000%20DIAS/04-MDC-1000%20DIAS%20-170209_FINAL.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Copia%20de%20Parametrizaci&#243;n%201000%20dias%2019122016%20para%20abastecimiento%20Bolivar.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Parametrizaci&#243;n%20final%20para%20estudio%20de%20costos%20(002).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documentos\Revisado_Anexo%20No%20%201%20%20Unidades%20de%20Servicio%20y%20cupos%20por%20departamento%20y%20municipio%20Edwin.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ARAUCA%20Copia%20de%20Parametrizaci&#243;n%20final%20para%20estudio%20de%20costos%20(005).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Parametrizaci&#243;n%20final%20para%20estudio%20de%20costos%20(2)%20(003).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Parametrizaci&#243;n%20final%20para%20estudio%20de%20costos%20(2)%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iego%20Quintanilla/Dropbox/USPEC/150912-USPEC-%20MODELO%20DE%20COSTOS.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Copia%20de%20Parametrizaci&#243;n%201000%20dias%2019122016%20para%20abastecimiento%20Norte%20de%20S%20(00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Copia%20de%20Parametrizaci&#243;n%201000%20dias%2019122016%20para%20abastecimiento%20Risaralda.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Parametrizaci&#243;n%20final%20para%20estudio%20de%20costos.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Copia%20de%20Parametrizaci&#243;n%201000%20dias%2019122016%20para%20abastecimiento%20Caldas.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catalina.gonzalez/AppData/Local/Microsoft/Windows/INetCache/Content.Outlook/XY7CCH21/Copia%20de%20Parametrizaci&#243;n%201000%20dias%2019122016%20para%20abastecimiento%20Casanare.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Andres_Mutis/2017_I_SEMESTRE/MODELO%20DE%20ESTUDIO%20COSTOS_1000_DIAS%20XA%20CAMBIAR%20AL%20MUNDO/DOCUMENTOS%20DEL%20AREA%20ULTIMA%20VERSION/Anexo%20No.%20%201%20%20Unidades%20de%20Servicio%20y%20cupos%20por%20departamento,%20municipio%20y%20transpor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NPEC\imprimir\Ajustado_Modelo_de_costos_INPEC_10_01_20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6.9.30\rub\Documents%20and%20Settings\heidy.guillen\Configuraci&#243;n%20local\Archivos%20temporales%20de%20Internet\Content.Outlook\80LG8T3L\MadresComunitarias_FAMI_Extranjeros_Liliana%2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IRECCION%20TECNICA%20ICBF\Archivos%20FONADE\COSTEO%20DIAGNOSTICO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iego%20Quintanilla/Dropbox/SED%20-%20PAE/MODELO%20DE%20COSTOS%20COMIDA%20CALIENTE/COMIDA%20CALIENTE%20-%20151230%20-%20MODELO%20DE%20COSTO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iego%20Quintanilla/Dropbox/USPEC/150705-UNSPEC-MODELO%20DE%20COS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MEX95IB"/>
      <sheetName val="Public"/>
      <sheetName val="MEX97"/>
      <sheetName val="Calculo"/>
      <sheetName val="Hoja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GENERAL Y FINANCIERA"/>
      <sheetName val="INFO EXPERIENCIA"/>
      <sheetName val="INFO DE PRODUCTOS"/>
      <sheetName val="lista"/>
    </sheetNames>
    <sheetDataSet>
      <sheetData sheetId="0"/>
      <sheetData sheetId="1"/>
      <sheetData sheetId="2"/>
      <sheetData sheetId="3">
        <row r="2">
          <cell r="A2" t="str">
            <v>Importado</v>
          </cell>
        </row>
        <row r="3">
          <cell r="A3" t="str">
            <v>Nacional</v>
          </cell>
        </row>
        <row r="6">
          <cell r="A6" t="str">
            <v>Si</v>
          </cell>
        </row>
        <row r="7">
          <cell r="A7" t="str">
            <v>No</v>
          </cell>
        </row>
        <row r="11">
          <cell r="A11" t="str">
            <v>Estatal</v>
          </cell>
        </row>
        <row r="12">
          <cell r="A12" t="str">
            <v>Privada</v>
          </cell>
        </row>
        <row r="13">
          <cell r="A13" t="str">
            <v>Mixta</v>
          </cell>
        </row>
        <row r="15">
          <cell r="A15" t="str">
            <v>Unión Temporal</v>
          </cell>
        </row>
        <row r="16">
          <cell r="A16" t="str">
            <v>Consorcio</v>
          </cell>
        </row>
        <row r="17">
          <cell r="A17" t="str">
            <v>Individual</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Tal Humano"/>
      <sheetName val="JS Seguimiento Evaluación"/>
      <sheetName val="Resumen de Costos"/>
      <sheetName val="tabla de Viaticos"/>
      <sheetName val="Cotización tiq Aereos"/>
    </sheetNames>
    <sheetDataSet>
      <sheetData sheetId="0"/>
      <sheetData sheetId="1">
        <row r="10">
          <cell r="B10" t="str">
            <v>Supervisores</v>
          </cell>
        </row>
      </sheetData>
      <sheetData sheetId="2"/>
      <sheetData sheetId="3">
        <row r="9">
          <cell r="H9">
            <v>178802722.29566669</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C  X  RACIÓN "/>
      <sheetName val="RESUMEN CANTIDAD PAQUETES  "/>
      <sheetName val="CANTIDAD DE ALIMENTOS "/>
      <sheetName val="CANTIDAD  POR PAQ- MODALIDAD "/>
      <sheetName val="RESUMEN  FT1 RNA  "/>
      <sheetName val="Hoja1"/>
    </sheetNames>
    <sheetDataSet>
      <sheetData sheetId="0" refreshError="1"/>
      <sheetData sheetId="1">
        <row r="4">
          <cell r="B4" t="str">
            <v>AMAZONAS</v>
          </cell>
        </row>
        <row r="5">
          <cell r="B5" t="str">
            <v>ANTIOQUIA</v>
          </cell>
        </row>
        <row r="6">
          <cell r="B6" t="str">
            <v>ARAUCA</v>
          </cell>
        </row>
        <row r="7">
          <cell r="B7" t="str">
            <v>ATLANTICO</v>
          </cell>
        </row>
        <row r="8">
          <cell r="B8" t="str">
            <v>BOGOTA</v>
          </cell>
        </row>
        <row r="9">
          <cell r="B9" t="str">
            <v>BOLIVAR</v>
          </cell>
        </row>
        <row r="10">
          <cell r="B10" t="str">
            <v>BOYACA</v>
          </cell>
        </row>
        <row r="11">
          <cell r="B11" t="str">
            <v>CALDAS</v>
          </cell>
        </row>
        <row r="12">
          <cell r="B12" t="str">
            <v>CAQUETA</v>
          </cell>
        </row>
        <row r="13">
          <cell r="B13" t="str">
            <v>CASANARE</v>
          </cell>
        </row>
        <row r="14">
          <cell r="B14" t="str">
            <v>CAUCA</v>
          </cell>
        </row>
        <row r="15">
          <cell r="B15" t="str">
            <v>CESAR</v>
          </cell>
        </row>
        <row r="16">
          <cell r="B16" t="str">
            <v>CHOCO</v>
          </cell>
        </row>
        <row r="17">
          <cell r="B17" t="str">
            <v>CORDOBA</v>
          </cell>
        </row>
        <row r="18">
          <cell r="B18" t="str">
            <v>CUNDINAMARCA</v>
          </cell>
        </row>
        <row r="19">
          <cell r="B19" t="str">
            <v>GUAINIA</v>
          </cell>
        </row>
        <row r="20">
          <cell r="B20" t="str">
            <v>GUAJIRA</v>
          </cell>
        </row>
        <row r="21">
          <cell r="B21" t="str">
            <v>GUAVIARE</v>
          </cell>
        </row>
        <row r="22">
          <cell r="B22" t="str">
            <v>HUILA</v>
          </cell>
        </row>
        <row r="23">
          <cell r="B23" t="str">
            <v>QUINDIO</v>
          </cell>
        </row>
        <row r="24">
          <cell r="B24" t="str">
            <v>MAGDALENA</v>
          </cell>
        </row>
        <row r="25">
          <cell r="B25" t="str">
            <v>META</v>
          </cell>
        </row>
        <row r="26">
          <cell r="B26" t="str">
            <v>NARIÑO</v>
          </cell>
        </row>
        <row r="27">
          <cell r="B27" t="str">
            <v>NORTE SANTANDER</v>
          </cell>
        </row>
        <row r="28">
          <cell r="B28" t="str">
            <v>PUTUMAYO</v>
          </cell>
        </row>
        <row r="29">
          <cell r="B29" t="str">
            <v>RISARALDA</v>
          </cell>
        </row>
        <row r="30">
          <cell r="B30" t="str">
            <v>SANTANDER</v>
          </cell>
        </row>
        <row r="31">
          <cell r="B31" t="str">
            <v>SAN ANDRES</v>
          </cell>
        </row>
        <row r="32">
          <cell r="B32" t="str">
            <v>SUCRE</v>
          </cell>
        </row>
        <row r="33">
          <cell r="B33" t="str">
            <v>TOLIMA</v>
          </cell>
        </row>
        <row r="34">
          <cell r="B34" t="str">
            <v>VALLE</v>
          </cell>
        </row>
        <row r="35">
          <cell r="B35" t="str">
            <v>VAUPES</v>
          </cell>
        </row>
        <row r="36">
          <cell r="B36" t="str">
            <v>VICHADA</v>
          </cell>
        </row>
        <row r="37">
          <cell r="B37" t="str">
            <v>TOTAL PAIS</v>
          </cell>
        </row>
      </sheetData>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justada"/>
      <sheetName val="Hoja3"/>
      <sheetName val="DIFERENCIAS SENA"/>
      <sheetName val="Tablas"/>
      <sheetName val="TD 1"/>
      <sheetName val="TD 2"/>
      <sheetName val="TD3"/>
      <sheetName val="Hoja2"/>
      <sheetName val="Pto Proyect Trabajo MPS"/>
      <sheetName val="Pto Proyect Salud MPS"/>
      <sheetName val="Cuadro Plan de Inversiones"/>
      <sheetName val="RESUMEN P.I. ENERO 17"/>
      <sheetName val="Hoja1"/>
      <sheetName val="Hoja4"/>
      <sheetName val="Pto Proyect Subdireccion Empleo"/>
      <sheetName val="Pto Proyect Subd Salud"/>
      <sheetName val="Aprob-Solicit"/>
    </sheetNames>
    <sheetDataSet>
      <sheetData sheetId="0"/>
      <sheetData sheetId="1"/>
      <sheetData sheetId="2"/>
      <sheetData sheetId="3">
        <row r="2">
          <cell r="B2" t="str">
            <v>Central</v>
          </cell>
          <cell r="D2" t="str">
            <v>Nación</v>
          </cell>
          <cell r="E2" t="str">
            <v>1.1 Innovación para la prosperidad</v>
          </cell>
          <cell r="F2" t="str">
            <v>1.1.1 Conocimiento e innovacion</v>
          </cell>
          <cell r="G2" t="str">
            <v>1. Crecimiento sostenible y competitividad</v>
          </cell>
        </row>
        <row r="3">
          <cell r="D3" t="str">
            <v>Propios</v>
          </cell>
          <cell r="E3" t="str">
            <v>1.2 Competitividad y crecimiento de la productividad</v>
          </cell>
          <cell r="F3" t="str">
            <v>1.1.2 Emprendimiento empresarial</v>
          </cell>
          <cell r="G3" t="str">
            <v>2. Igualdad de oportunidades para la prosperidad social</v>
          </cell>
        </row>
        <row r="4">
          <cell r="D4" t="str">
            <v>SGP</v>
          </cell>
          <cell r="E4" t="str">
            <v>1.3 Locomotoras para el crecimiento y la generación de empleo</v>
          </cell>
          <cell r="F4" t="str">
            <v>1.1.3 Propiedad intelectual, instrumento de innovación</v>
          </cell>
          <cell r="G4" t="str">
            <v>3. Consolidación de la Paz</v>
          </cell>
        </row>
        <row r="5">
          <cell r="D5" t="str">
            <v>Funcionamiento</v>
          </cell>
          <cell r="E5" t="str">
            <v>2.1 Política Integral de desarrollo y protección social</v>
          </cell>
          <cell r="F5" t="str">
            <v>1.1.4 Promoción y protección de la competencia en los mercados</v>
          </cell>
          <cell r="G5" t="str">
            <v>4. Sostenibilidad ambiental y prevención del riesgo</v>
          </cell>
        </row>
        <row r="6">
          <cell r="D6" t="str">
            <v>Cooperación internacional</v>
          </cell>
          <cell r="E6" t="str">
            <v>2.2 Promoción social</v>
          </cell>
          <cell r="F6" t="str">
            <v>1.2.1 Desarrollo de competencias y formalización para la prosperidad</v>
          </cell>
          <cell r="G6" t="str">
            <v>5. Soportes transversales de la prosperidad democrática</v>
          </cell>
        </row>
        <row r="7">
          <cell r="D7" t="str">
            <v>EICE</v>
          </cell>
          <cell r="E7" t="str">
            <v>2.3 Políticas diferenciadas para la inclusión social</v>
          </cell>
          <cell r="F7" t="str">
            <v>1.2.2 Infraestructura para la competitividad</v>
          </cell>
        </row>
        <row r="8">
          <cell r="D8" t="str">
            <v>E. Territoriales</v>
          </cell>
          <cell r="E8" t="str">
            <v>3.1 Seguridad – orden público y seguridad ciudadana</v>
          </cell>
          <cell r="F8" t="str">
            <v>1.2.3 Apoyos transversales a la competitividad</v>
          </cell>
        </row>
        <row r="9">
          <cell r="D9" t="str">
            <v>Privado</v>
          </cell>
          <cell r="E9" t="str">
            <v>3.2 Justicia</v>
          </cell>
          <cell r="F9" t="str">
            <v>1.3.1 Nuevos sectores basados en la innovación</v>
          </cell>
        </row>
        <row r="10">
          <cell r="D10" t="str">
            <v>Privado con capital público</v>
          </cell>
          <cell r="E10" t="str">
            <v>3.3 Derechos humanos, derecho internacional humanitario y justicia transicional</v>
          </cell>
          <cell r="F10" t="str">
            <v>1.3.2 Agropecuaria y desarrollo rural</v>
          </cell>
        </row>
        <row r="11">
          <cell r="E11" t="str">
            <v>4.1 Gestión ambiental para el desarrollo sostenible</v>
          </cell>
          <cell r="F11" t="str">
            <v>1.3.3 Infraestructura de transporte</v>
          </cell>
        </row>
        <row r="12">
          <cell r="E12" t="str">
            <v>4.2 Gestión del riesgo de desastres: Buen gobierno para comunidades seguras</v>
          </cell>
          <cell r="F12" t="str">
            <v>1.3.4 Desarrollo minero y expansión energética</v>
          </cell>
        </row>
        <row r="13">
          <cell r="E13" t="str">
            <v>4.3 Respuesta a la ola invernal</v>
          </cell>
          <cell r="F13" t="str">
            <v>1.3.5 Vivienda y ciudades amables</v>
          </cell>
        </row>
        <row r="14">
          <cell r="E14" t="str">
            <v>4.4 Canasta y eficiencia energética</v>
          </cell>
          <cell r="F14" t="str">
            <v>2.1.1 Primera infancia</v>
          </cell>
        </row>
        <row r="15">
          <cell r="E15" t="str">
            <v>5.1 Buen gobierno, lucha contra la corrupción y participación ciudadana</v>
          </cell>
          <cell r="F15" t="str">
            <v>2.1.2 Niñez, adolescencia y juventud</v>
          </cell>
        </row>
        <row r="16">
          <cell r="E16" t="str">
            <v xml:space="preserve">5.2 Relevancia internacional </v>
          </cell>
          <cell r="F16" t="str">
            <v>2.1.3 Formación de capital humano</v>
          </cell>
        </row>
        <row r="17">
          <cell r="E17" t="str">
            <v>5.3 Apoyos transversales al desarrollo regional</v>
          </cell>
          <cell r="F17" t="str">
            <v>2.1.4 Acceso y calidad en salud: universal y sostenible</v>
          </cell>
        </row>
        <row r="18">
          <cell r="F18" t="str">
            <v>2.1.5 Empleabilidad, emprendimiento y generación de ingresos</v>
          </cell>
        </row>
        <row r="19">
          <cell r="F19" t="str">
            <v>2.1.6 Promoción de la cultura</v>
          </cell>
        </row>
        <row r="20">
          <cell r="F20" t="str">
            <v>2.1.7 Deporte y recreación</v>
          </cell>
        </row>
        <row r="21">
          <cell r="F21" t="str">
            <v>2.2.1 Red para la superación de la pobreza extrema</v>
          </cell>
        </row>
        <row r="22">
          <cell r="F22" t="str">
            <v>2.2.2 Política para la población victima del desplazamiento forzado por la violencia</v>
          </cell>
        </row>
        <row r="23">
          <cell r="F23" t="str">
            <v>2.3.1 Grupos étnicos</v>
          </cell>
        </row>
        <row r="24">
          <cell r="F24" t="str">
            <v>2.3.2 Género</v>
          </cell>
        </row>
        <row r="25">
          <cell r="F25" t="str">
            <v>5.1.1 Buen gobierno</v>
          </cell>
        </row>
        <row r="26">
          <cell r="F26" t="str">
            <v>5.1.2 Estrategias contra la corrupción</v>
          </cell>
        </row>
        <row r="27">
          <cell r="F27" t="str">
            <v>5.1.3 Participación ciudadana y capital social</v>
          </cell>
        </row>
        <row r="28">
          <cell r="F28" t="str">
            <v>5.2.1 Inserción productiva a los mercados internacionales</v>
          </cell>
        </row>
        <row r="29">
          <cell r="F29" t="str">
            <v>5.2.2 Política internacional</v>
          </cell>
        </row>
        <row r="30">
          <cell r="F30" t="str">
            <v>5.2.3 Políticas de desarrollo fronterizo</v>
          </cell>
        </row>
        <row r="31">
          <cell r="F31" t="str">
            <v>5.3.1 Fortalecimiento institucional de los entes territoriales y relación Nación-Territorio</v>
          </cell>
        </row>
        <row r="32">
          <cell r="F32" t="str">
            <v>5.3.2 Consolidación del sistema de ciudades</v>
          </cell>
        </row>
        <row r="33">
          <cell r="F33" t="str">
            <v>5.3.3 Planes de consolidación</v>
          </cell>
        </row>
        <row r="34">
          <cell r="F34" t="str">
            <v>5.3.4 Turismo como motor del desarrollo regional</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GENERALIDADES C.CAL"/>
      <sheetName val="PARAMETROS GENERALES"/>
      <sheetName val="PROYECCIONES DE PRECIOS"/>
      <sheetName val="BENEFICIARIOS PI,A,B,C"/>
      <sheetName val="BENEFICIARIOS TIPO N"/>
      <sheetName val="RESUMEN FINAL"/>
      <sheetName val="RESUMEN DE COSTOS CC"/>
      <sheetName val="RESUMEN DE COSTOS CCT"/>
      <sheetName val="COSTOS POR INST EDUCATIVA CC"/>
      <sheetName val="COSTOS POR INST EDUCATIVA CCT"/>
      <sheetName val="ESTANDAR EQUIPO"/>
      <sheetName val="PRECIO ALIMENTOS"/>
      <sheetName val="PRECIOS SIPSA"/>
      <sheetName val="OTROS PRECIOS"/>
      <sheetName val="MINUTA PI"/>
      <sheetName val="Hoja3"/>
      <sheetName val="MINUTA N"/>
      <sheetName val="FACT CONV"/>
      <sheetName val="SALARIOS DE REFERENCIA"/>
      <sheetName val="ESTANDAR T.H."/>
      <sheetName val="COMPONENTE T.H.P.C."/>
      <sheetName val="COMPONENTE T.H. A.P."/>
      <sheetName val="COSTO LABORATORIOS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C10" t="str">
            <v>HUEVO</v>
          </cell>
        </row>
        <row r="11">
          <cell r="C11" t="str">
            <v>CARNE DE RES MURILLO-HERVIDO</v>
          </cell>
        </row>
        <row r="12">
          <cell r="C12" t="str">
            <v>POLLO PECHUGA-HERVIDO</v>
          </cell>
        </row>
        <row r="13">
          <cell r="C13" t="str">
            <v>APANADO DE PESCADO-FRITO</v>
          </cell>
        </row>
        <row r="14">
          <cell r="C14" t="str">
            <v>HAMBURGUESA DE RES-FRITO</v>
          </cell>
        </row>
        <row r="15">
          <cell r="C15" t="str">
            <v>HAMBURGUESA DE RES-ASADA</v>
          </cell>
        </row>
        <row r="16">
          <cell r="C16" t="str">
            <v>CALLO</v>
          </cell>
        </row>
        <row r="17">
          <cell r="C17" t="str">
            <v>HAMBURGUESA APANADA DE POLLO-FRITO</v>
          </cell>
        </row>
        <row r="18">
          <cell r="C18" t="str">
            <v>CARNES Y VISCERAS</v>
          </cell>
        </row>
        <row r="19">
          <cell r="C19" t="str">
            <v>CARNE DE RES MOLIDA</v>
          </cell>
        </row>
        <row r="20">
          <cell r="C20" t="str">
            <v>CHORIZO</v>
          </cell>
        </row>
        <row r="21">
          <cell r="C21" t="str">
            <v>SALCHICHA</v>
          </cell>
        </row>
        <row r="22">
          <cell r="C22" t="str">
            <v>FRÍJOL</v>
          </cell>
        </row>
        <row r="23">
          <cell r="C23" t="str">
            <v>LENTEJA</v>
          </cell>
        </row>
        <row r="24">
          <cell r="C24" t="str">
            <v>GARBANZO</v>
          </cell>
        </row>
        <row r="25">
          <cell r="C25" t="str">
            <v>ARVEJA SECA</v>
          </cell>
        </row>
        <row r="26">
          <cell r="C26" t="str">
            <v>ZANAHORIA</v>
          </cell>
        </row>
        <row r="27">
          <cell r="C27" t="str">
            <v>REMOLACHA</v>
          </cell>
        </row>
        <row r="28">
          <cell r="C28" t="str">
            <v>HABICHUELA</v>
          </cell>
        </row>
        <row r="29">
          <cell r="C29" t="str">
            <v>MAÍZ TIERNO</v>
          </cell>
        </row>
        <row r="30">
          <cell r="C30" t="str">
            <v>RESTO DE VERDURAS</v>
          </cell>
        </row>
        <row r="31">
          <cell r="C31" t="str">
            <v>ARROZ BLANCO</v>
          </cell>
        </row>
        <row r="32">
          <cell r="C32" t="str">
            <v>PASTA</v>
          </cell>
        </row>
        <row r="33">
          <cell r="C33" t="str">
            <v>MAÍZ PIRA</v>
          </cell>
        </row>
        <row r="34">
          <cell r="C34" t="str">
            <v>ARROZ PARVOLIZADO</v>
          </cell>
        </row>
        <row r="35">
          <cell r="C35" t="str">
            <v>PAPA COMÚN</v>
          </cell>
        </row>
        <row r="36">
          <cell r="C36" t="str">
            <v>PAPA CRIOLLA</v>
          </cell>
        </row>
        <row r="37">
          <cell r="C37" t="str">
            <v>AREPA FRITA</v>
          </cell>
        </row>
        <row r="38">
          <cell r="C38" t="str">
            <v>RAPIYUCA</v>
          </cell>
        </row>
        <row r="39">
          <cell r="C39" t="str">
            <v>PLÁTANO VERDE</v>
          </cell>
        </row>
        <row r="40">
          <cell r="C40" t="str">
            <v>PLÁTANO MADURO</v>
          </cell>
        </row>
        <row r="41">
          <cell r="C41" t="str">
            <v>YUCA EN ASTILLA FRITA</v>
          </cell>
        </row>
        <row r="42">
          <cell r="C42" t="str">
            <v>SIN FACTOR DE CONVERSIÓN</v>
          </cell>
        </row>
      </sheetData>
      <sheetData sheetId="19">
        <row r="7">
          <cell r="B7" t="str">
            <v>Directivo 1</v>
          </cell>
        </row>
      </sheetData>
      <sheetData sheetId="20"/>
      <sheetData sheetId="21"/>
      <sheetData sheetId="22"/>
      <sheetData sheetId="2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mFuncionario"/>
      <sheetName val="ActividadRE"/>
      <sheetName val="DeseanCapacitacionEn"/>
      <sheetName val="Empresa"/>
      <sheetName val="EstadoMadCabFamilia"/>
      <sheetName val="Funcionario"/>
      <sheetName val="GruporUPS"/>
      <sheetName val="Indemnizacion"/>
      <sheetName val="InfLaboral"/>
      <sheetName val="LimitacionAuditiva"/>
      <sheetName val="LimitacionFisicaOMental"/>
      <sheetName val="LimitacionVisual"/>
      <sheetName val="MadreCabezaFamilia"/>
      <sheetName val="NivelEducacionBasica"/>
      <sheetName val="NivelEducacionSuperior"/>
      <sheetName val="PagoRE"/>
      <sheetName val="PMCL"/>
      <sheetName val="ProximoPension"/>
      <sheetName val="RECapacitacion"/>
      <sheetName val="REContPrivada"/>
      <sheetName val="Seguimiento"/>
      <sheetName val="TipoEmpres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a_Super"/>
      <sheetName val="Planta_Super (2)"/>
      <sheetName val="Costo_401-Final-Año"/>
      <sheetName val="Costo_Final-14-10-09"/>
      <sheetName val="Resm-22-10-09"/>
      <sheetName val="Hoja17"/>
      <sheetName val="11-08-2009"/>
      <sheetName val="Costo_Final-Fase V"/>
      <sheetName val="Costo_Final-Fase VI"/>
      <sheetName val="Costo_Final-Asap_3-GRA-2 Y 5"/>
      <sheetName val="RESM_Costo-Supern-26-05-09"/>
      <sheetName val="RESM_Costo-Supern (4)"/>
      <sheetName val="RESM_Costo-Supern"/>
      <sheetName val="RESM_Costo-Supern (2)"/>
      <sheetName val="RESM_Costo-Supern (3)"/>
      <sheetName val="Costo_Final-Año-714"/>
      <sheetName val="Fase V_VI-Grad-15"/>
      <sheetName val="Fase V_VI-Grad-13-5"/>
      <sheetName val="Vlr_traslado-4-05-09"/>
      <sheetName val="DATOS-ESC-2-VAC-295_05-09"/>
      <sheetName val="RESM_COSTOS_ESC-1"/>
      <sheetName val="RESM_COSTOS_ESC-2"/>
      <sheetName val="COSTO_ASAP"/>
      <sheetName val="Incrementos_Salarial"/>
      <sheetName val="Historico-Supern"/>
      <sheetName val="Costo_Final-Seis Meses"/>
      <sheetName val="Costo_Final-Mes"/>
      <sheetName val="Costo_Final-Año"/>
      <sheetName val="Hoja6"/>
      <sheetName val="Hoja3"/>
      <sheetName val="Resm Cupo"/>
      <sheetName val="Resm Cupo (2)"/>
      <sheetName val="Hoja4"/>
      <sheetName val="Hoja2"/>
      <sheetName val="Equi-Psico-Costos-23-10-09"/>
      <sheetName val="Hoja7"/>
      <sheetName val="Hoja1"/>
      <sheetName val="Hoja8"/>
      <sheetName val="Hoja12"/>
      <sheetName val="Datos-seis M"/>
      <sheetName val="Hoja13"/>
      <sheetName val="20-01-2010"/>
      <sheetName val="Hoja11"/>
      <sheetName val="Hoja10"/>
      <sheetName val="Hoja14"/>
      <sheetName val="Hoja15"/>
      <sheetName val="Hoja9"/>
      <sheetName val="Resm_Dtos-Just-Vig_Fut-2010"/>
      <sheetName val="Hoja16 (2)"/>
      <sheetName val="Hoja7 (2)"/>
      <sheetName val="D_FAMILIA-244-30-DIAS"/>
      <sheetName val="Costo_Final-7-12-09"/>
      <sheetName val="Hoja16"/>
      <sheetName val="Hoja5"/>
      <sheetName val="Hoja18"/>
      <sheetName val="Hoja18 (2)"/>
      <sheetName val="Costo-Super-Proy140-23-03-2010"/>
      <sheetName val="Costo-Super-Sede Nal-23-03-10"/>
      <sheetName val="Resm-23-03-10"/>
      <sheetName val="Hoja22"/>
      <sheetName val="2-07-2010"/>
      <sheetName val="Costo_Nomina_30-06-10-Super"/>
      <sheetName val="Hoja23"/>
      <sheetName val="Hoja21"/>
      <sheetName val="Costo_Nomina_30-09-10-Super"/>
      <sheetName val="Hoja9 (2)"/>
      <sheetName val="Hoja9 (3)"/>
      <sheetName val="Traslados-Super-2010"/>
      <sheetName val="Hoja19"/>
      <sheetName val="Hoja20"/>
      <sheetName val="Hoja24"/>
      <sheetName val="Costo_Nomina_31-12-10-Super"/>
      <sheetName val="PROGRA-PAC-NOV-10"/>
      <sheetName val="Traslados-Super-2010-10-19"/>
      <sheetName val="2011"/>
      <sheetName val="Costos-325-2011"/>
      <sheetName val="Hoja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Tal Humano"/>
      <sheetName val="Resumen de Costos"/>
      <sheetName val="tabla de Viaticos"/>
      <sheetName val="Cotización tiq Aereos"/>
    </sheetNames>
    <sheetDataSet>
      <sheetData sheetId="0"/>
      <sheetData sheetId="1"/>
      <sheetData sheetId="2">
        <row r="15">
          <cell r="J15">
            <v>4</v>
          </cell>
        </row>
      </sheetData>
      <sheetData sheetId="3"/>
      <sheetData sheetId="4">
        <row r="11">
          <cell r="G11">
            <v>479191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ssas"/>
      <sheetName val="Vol_&amp;_Calc_Aux"/>
      <sheetName val="Lista_Vendáveis"/>
      <sheetName val="Seletor"/>
      <sheetName val="Simulador"/>
      <sheetName val="Riscos_&amp;_Ajustes"/>
      <sheetName val="CRM Export"/>
      <sheetName val="Approval_Form"/>
      <sheetName val="Show_Price"/>
      <sheetName val="rs_Custos"/>
      <sheetName val="rs_Capex"/>
      <sheetName val="rs_Capex_CSC"/>
      <sheetName val="rs_Qtde"/>
      <sheetName val="rs_Top10"/>
      <sheetName val="rs_Outros_Relatórios"/>
      <sheetName val="Def_Multa"/>
      <sheetName val="Cons"/>
      <sheetName val="PL1"/>
      <sheetName val="PL2"/>
      <sheetName val="PL3"/>
      <sheetName val="PL4"/>
      <sheetName val="PL5"/>
      <sheetName val="PL6"/>
      <sheetName val="PL7"/>
      <sheetName val="PL8"/>
      <sheetName val="PL9"/>
      <sheetName val="PL10"/>
      <sheetName val="PL11"/>
      <sheetName val="PL12"/>
      <sheetName val="PL13"/>
      <sheetName val="PL14"/>
      <sheetName val="PL15"/>
      <sheetName val="PL16"/>
      <sheetName val="PL17"/>
      <sheetName val="PL18"/>
      <sheetName val="PL19"/>
      <sheetName val="PL20"/>
      <sheetName val="BD"/>
      <sheetName val="Seletor_Mascara"/>
      <sheetName val="QTD"/>
      <sheetName val="OT_CX"/>
      <sheetName val="OD_CX"/>
      <sheetName val="OD_CP"/>
      <sheetName val="OC"/>
      <sheetName val="CC"/>
      <sheetName val="DC"/>
      <sheetName val="VC"/>
      <sheetName val="CD"/>
      <sheetName val="DD"/>
      <sheetName val="VD"/>
      <sheetName val="Base_Preço"/>
      <sheetName val="Rateio_Preço"/>
      <sheetName val="Import_CRM"/>
      <sheetName val="MenuSheet"/>
      <sheetName val="Aux1"/>
      <sheetName val="Doc"/>
    </sheetNames>
    <sheetDataSet>
      <sheetData sheetId="0" refreshError="1"/>
      <sheetData sheetId="1" refreshError="1"/>
      <sheetData sheetId="2" refreshError="1"/>
      <sheetData sheetId="3">
        <row r="13">
          <cell r="C13">
            <v>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sheetName val="GRAFICAS"/>
      <sheetName val="RESUMEN"/>
      <sheetName val="1 TRANSFER ICBF"/>
      <sheetName val="2 RECAUDO"/>
      <sheetName val="3 PAGOS"/>
      <sheetName val="4 GASTOS BANC"/>
      <sheetName val="PROY SDA vs PROY DF"/>
      <sheetName val="VOLUMENES PARA BANCOS"/>
      <sheetName val="COMP TARIFAS"/>
    </sheetNames>
    <sheetDataSet>
      <sheetData sheetId="0"/>
      <sheetData sheetId="1"/>
      <sheetData sheetId="2">
        <row r="22">
          <cell r="B22" t="str">
            <v>Tasa TES 2011 26-Nov-2010</v>
          </cell>
        </row>
        <row r="23">
          <cell r="B23" t="str">
            <v>Tasa TES 2020 26-Nov-10</v>
          </cell>
        </row>
        <row r="24">
          <cell r="B24" t="str">
            <v>Tasa DTF 90 Dias Dic-8</v>
          </cell>
        </row>
        <row r="25">
          <cell r="B25" t="str">
            <v>Tasa TIB EA (Nov-04-10)</v>
          </cell>
        </row>
      </sheetData>
      <sheetData sheetId="3">
        <row r="3">
          <cell r="Q3">
            <v>0</v>
          </cell>
        </row>
      </sheetData>
      <sheetData sheetId="4">
        <row r="3">
          <cell r="P3">
            <v>264</v>
          </cell>
        </row>
      </sheetData>
      <sheetData sheetId="5">
        <row r="3">
          <cell r="Q3">
            <v>1370</v>
          </cell>
        </row>
      </sheetData>
      <sheetData sheetId="6"/>
      <sheetData sheetId="7"/>
      <sheetData sheetId="8">
        <row r="3">
          <cell r="G3">
            <v>3067.1111111111113</v>
          </cell>
        </row>
      </sheetData>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de Cambios"/>
      <sheetName val="VALIDACION"/>
      <sheetName val="HOJA DE CONTROL"/>
      <sheetName val="ANALISIS OFFSHORE"/>
      <sheetName val="-OTROS PRECIO-"/>
      <sheetName val="PRICING"/>
      <sheetName val="COT ESCENARIO 1"/>
      <sheetName val="DATOS ENTRADA"/>
      <sheetName val="PARÁMETROS"/>
      <sheetName val="RESUMEN"/>
      <sheetName val="DASHBOARD"/>
      <sheetName val="Cash Flow (COP)"/>
      <sheetName val="DETALLE INGRESOS"/>
      <sheetName val="DETALLE COSTES"/>
      <sheetName val="COSTES SSPP"/>
      <sheetName val="COSTES NO SSPP"/>
      <sheetName val="HW&amp;SW"/>
      <sheetName val="Costes SIEM - Firewalls"/>
      <sheetName val="TRANSICIÓN"/>
      <sheetName val="SERVICIOS - AT"/>
      <sheetName val="SERVICIOS - GU MICRO"/>
      <sheetName val="SERVICIOS - GU CAU"/>
      <sheetName val="SERVICIOS - GT"/>
      <sheetName val="SERVICIOS - FLEX-iT"/>
      <sheetName val="PIRÁMIDES"/>
      <sheetName val="LINEA BASE"/>
      <sheetName val="CONFIGURACIÓN"/>
      <sheetName val="TASAS"/>
      <sheetName val="DATOS MAESTROS"/>
      <sheetName val="NOTAS"/>
      <sheetName val="CALENDARIO"/>
    </sheetNames>
    <sheetDataSet>
      <sheetData sheetId="0"/>
      <sheetData sheetId="1"/>
      <sheetData sheetId="2"/>
      <sheetData sheetId="3"/>
      <sheetData sheetId="4"/>
      <sheetData sheetId="5"/>
      <sheetData sheetId="6"/>
      <sheetData sheetId="7">
        <row r="1">
          <cell r="E1">
            <v>3300</v>
          </cell>
        </row>
        <row r="2">
          <cell r="E2">
            <v>3450</v>
          </cell>
        </row>
      </sheetData>
      <sheetData sheetId="8">
        <row r="70">
          <cell r="C70">
            <v>0.05</v>
          </cell>
        </row>
        <row r="71">
          <cell r="C71">
            <v>0.05</v>
          </cell>
        </row>
        <row r="72">
          <cell r="C72">
            <v>0.05</v>
          </cell>
        </row>
        <row r="73">
          <cell r="C73">
            <v>0.05</v>
          </cell>
        </row>
        <row r="74">
          <cell r="C74">
            <v>0.05</v>
          </cell>
        </row>
        <row r="75">
          <cell r="C75">
            <v>0.05</v>
          </cell>
        </row>
        <row r="76">
          <cell r="C76">
            <v>0.05</v>
          </cell>
        </row>
        <row r="77">
          <cell r="C77">
            <v>0.05</v>
          </cell>
        </row>
        <row r="78">
          <cell r="C78">
            <v>0.05</v>
          </cell>
        </row>
        <row r="79">
          <cell r="C79">
            <v>0.05</v>
          </cell>
        </row>
        <row r="80">
          <cell r="D80">
            <v>5.0000000000000017E-2</v>
          </cell>
        </row>
      </sheetData>
      <sheetData sheetId="9"/>
      <sheetData sheetId="10">
        <row r="20">
          <cell r="D20">
            <v>0.1</v>
          </cell>
        </row>
      </sheetData>
      <sheetData sheetId="11">
        <row r="10">
          <cell r="D10">
            <v>30</v>
          </cell>
        </row>
        <row r="68">
          <cell r="O68">
            <v>0.35000000000000014</v>
          </cell>
        </row>
      </sheetData>
      <sheetData sheetId="12"/>
      <sheetData sheetId="13"/>
      <sheetData sheetId="14"/>
      <sheetData sheetId="15">
        <row r="24">
          <cell r="B24" t="str">
            <v>INVERSIONES</v>
          </cell>
        </row>
        <row r="25">
          <cell r="B25" t="str">
            <v>MTO. HW &amp; SW</v>
          </cell>
        </row>
        <row r="26">
          <cell r="B26" t="str">
            <v>GESTIÓN</v>
          </cell>
        </row>
        <row r="27">
          <cell r="B27" t="str">
            <v>GENERALES</v>
          </cell>
        </row>
        <row r="28">
          <cell r="B28" t="str">
            <v>COMUNICACIONES</v>
          </cell>
        </row>
        <row r="29">
          <cell r="B29" t="str">
            <v>ALCANCE SERVICIO</v>
          </cell>
        </row>
        <row r="30">
          <cell r="B30" t="str">
            <v>PUESTO TRABAJO</v>
          </cell>
        </row>
        <row r="31">
          <cell r="B31" t="str">
            <v>COMERCIALES</v>
          </cell>
        </row>
        <row r="32">
          <cell r="B32" t="str">
            <v>FLEX-IT</v>
          </cell>
        </row>
        <row r="33">
          <cell r="B33" t="str">
            <v>SERVICIOS 3os</v>
          </cell>
        </row>
      </sheetData>
      <sheetData sheetId="16">
        <row r="314">
          <cell r="C314" t="str">
            <v>Centro de cómputo</v>
          </cell>
        </row>
        <row r="315">
          <cell r="C315" t="str">
            <v>Servidores</v>
          </cell>
        </row>
        <row r="316">
          <cell r="C316" t="str">
            <v>Seguridad</v>
          </cell>
        </row>
        <row r="317">
          <cell r="C317" t="str">
            <v>SOC</v>
          </cell>
        </row>
        <row r="318">
          <cell r="C318" t="str">
            <v>Almacenamiento y Backup</v>
          </cell>
        </row>
        <row r="319">
          <cell r="C319" t="str">
            <v>Correo electrónico y Lync</v>
          </cell>
        </row>
        <row r="320">
          <cell r="C320" t="str">
            <v>Aplicaciones y BBDD</v>
          </cell>
        </row>
        <row r="321">
          <cell r="C321" t="str">
            <v>Gestión y monitoreo</v>
          </cell>
        </row>
        <row r="322">
          <cell r="C322" t="str">
            <v>Redes de área local LAN y WAN</v>
          </cell>
        </row>
        <row r="323">
          <cell r="C323" t="str">
            <v>Internet móvil</v>
          </cell>
        </row>
        <row r="324">
          <cell r="C324" t="str">
            <v>REPARTO</v>
          </cell>
        </row>
      </sheetData>
      <sheetData sheetId="17"/>
      <sheetData sheetId="18"/>
      <sheetData sheetId="19"/>
      <sheetData sheetId="20"/>
      <sheetData sheetId="21"/>
      <sheetData sheetId="22"/>
      <sheetData sheetId="23"/>
      <sheetData sheetId="24"/>
      <sheetData sheetId="25"/>
      <sheetData sheetId="26">
        <row r="8">
          <cell r="C8">
            <v>18</v>
          </cell>
        </row>
        <row r="9">
          <cell r="C9">
            <v>42370</v>
          </cell>
          <cell r="F9">
            <v>2016</v>
          </cell>
        </row>
        <row r="10">
          <cell r="C10">
            <v>42916</v>
          </cell>
        </row>
        <row r="12">
          <cell r="C12">
            <v>9</v>
          </cell>
        </row>
        <row r="17">
          <cell r="D17">
            <v>12</v>
          </cell>
          <cell r="E17">
            <v>0</v>
          </cell>
        </row>
        <row r="18">
          <cell r="E18">
            <v>6</v>
          </cell>
          <cell r="F18">
            <v>0</v>
          </cell>
        </row>
        <row r="19">
          <cell r="F19">
            <v>0</v>
          </cell>
          <cell r="G19">
            <v>0</v>
          </cell>
        </row>
        <row r="20">
          <cell r="G20">
            <v>0</v>
          </cell>
          <cell r="H20">
            <v>0</v>
          </cell>
        </row>
        <row r="21">
          <cell r="H21">
            <v>0</v>
          </cell>
          <cell r="I21">
            <v>0</v>
          </cell>
        </row>
        <row r="22">
          <cell r="I22">
            <v>0</v>
          </cell>
          <cell r="J22">
            <v>0</v>
          </cell>
        </row>
        <row r="23">
          <cell r="J23">
            <v>0</v>
          </cell>
          <cell r="K23">
            <v>0</v>
          </cell>
        </row>
        <row r="24">
          <cell r="K24">
            <v>0</v>
          </cell>
          <cell r="L24">
            <v>0</v>
          </cell>
        </row>
        <row r="25">
          <cell r="L25">
            <v>0</v>
          </cell>
          <cell r="M25">
            <v>0</v>
          </cell>
        </row>
        <row r="26">
          <cell r="M26">
            <v>0</v>
          </cell>
          <cell r="N26">
            <v>0</v>
          </cell>
        </row>
        <row r="29">
          <cell r="D29">
            <v>12</v>
          </cell>
          <cell r="E29">
            <v>6</v>
          </cell>
          <cell r="F29">
            <v>0</v>
          </cell>
          <cell r="G29">
            <v>0</v>
          </cell>
          <cell r="H29">
            <v>0</v>
          </cell>
          <cell r="I29">
            <v>0</v>
          </cell>
          <cell r="J29">
            <v>0</v>
          </cell>
          <cell r="K29">
            <v>0</v>
          </cell>
          <cell r="L29">
            <v>0</v>
          </cell>
          <cell r="M29">
            <v>0</v>
          </cell>
          <cell r="N29">
            <v>0</v>
          </cell>
        </row>
        <row r="47">
          <cell r="B47" t="str">
            <v>COLOMBIA</v>
          </cell>
          <cell r="C47">
            <v>2200</v>
          </cell>
        </row>
        <row r="48">
          <cell r="C48">
            <v>0</v>
          </cell>
        </row>
        <row r="49">
          <cell r="C49">
            <v>0</v>
          </cell>
        </row>
        <row r="50">
          <cell r="C50">
            <v>0</v>
          </cell>
        </row>
        <row r="51">
          <cell r="C51">
            <v>0</v>
          </cell>
        </row>
        <row r="52">
          <cell r="C52">
            <v>0</v>
          </cell>
        </row>
        <row r="53">
          <cell r="C53">
            <v>0</v>
          </cell>
        </row>
      </sheetData>
      <sheetData sheetId="27">
        <row r="7">
          <cell r="D7" t="str">
            <v>DD - Director III (16 - DIII) - 197,99</v>
          </cell>
        </row>
        <row r="8">
          <cell r="D8" t="str">
            <v>DX - Director II - 7 (15 - DII) - 160,27</v>
          </cell>
        </row>
        <row r="9">
          <cell r="D9" t="str">
            <v>DP - Director II - 6 (15 - DII) - 116,65</v>
          </cell>
        </row>
        <row r="10">
          <cell r="D10" t="str">
            <v>D0 - Director II - 5 (15 - DII) - 106,78</v>
          </cell>
        </row>
        <row r="11">
          <cell r="D11" t="str">
            <v>DC - Director II - 4 (15 - DII) - 97,97</v>
          </cell>
        </row>
        <row r="12">
          <cell r="D12" t="str">
            <v>DB - Director I - 5 (14 - DI) - 94,28</v>
          </cell>
        </row>
        <row r="13">
          <cell r="D13" t="str">
            <v>GX - Gerente III - 8 (13 - GIII) - 94,26</v>
          </cell>
        </row>
        <row r="14">
          <cell r="D14" t="str">
            <v>D7 - Director II - 3 (15 - DII) - 89,11</v>
          </cell>
        </row>
        <row r="15">
          <cell r="D15" t="str">
            <v>GI - Gerente II - 6 (12 - GII) - 87,99</v>
          </cell>
        </row>
        <row r="16">
          <cell r="D16" t="str">
            <v>DJ - DIRECTOR I - 4.5 (14 - DI) - 87,17</v>
          </cell>
        </row>
        <row r="17">
          <cell r="D17" t="str">
            <v>D2 - Director II - 2.5 (15 - DII) - 82,16</v>
          </cell>
        </row>
        <row r="18">
          <cell r="D18" t="str">
            <v>GY - Gerente III - 7 (13 - GIII) - 80,67</v>
          </cell>
        </row>
        <row r="19">
          <cell r="D19" t="str">
            <v>DZ - Director I - 4 (14 - DI) - 80,06</v>
          </cell>
        </row>
        <row r="20">
          <cell r="D20" t="str">
            <v>DE - Director II - 2 (15 - DII) - 78,57</v>
          </cell>
        </row>
        <row r="21">
          <cell r="D21" t="str">
            <v>DK - DIRECTOR I - 3.5 (14 - DI) - 75,89</v>
          </cell>
        </row>
        <row r="22">
          <cell r="D22" t="str">
            <v>G0 - Gerente III - 6 (13 - GIII) - 73,34</v>
          </cell>
        </row>
        <row r="23">
          <cell r="D23" t="str">
            <v>DW - Director II - 1.5 (15 - DII) - 71,89</v>
          </cell>
        </row>
        <row r="24">
          <cell r="D24" t="str">
            <v>DA - Director I - 3 (14 - DI) - 71,71</v>
          </cell>
        </row>
        <row r="25">
          <cell r="D25" t="str">
            <v>TX - Técnico III - 21 (10 - TIII-3) - 69,76</v>
          </cell>
        </row>
        <row r="26">
          <cell r="D26" t="str">
            <v>GZ - Gerente III - 5 (13 - GIII) - 67,91</v>
          </cell>
        </row>
        <row r="27">
          <cell r="D27" t="str">
            <v>DY - Director I - 2.5 (14 - DI) - 66,76</v>
          </cell>
        </row>
        <row r="28">
          <cell r="D28" t="str">
            <v>G5 - Gerente I - 3 (11 - GI) - 64,7</v>
          </cell>
        </row>
        <row r="29">
          <cell r="D29" t="str">
            <v>DG - Director II - 1 (15 - DII) - 63,9</v>
          </cell>
        </row>
        <row r="30">
          <cell r="D30" t="str">
            <v>GG - Gerente II - 5 (12 - GII) - 63,9</v>
          </cell>
        </row>
        <row r="31">
          <cell r="D31" t="str">
            <v>G1 - Gerente III - 4 (13 - GIII) - 63,51</v>
          </cell>
        </row>
        <row r="32">
          <cell r="D32" t="str">
            <v>CG - Consultor II - 5 (7 - TII-3) - 62,85</v>
          </cell>
        </row>
        <row r="33">
          <cell r="D33" t="str">
            <v>DF - Director I - 2 (14 - DI) - 62,85</v>
          </cell>
        </row>
        <row r="34">
          <cell r="D34" t="str">
            <v>T0 - Técnico III - 20 (10 - TIII-3) - 62,46</v>
          </cell>
        </row>
        <row r="35">
          <cell r="D35" t="str">
            <v>GB - Gerente III - 3 (13 - GIII) - 59,08</v>
          </cell>
        </row>
        <row r="36">
          <cell r="D36" t="str">
            <v>DI - Director I - 1.5 (14 - DI) - 58,54</v>
          </cell>
        </row>
        <row r="37">
          <cell r="D37" t="str">
            <v>C0 - Consultor III - 9 (10 - TIII-3) - 57,61</v>
          </cell>
        </row>
        <row r="38">
          <cell r="D38" t="str">
            <v>GL - Gerente II - 4.1 ( 12 - GII ) - 57,61</v>
          </cell>
        </row>
        <row r="39">
          <cell r="D39" t="str">
            <v>T1 - Técnico III - 19 (10 - TIII-3) - 55,28</v>
          </cell>
        </row>
        <row r="40">
          <cell r="D40" t="str">
            <v>GC - Gerente I - 5 (11 - GI) - 54,47</v>
          </cell>
        </row>
        <row r="41">
          <cell r="D41" t="str">
            <v>RF - Técnico II - 10 (7 - TII-3) - 54,47</v>
          </cell>
        </row>
        <row r="42">
          <cell r="D42" t="str">
            <v>GM - Gerente III - 2.5 (13 - GIII) - 54,43</v>
          </cell>
        </row>
        <row r="43">
          <cell r="D43" t="str">
            <v>G2 - Gerente II - 4 (12 - GII) - 54,32</v>
          </cell>
        </row>
        <row r="44">
          <cell r="D44" t="str">
            <v>DH - Director I - 1 (14 - DI) - 53,42</v>
          </cell>
        </row>
        <row r="45">
          <cell r="D45" t="str">
            <v>T2 - Técnico III - 18 (10 - TIII-3) - 52,84</v>
          </cell>
        </row>
        <row r="46">
          <cell r="D46" t="str">
            <v>SM - Soporte II - 8 (5 - TII-1) - 51,33</v>
          </cell>
        </row>
        <row r="47">
          <cell r="D47" t="str">
            <v>G9 - Gerente II - 3.5 (12 - GII) - 50,84</v>
          </cell>
        </row>
        <row r="48">
          <cell r="D48" t="str">
            <v>T3 - Técnico III - 17 (10 - TIII-3) - 50,49</v>
          </cell>
        </row>
        <row r="49">
          <cell r="D49" t="str">
            <v>GH - Gerente III - 2 (13 - GIII) - 50,28</v>
          </cell>
        </row>
        <row r="50">
          <cell r="D50" t="str">
            <v>GO - Gerente I - 4.5 (11 -GI) - 49,3</v>
          </cell>
        </row>
        <row r="51">
          <cell r="D51" t="str">
            <v>T4 - Técnico III - 16 (10 - TIII-3) - 48,43</v>
          </cell>
        </row>
        <row r="52">
          <cell r="D52" t="str">
            <v>GE - Gerente II - 3 (12 - GII) - 48,19</v>
          </cell>
        </row>
        <row r="53">
          <cell r="D53" t="str">
            <v>G6 - Gerente III - 1.5 (13 - GIII) - 47,24</v>
          </cell>
        </row>
        <row r="54">
          <cell r="D54" t="str">
            <v>T5 - Técnico III - 15 (10 - TIII-3) - 46,47</v>
          </cell>
        </row>
        <row r="55">
          <cell r="D55" t="str">
            <v>C1 - Consultor III - 8 (10 - TIII-3) - 46,26</v>
          </cell>
        </row>
        <row r="56">
          <cell r="D56" t="str">
            <v>G3 - Gerente I - 4 (11 - GI) - 45,26</v>
          </cell>
        </row>
        <row r="57">
          <cell r="D57" t="str">
            <v>T6 - Técnico III - 14 (10 - TIII-3) - 44,65</v>
          </cell>
        </row>
        <row r="58">
          <cell r="D58" t="str">
            <v>G7 - Gerente II - 2.5 (12 - GII) - 44,16</v>
          </cell>
        </row>
        <row r="59">
          <cell r="D59" t="str">
            <v>RA - Técnico II - 9 (7 - TII-3) - 44</v>
          </cell>
        </row>
        <row r="60">
          <cell r="D60" t="str">
            <v>T7 - Técnico III - 13 (10 - TIII-3) - 43,02</v>
          </cell>
        </row>
        <row r="61">
          <cell r="D61" t="str">
            <v>CX - Consultor III - 7 (10 - TIII-3) - 42,64</v>
          </cell>
        </row>
        <row r="62">
          <cell r="D62" t="str">
            <v>GD - Gerente III - 1 (13 - GIII) - 42,43</v>
          </cell>
        </row>
        <row r="63">
          <cell r="D63" t="str">
            <v>G8 - Grente I - 3.5 (11 - GI) - 42,11</v>
          </cell>
        </row>
        <row r="64">
          <cell r="D64" t="str">
            <v>SN - Soporte I - 7 (2 - SOPII) - 42,11</v>
          </cell>
        </row>
        <row r="65">
          <cell r="D65" t="str">
            <v>T8 - Técnico III - 12 (10 - TIII-3) - 41,59</v>
          </cell>
        </row>
        <row r="66">
          <cell r="D66" t="str">
            <v>GF - Gerente II - 2 (12 - GII) - 40,85</v>
          </cell>
        </row>
        <row r="67">
          <cell r="D67" t="str">
            <v>T9 - Técnico III - 11 (10 - TIII-3) - 40,28</v>
          </cell>
        </row>
        <row r="68">
          <cell r="D68" t="str">
            <v>C8 - Consultor II - 4.5 (7 - TII-3) - 40,05</v>
          </cell>
        </row>
        <row r="69">
          <cell r="D69" t="str">
            <v>G4 - Gerente I - 3 (11 - GI) - 39,14</v>
          </cell>
        </row>
        <row r="70">
          <cell r="D70" t="str">
            <v>C2 - Consultor III - 6 (10 - TIII-3) - 39,12</v>
          </cell>
        </row>
        <row r="71">
          <cell r="D71" t="str">
            <v>R1 - Técnico III - 10 (10 - TIII-3) - 38,98</v>
          </cell>
        </row>
        <row r="72">
          <cell r="D72" t="str">
            <v>S0 - Soporte IV - V - 7 (10 - TIII-3) - 38,24</v>
          </cell>
        </row>
        <row r="73">
          <cell r="D73" t="str">
            <v>RI - Tecnico II - 8.5 (7 - TII-3) - 38</v>
          </cell>
        </row>
        <row r="74">
          <cell r="D74" t="str">
            <v>GP - GERENTE II - 1.5 (12 - GIi) - 37,71</v>
          </cell>
        </row>
        <row r="75">
          <cell r="D75" t="str">
            <v>R2 - Técnico III - 9 (10 - TIII-3) - 37,64</v>
          </cell>
        </row>
        <row r="76">
          <cell r="D76" t="str">
            <v>C9 - CONSULTOR III - 5.5 (9 - TIII-2) - 37,12</v>
          </cell>
        </row>
        <row r="77">
          <cell r="D77" t="str">
            <v>CN - CONSULTOR II - 4.45 (7 - TII-3) - 36,97</v>
          </cell>
        </row>
        <row r="78">
          <cell r="D78" t="str">
            <v>SG - Soporte III - 6 (6 - TII-2) - 36,66</v>
          </cell>
        </row>
        <row r="79">
          <cell r="D79" t="str">
            <v>SI - Soporte II - 7 (4 - TI-2) - 36,66</v>
          </cell>
        </row>
        <row r="80">
          <cell r="D80" t="str">
            <v>R3 - Técnico III - 8 (10 - TIII-3) - 36,23</v>
          </cell>
        </row>
        <row r="81">
          <cell r="D81" t="str">
            <v>GN - Gerente I - 2.5 (11 - GI) - 35,95</v>
          </cell>
        </row>
        <row r="82">
          <cell r="D82" t="str">
            <v>CY - Consultor III - 5 (9 - TIII-2) - 35,12</v>
          </cell>
        </row>
        <row r="83">
          <cell r="D83" t="str">
            <v>C7 - Consultor I - 5 (4 - TI-2) - 34,92</v>
          </cell>
        </row>
        <row r="84">
          <cell r="D84" t="str">
            <v>R4 - Técnico III - 7 (9 - TIII-2) - 34,78</v>
          </cell>
        </row>
        <row r="85">
          <cell r="D85" t="str">
            <v>GQ - GERENTE I - 2.5 (11 - GI) - 34,73</v>
          </cell>
        </row>
        <row r="86">
          <cell r="D86" t="str">
            <v>GJ - Gerente II - 1 (12 - GII) - 34,57</v>
          </cell>
        </row>
        <row r="87">
          <cell r="D87" t="str">
            <v>C6 - Consultor II - 4.4 (7 -TII-3) - 33,89</v>
          </cell>
        </row>
        <row r="88">
          <cell r="D88" t="str">
            <v>GA - Gerente I - 2 (11 - GI) - 33,52</v>
          </cell>
        </row>
        <row r="89">
          <cell r="D89" t="str">
            <v>RD - Técnico II - 8 (7 - TII-3) - 33,52</v>
          </cell>
        </row>
        <row r="90">
          <cell r="D90" t="str">
            <v>R5 - Técnico III - 6 (9 - TIII-2) - 33,3</v>
          </cell>
        </row>
        <row r="91">
          <cell r="D91" t="str">
            <v>SA - Soporte IV - V - 6 (10 - TIII-3) - 33,26</v>
          </cell>
        </row>
        <row r="92">
          <cell r="D92" t="str">
            <v>CJ - CONSULTOR III - 4.5 (8 - TIII-1) - 33,19</v>
          </cell>
        </row>
        <row r="93">
          <cell r="D93" t="str">
            <v>R6 - Técnico III - 5 (8 - TIII-1) - 31,61</v>
          </cell>
        </row>
        <row r="94">
          <cell r="D94" t="str">
            <v>RJ - TECNICO II - 7.5 (7 - TII-3) - 31,43</v>
          </cell>
        </row>
        <row r="95">
          <cell r="D95" t="str">
            <v>C3 - Consultor III - 4 (8 - TIII-1) - 31,26</v>
          </cell>
        </row>
        <row r="96">
          <cell r="D96" t="str">
            <v>CO - CONSULTOR II - 4.2 (7 - TII-3) - 31,09</v>
          </cell>
        </row>
        <row r="97">
          <cell r="D97" t="str">
            <v>S1 - Soporte IV - V - 5 (9 - TIII-2) - 29,97</v>
          </cell>
        </row>
        <row r="98">
          <cell r="D98" t="str">
            <v>R7 - Técnico III - 4 (8 - TIII-1) - 29,85</v>
          </cell>
        </row>
        <row r="99">
          <cell r="D99" t="str">
            <v>R8 - Técnico II - 7 (7 - TII-3) - 29,33</v>
          </cell>
        </row>
        <row r="100">
          <cell r="D100" t="str">
            <v>CK - CONSULTOR III - 3.5 (8 - TIII-1) - 29,31</v>
          </cell>
        </row>
        <row r="101">
          <cell r="D101" t="str">
            <v>S8 - Soporte I - 6.5 (2 -SOPII) - 28,76</v>
          </cell>
        </row>
        <row r="102">
          <cell r="D102" t="str">
            <v>GK - Gerente I - 1 (11 - GI) - 28,49</v>
          </cell>
        </row>
        <row r="103">
          <cell r="D103" t="str">
            <v>CR - CONSULTOR I - 4.5 (4 - TII-2) - 28,46</v>
          </cell>
        </row>
        <row r="104">
          <cell r="D104" t="str">
            <v>CD - Consultor II - 4 (7 - TII-3) - 28,28</v>
          </cell>
        </row>
        <row r="105">
          <cell r="D105" t="str">
            <v>R9 - TECNICO III - 3.5 (8 - TIII-1) - 28,28</v>
          </cell>
        </row>
        <row r="106">
          <cell r="D106" t="str">
            <v>SU - Soporte II - 6 (4 - TI-2) - 28,28</v>
          </cell>
        </row>
        <row r="107">
          <cell r="D107" t="str">
            <v>SR - Soporte III - 5 (6 - TII-2) - 27,76</v>
          </cell>
        </row>
        <row r="108">
          <cell r="D108" t="str">
            <v>PP - TECNICO II - 6.5 (6 - TII-2) - 27,74</v>
          </cell>
        </row>
        <row r="109">
          <cell r="D109" t="str">
            <v>CZ - Consultor III - 3 (8 - TIII-1) - 27,35</v>
          </cell>
        </row>
        <row r="110">
          <cell r="D110" t="str">
            <v>SB - Soporte IV - V - 4 (9 - TIII-2) - 27,29</v>
          </cell>
        </row>
        <row r="111">
          <cell r="D111" t="str">
            <v>RC - Técnico III - 3 (8 - TIII-1) - 26,71</v>
          </cell>
        </row>
        <row r="112">
          <cell r="D112" t="str">
            <v>SP - Soporte I - 6 (2 - SOPII) - 26,6</v>
          </cell>
        </row>
        <row r="113">
          <cell r="D113" t="str">
            <v>P0 - Técnico II - 6 (6 - TII-2) - 26,16</v>
          </cell>
        </row>
        <row r="114">
          <cell r="D114" t="str">
            <v>CP - CONSULTOR II - 3.5 (6 - TII-2) - 25,93</v>
          </cell>
        </row>
        <row r="115">
          <cell r="D115" t="str">
            <v>S2 - Soporte IV - V - 3 (8 - TIII-1) - 24,89</v>
          </cell>
        </row>
        <row r="116">
          <cell r="D116" t="str">
            <v>RR - TECNICO III - 2.5 (8 - TIII-1) - 24,88</v>
          </cell>
        </row>
        <row r="117">
          <cell r="D117" t="str">
            <v>CL - CONSULTOR III - 2.5 (8 - TIII-1) - 24,67</v>
          </cell>
        </row>
        <row r="118">
          <cell r="D118" t="str">
            <v>SZ - Soporte III - 4.5 (5 - TII-1) - 24,65</v>
          </cell>
        </row>
        <row r="119">
          <cell r="D119" t="str">
            <v>P1 - Técnico II - 5 (6 - TII-2) - 24,47</v>
          </cell>
        </row>
        <row r="120">
          <cell r="D120" t="str">
            <v>STI13 - Colaborativos Experto - 24,14</v>
          </cell>
        </row>
        <row r="121">
          <cell r="D121" t="str">
            <v>ST - Soporte II - 5 (4 - TI-2) - 24,09</v>
          </cell>
        </row>
        <row r="122">
          <cell r="D122" t="str">
            <v>C4 - Consultor II - 3 (6 - TII-2) - 23,57</v>
          </cell>
        </row>
        <row r="123">
          <cell r="D123" t="str">
            <v>RB - Técnico III - 2 (8 - TIII-1) - 23,05</v>
          </cell>
        </row>
        <row r="124">
          <cell r="D124" t="str">
            <v>S3 - Soporte III - 4 (5 - TII-1) - 23,05</v>
          </cell>
        </row>
        <row r="125">
          <cell r="D125" t="str">
            <v>P2 - Técnico II - 4 (5 - TII-1) - 22,94</v>
          </cell>
        </row>
        <row r="126">
          <cell r="D126" t="str">
            <v>SC - Soporte IV - V - 2 (8 - TIII-1) - 22,77</v>
          </cell>
        </row>
        <row r="127">
          <cell r="D127" t="str">
            <v>CB - Consultor I - 4 (4 - TI-2) - 22</v>
          </cell>
        </row>
        <row r="128">
          <cell r="D128" t="str">
            <v>CE - Consultor III - 2 (8 - TIII-1) - 22</v>
          </cell>
        </row>
        <row r="129">
          <cell r="D129" t="str">
            <v>PA - Técnico I - 5 (4 - TI-2) - 22</v>
          </cell>
        </row>
        <row r="130">
          <cell r="D130" t="str">
            <v>P9 - TECNICO II - 3.5 (5 - TII-1) - 21,69</v>
          </cell>
        </row>
        <row r="131">
          <cell r="D131" t="str">
            <v>CW - CONSULTOR II - 2.5 (5 - TII-1) - 21,21</v>
          </cell>
        </row>
        <row r="132">
          <cell r="D132" t="str">
            <v>SJ - Soporte I - 5 (2 - SOPII) - 21,16</v>
          </cell>
        </row>
        <row r="133">
          <cell r="D133" t="str">
            <v>CS - CONSULTOR I - 3.5 ( (4 - TI-2) - 20,95</v>
          </cell>
        </row>
        <row r="134">
          <cell r="D134" t="str">
            <v>RH - TECNICO III - 1.5 (8 - TIII-1) - 20,69</v>
          </cell>
        </row>
        <row r="135">
          <cell r="D135" t="str">
            <v>SY - Soporte III - 3.5 (5 - TII-1) - 20,54</v>
          </cell>
        </row>
        <row r="136">
          <cell r="D136" t="str">
            <v>P3 - Técnico II - 3 (5 - TII-1) - 20,43</v>
          </cell>
        </row>
        <row r="137">
          <cell r="D137" t="str">
            <v>SX - Soporte II - 4.5 (3 - TI-1) - 20,33</v>
          </cell>
        </row>
        <row r="138">
          <cell r="D138" t="str">
            <v>P4 - Técnico I - 4 (4 - TI-2) - 20,23</v>
          </cell>
        </row>
        <row r="139">
          <cell r="D139" t="str">
            <v>C5 - Consultor I - 3 (4 - TI-2) - 19,9</v>
          </cell>
        </row>
        <row r="140">
          <cell r="D140" t="str">
            <v>CM - CONSULTOR III - 1.5 (8 - TIII-1) - 19,38</v>
          </cell>
        </row>
        <row r="141">
          <cell r="D141" t="str">
            <v>SD - Soporte III - 3 (5 - TII-1) - 19,35</v>
          </cell>
        </row>
        <row r="142">
          <cell r="D142" t="str">
            <v>SE - Soporte II - 4 (3 - TI-1) - 19,17</v>
          </cell>
        </row>
        <row r="143">
          <cell r="D143" t="str">
            <v>STI10 - Operación Senior - 18,96</v>
          </cell>
        </row>
        <row r="144">
          <cell r="D144" t="str">
            <v>P5 - Técnico I - 3 (3 - TI-1) - 18,92</v>
          </cell>
        </row>
        <row r="145">
          <cell r="D145" t="str">
            <v>CC - Consultor II - 2 (5 - TII-1) - 18,86</v>
          </cell>
        </row>
        <row r="146">
          <cell r="D146" t="str">
            <v>STI14 - Colaborativos Senior - 18,52</v>
          </cell>
        </row>
        <row r="147">
          <cell r="D147" t="str">
            <v>PD - TECNICO II - 2.5 (5 - TII-1) - 18,49</v>
          </cell>
        </row>
        <row r="148">
          <cell r="D148" t="str">
            <v>CT - CONSULTOR I - 2.5 (3 - TI-1) - 18,33</v>
          </cell>
        </row>
        <row r="149">
          <cell r="D149" t="str">
            <v>RE - Técnico III - 1 (8 - TIII-1) - 18,33</v>
          </cell>
        </row>
        <row r="150">
          <cell r="D150" t="str">
            <v>SO - Soporte I - 4 (2 - SOPII) - 18,13</v>
          </cell>
        </row>
        <row r="151">
          <cell r="D151" t="str">
            <v>S4 - Soporte III - 2 (5 - TII-1) - 18,02</v>
          </cell>
        </row>
        <row r="152">
          <cell r="D152" t="str">
            <v>SF - Soporte IV - V - 1 (8 - TIII-1) - 17,81</v>
          </cell>
        </row>
        <row r="153">
          <cell r="D153" t="str">
            <v>CQ - CONSULTOR II - 1.5 (5 - TII-1) - 17,73</v>
          </cell>
        </row>
        <row r="154">
          <cell r="D154" t="str">
            <v>P8 - Tencico I - 2.5 (3 - TI-1) - 17,46</v>
          </cell>
        </row>
        <row r="155">
          <cell r="D155" t="str">
            <v>SW - Soporte II - 3.5 (3 - TI-1) - 17,46</v>
          </cell>
        </row>
        <row r="156">
          <cell r="D156" t="str">
            <v>STI7 - Micro Senior - 17,28</v>
          </cell>
        </row>
        <row r="157">
          <cell r="D157" t="str">
            <v>CA - Consultor I - 2 (3 - TI-1) - 16,76</v>
          </cell>
        </row>
        <row r="158">
          <cell r="D158" t="str">
            <v>CF - Consultor III - 1 (8 - TIII-1) - 16,76</v>
          </cell>
        </row>
        <row r="159">
          <cell r="D159" t="str">
            <v>CH - Consultor II - 1 (5 - TII-1) - 16,61</v>
          </cell>
        </row>
        <row r="160">
          <cell r="D160" t="str">
            <v>PB - Técnico II - 2 (5 - TII-1) - 16,56</v>
          </cell>
        </row>
        <row r="161">
          <cell r="D161" t="str">
            <v>SS - Soporte I - 3 (2 - SOPII) - 16,56</v>
          </cell>
        </row>
        <row r="162">
          <cell r="D162" t="str">
            <v>P6 - Técnico I - 2 (3 - TI-1) - 15,95</v>
          </cell>
        </row>
        <row r="163">
          <cell r="D163" t="str">
            <v>S5 - Soporte II - 3 (3 - TI-1) - 15,95</v>
          </cell>
        </row>
        <row r="164">
          <cell r="D164" t="str">
            <v>SH - Soporte III - 1 (5 - TII-1) - 15,71</v>
          </cell>
        </row>
        <row r="165">
          <cell r="D165" t="str">
            <v>STI1 - CAU Senior - 15,38</v>
          </cell>
        </row>
        <row r="166">
          <cell r="D166" t="str">
            <v>STI4 - Implantación Senior - 15</v>
          </cell>
        </row>
        <row r="167">
          <cell r="D167" t="str">
            <v>STI15 - Colaborativos Medio - 15</v>
          </cell>
        </row>
        <row r="168">
          <cell r="D168" t="str">
            <v>PE - TECNICO II - 1.5 (5 - TII-1) - 14,56</v>
          </cell>
        </row>
        <row r="169">
          <cell r="D169" t="str">
            <v>SK - Soporte I - 2 (1 - SOPI) - 14,46</v>
          </cell>
        </row>
        <row r="170">
          <cell r="D170" t="str">
            <v>CV - CONSULTOR I - 1.5 (3 - TI-1) - 14,4</v>
          </cell>
        </row>
        <row r="171">
          <cell r="D171" t="str">
            <v>S6 - Soporte II - 2 (3 - TI-1) - 14,24</v>
          </cell>
        </row>
        <row r="172">
          <cell r="D172" t="str">
            <v>PF - TECNICO I - 1.5 (3 - TI-1) - 14,21</v>
          </cell>
        </row>
        <row r="173">
          <cell r="D173" t="str">
            <v>STI5 - Implantación Medio - 14</v>
          </cell>
        </row>
        <row r="174">
          <cell r="D174" t="str">
            <v>STI11 - Operación Medio - 14</v>
          </cell>
        </row>
        <row r="175">
          <cell r="D175" t="str">
            <v>STI8 - Micro Medio - 13</v>
          </cell>
        </row>
        <row r="176">
          <cell r="D176" t="str">
            <v>PC - Técnico II - 1 (5 - TII-1) - 12,57</v>
          </cell>
        </row>
        <row r="177">
          <cell r="D177" t="str">
            <v>P7 - Técnico I - 1 (3 - TI-1) - 12,47</v>
          </cell>
        </row>
        <row r="178">
          <cell r="D178" t="str">
            <v>SL - Soporte I - 1 (1 - SOPI) - 12,15</v>
          </cell>
        </row>
        <row r="179">
          <cell r="D179" t="str">
            <v>S7 - Soporte II - 1 (3 - TI-1) - 12,06</v>
          </cell>
        </row>
        <row r="180">
          <cell r="D180" t="str">
            <v>CI - Consultor I - 1 (3 - TI-1) - 12,05</v>
          </cell>
        </row>
        <row r="181">
          <cell r="D181" t="str">
            <v>STI2 - CAU Medio - 12</v>
          </cell>
        </row>
        <row r="182">
          <cell r="D182" t="str">
            <v>STI6 - Implantación Junior - 11,3</v>
          </cell>
        </row>
        <row r="183">
          <cell r="D183" t="str">
            <v>STI12 - Operación Junior - 11,3</v>
          </cell>
        </row>
        <row r="184">
          <cell r="D184" t="str">
            <v>STI3 - CAU Junior - 10</v>
          </cell>
        </row>
        <row r="185">
          <cell r="D185" t="str">
            <v>STI9 - Micro Junior - 10</v>
          </cell>
        </row>
        <row r="186">
          <cell r="D186" t="str">
            <v>W0 - Tasa Regularizacion - 0,01</v>
          </cell>
        </row>
        <row r="187">
          <cell r="D187" t="str">
            <v>N1 - 0</v>
          </cell>
        </row>
        <row r="188">
          <cell r="D188" t="str">
            <v>N2 - 0</v>
          </cell>
        </row>
        <row r="189">
          <cell r="D189" t="str">
            <v>N3 - 0</v>
          </cell>
        </row>
        <row r="190">
          <cell r="D190" t="str">
            <v>N4 - 0</v>
          </cell>
        </row>
        <row r="191">
          <cell r="D191" t="str">
            <v>N5 - 0</v>
          </cell>
        </row>
        <row r="192">
          <cell r="D192" t="str">
            <v>N6 - 0</v>
          </cell>
        </row>
        <row r="193">
          <cell r="D193" t="str">
            <v>N7 - 0</v>
          </cell>
        </row>
        <row r="194">
          <cell r="D194" t="str">
            <v>N8 - 0</v>
          </cell>
        </row>
        <row r="195">
          <cell r="D195" t="str">
            <v>N9 - 0</v>
          </cell>
        </row>
        <row r="196">
          <cell r="D196" t="str">
            <v>N10 - 0</v>
          </cell>
        </row>
        <row r="197">
          <cell r="D197" t="str">
            <v>N11 - 0</v>
          </cell>
        </row>
        <row r="198">
          <cell r="D198" t="str">
            <v>N12 - 0</v>
          </cell>
        </row>
        <row r="330">
          <cell r="B330" t="str">
            <v>Director</v>
          </cell>
        </row>
        <row r="331">
          <cell r="B331" t="str">
            <v xml:space="preserve">Gestor /Gerente B </v>
          </cell>
        </row>
        <row r="332">
          <cell r="B332" t="str">
            <v xml:space="preserve">Gestor/Gerente A </v>
          </cell>
        </row>
        <row r="333">
          <cell r="B333" t="str">
            <v xml:space="preserve">Ingeniero Software Senior B </v>
          </cell>
        </row>
        <row r="334">
          <cell r="B334" t="str">
            <v xml:space="preserve">Ingeniero Software Senior A </v>
          </cell>
        </row>
        <row r="335">
          <cell r="B335" t="str">
            <v xml:space="preserve">Ingeniero de Software B </v>
          </cell>
        </row>
        <row r="336">
          <cell r="B336" t="str">
            <v xml:space="preserve">Ingeniero de Software A </v>
          </cell>
        </row>
        <row r="337">
          <cell r="B337" t="str">
            <v xml:space="preserve">Técnico de Software Senior B </v>
          </cell>
        </row>
        <row r="338">
          <cell r="B338" t="str">
            <v xml:space="preserve">Técnico de Software Senior A </v>
          </cell>
        </row>
        <row r="339">
          <cell r="B339" t="str">
            <v xml:space="preserve">Técnico de Software II B </v>
          </cell>
        </row>
        <row r="340">
          <cell r="B340" t="str">
            <v xml:space="preserve">Técnico de Software II A </v>
          </cell>
        </row>
        <row r="341">
          <cell r="B341" t="str">
            <v xml:space="preserve">Técnico de Software I B </v>
          </cell>
        </row>
        <row r="342">
          <cell r="B342" t="str">
            <v xml:space="preserve">Técnico de Software I A </v>
          </cell>
        </row>
        <row r="343">
          <cell r="B343" t="str">
            <v>Soporte CSP - Julian Camarillo</v>
          </cell>
        </row>
        <row r="344">
          <cell r="B344" t="str">
            <v>Administrativo</v>
          </cell>
        </row>
        <row r="345">
          <cell r="B345" t="str">
            <v>DADireccion I</v>
          </cell>
        </row>
        <row r="346">
          <cell r="B346" t="str">
            <v>DBDireccioón</v>
          </cell>
        </row>
        <row r="347">
          <cell r="B347" t="str">
            <v>GWGerente VII</v>
          </cell>
        </row>
        <row r="348">
          <cell r="B348" t="str">
            <v>GMGerente VI</v>
          </cell>
        </row>
        <row r="349">
          <cell r="B349" t="str">
            <v>GXGerente V</v>
          </cell>
        </row>
        <row r="350">
          <cell r="B350" t="str">
            <v>GYGerente IV</v>
          </cell>
        </row>
        <row r="351">
          <cell r="B351" t="str">
            <v>G0Gerente III</v>
          </cell>
        </row>
        <row r="352">
          <cell r="B352" t="str">
            <v>GZGerente II</v>
          </cell>
        </row>
        <row r="353">
          <cell r="B353" t="str">
            <v>G1Gerente I</v>
          </cell>
        </row>
        <row r="354">
          <cell r="B354" t="str">
            <v>GBGestor de Proyecto V</v>
          </cell>
        </row>
        <row r="355">
          <cell r="B355" t="str">
            <v>G2Gestor de Proyecto IV</v>
          </cell>
        </row>
        <row r="356">
          <cell r="B356" t="str">
            <v>GEGestor de Proyecto III</v>
          </cell>
        </row>
        <row r="357">
          <cell r="B357" t="str">
            <v>G3Gestor de Proyecto II</v>
          </cell>
        </row>
        <row r="358">
          <cell r="B358" t="str">
            <v>G4Gestor de Proyecto I</v>
          </cell>
        </row>
        <row r="359">
          <cell r="B359" t="str">
            <v>CVConsultor Principal III</v>
          </cell>
        </row>
        <row r="360">
          <cell r="B360" t="str">
            <v>CWConsultor Principal II</v>
          </cell>
        </row>
        <row r="361">
          <cell r="B361" t="str">
            <v>C0Consultor Principal I</v>
          </cell>
        </row>
        <row r="362">
          <cell r="B362" t="str">
            <v>C1Consultor Senior III</v>
          </cell>
        </row>
        <row r="363">
          <cell r="B363" t="str">
            <v>CXConsultor Senior II</v>
          </cell>
        </row>
        <row r="364">
          <cell r="B364" t="str">
            <v>C2Consultor Senior I</v>
          </cell>
        </row>
        <row r="365">
          <cell r="B365" t="str">
            <v>CYConsultor II</v>
          </cell>
        </row>
        <row r="366">
          <cell r="B366" t="str">
            <v>C3Consultor I</v>
          </cell>
        </row>
        <row r="367">
          <cell r="B367" t="str">
            <v>CZConsultor Junior II</v>
          </cell>
        </row>
        <row r="368">
          <cell r="B368" t="str">
            <v>C4Consultor Junior I</v>
          </cell>
        </row>
        <row r="369">
          <cell r="B369" t="str">
            <v>C5Consultor Trainee</v>
          </cell>
        </row>
        <row r="370">
          <cell r="B370" t="str">
            <v>TXLider de Proyecto VII- Ingeniero IV</v>
          </cell>
        </row>
        <row r="371">
          <cell r="B371" t="str">
            <v>T0Lider de Proyecto VI- Ingeniero Principal III</v>
          </cell>
        </row>
        <row r="372">
          <cell r="B372" t="str">
            <v>T1Lider de Proyecto V- Ingeniero Principal II</v>
          </cell>
        </row>
        <row r="373">
          <cell r="B373" t="str">
            <v>T2Lider de Proyecto IV- Ingeniero Principal I</v>
          </cell>
        </row>
        <row r="374">
          <cell r="B374" t="str">
            <v>T3Lider de Proyecto III- Ingeniero Senior IV</v>
          </cell>
        </row>
        <row r="375">
          <cell r="B375" t="str">
            <v>T4Lider de Proyecto II- Ingeniero Senior III</v>
          </cell>
        </row>
        <row r="376">
          <cell r="B376" t="str">
            <v>T5Lider de Proyecto I- Ingeniero Senior II</v>
          </cell>
        </row>
        <row r="377">
          <cell r="B377" t="str">
            <v>T6Programador Senior IV- Ingeniero Senior I</v>
          </cell>
        </row>
        <row r="378">
          <cell r="B378" t="str">
            <v>T7Programador Senior III- Ingeniero XI</v>
          </cell>
        </row>
        <row r="379">
          <cell r="B379" t="str">
            <v>T8Programador Senior II- Ingeniero X</v>
          </cell>
        </row>
        <row r="380">
          <cell r="B380" t="str">
            <v>T9Programador Senior I- Ingeniero IX</v>
          </cell>
        </row>
        <row r="381">
          <cell r="B381" t="str">
            <v>R1Programador VI- Ingeniero VIII</v>
          </cell>
        </row>
        <row r="382">
          <cell r="B382" t="str">
            <v>R2Programador V- Ingeniero VII</v>
          </cell>
        </row>
        <row r="383">
          <cell r="B383" t="str">
            <v>R3Programador IV- Ingeniero VI</v>
          </cell>
        </row>
        <row r="384">
          <cell r="B384" t="str">
            <v>R4Programador III- Ingeniero V</v>
          </cell>
        </row>
        <row r="385">
          <cell r="B385" t="str">
            <v>R5Programador II- Ingeniero IV</v>
          </cell>
        </row>
        <row r="386">
          <cell r="B386" t="str">
            <v>R6Programador I- Ingeniero III</v>
          </cell>
        </row>
        <row r="387">
          <cell r="B387" t="str">
            <v>R7Programador Junior VII- Ingeniero II</v>
          </cell>
        </row>
        <row r="388">
          <cell r="B388" t="str">
            <v>R8Programador Junior VI- Ingeniero I</v>
          </cell>
        </row>
        <row r="389">
          <cell r="B389" t="str">
            <v>P0Programador Junior V- Ingeniero Junior III</v>
          </cell>
        </row>
        <row r="390">
          <cell r="B390" t="str">
            <v>P1Programador Junior IV- Ingeniero Junior II</v>
          </cell>
        </row>
        <row r="391">
          <cell r="B391" t="str">
            <v>P2Programador Junior III- Ingeniero Junior I</v>
          </cell>
        </row>
        <row r="392">
          <cell r="B392" t="str">
            <v>P3Programador Junior II- Ingeniero Trainee II</v>
          </cell>
        </row>
        <row r="393">
          <cell r="B393" t="str">
            <v>P4Programador Junior I- Ingeniero Trainee I</v>
          </cell>
        </row>
        <row r="394">
          <cell r="B394" t="str">
            <v>P5Programador Trainee II</v>
          </cell>
        </row>
        <row r="395">
          <cell r="B395" t="str">
            <v>P6Programador Trainee I</v>
          </cell>
        </row>
        <row r="396">
          <cell r="B396" t="str">
            <v>S0Técnico Soporte Senior</v>
          </cell>
        </row>
        <row r="397">
          <cell r="B397" t="str">
            <v xml:space="preserve">SATécnico Soporte </v>
          </cell>
        </row>
        <row r="398">
          <cell r="B398" t="str">
            <v>S1Operador de Sistemas VIII</v>
          </cell>
        </row>
        <row r="399">
          <cell r="B399" t="str">
            <v>SBOperador de Sistemas VII</v>
          </cell>
        </row>
        <row r="400">
          <cell r="B400" t="str">
            <v>S2Operador de Sistemas VI</v>
          </cell>
        </row>
        <row r="401">
          <cell r="B401" t="str">
            <v>SCOperador de Sistemas V</v>
          </cell>
        </row>
        <row r="402">
          <cell r="B402" t="str">
            <v>S3Operador de Sistemas IV</v>
          </cell>
        </row>
        <row r="403">
          <cell r="B403" t="str">
            <v>SDOperador de Sistemas III</v>
          </cell>
        </row>
        <row r="404">
          <cell r="B404" t="str">
            <v>S4Operador de Sistemas II</v>
          </cell>
        </row>
        <row r="405">
          <cell r="B405" t="str">
            <v>SEOperador de Sistemas I</v>
          </cell>
        </row>
        <row r="406">
          <cell r="B406" t="str">
            <v>S5Soporte Auxiliar II</v>
          </cell>
        </row>
        <row r="407">
          <cell r="B407" t="str">
            <v>S6Soporte Auxiliar I</v>
          </cell>
        </row>
        <row r="408">
          <cell r="B408" t="str">
            <v>Y1Supervisor IV</v>
          </cell>
        </row>
        <row r="409">
          <cell r="B409" t="str">
            <v>Y2Supervisor III</v>
          </cell>
        </row>
        <row r="410">
          <cell r="B410" t="str">
            <v>Y3Supervisor II</v>
          </cell>
        </row>
        <row r="411">
          <cell r="B411" t="str">
            <v>Y4Supervisor I</v>
          </cell>
        </row>
        <row r="412">
          <cell r="B412" t="str">
            <v>O9Operador VII</v>
          </cell>
        </row>
        <row r="413">
          <cell r="B413" t="str">
            <v>O8Operador VI</v>
          </cell>
        </row>
        <row r="414">
          <cell r="B414" t="str">
            <v>O7Operador V</v>
          </cell>
        </row>
        <row r="415">
          <cell r="B415" t="str">
            <v>O6Operador IV</v>
          </cell>
        </row>
        <row r="416">
          <cell r="B416" t="str">
            <v>O5Operador III</v>
          </cell>
        </row>
        <row r="417">
          <cell r="B417" t="str">
            <v>O4Operador II</v>
          </cell>
        </row>
        <row r="418">
          <cell r="B418" t="str">
            <v>O3Operador I</v>
          </cell>
        </row>
        <row r="419">
          <cell r="B419" t="str">
            <v>O2Documentalista Senior</v>
          </cell>
        </row>
        <row r="420">
          <cell r="B420" t="str">
            <v xml:space="preserve">O1Documentalista </v>
          </cell>
        </row>
        <row r="421">
          <cell r="B421" t="str">
            <v>O0Documentalista Junior</v>
          </cell>
        </row>
        <row r="422">
          <cell r="B422" t="str">
            <v>Q1Auxiliar III - Salario Mínimo</v>
          </cell>
        </row>
        <row r="423">
          <cell r="B423" t="str">
            <v>Q2Auxiliar II - Aprendiz Etapa Productiva</v>
          </cell>
        </row>
        <row r="424">
          <cell r="B424" t="str">
            <v>Q3Auxiliar I - Aprendiz Etapa Lectiva</v>
          </cell>
        </row>
        <row r="425">
          <cell r="B425" t="str">
            <v>XTPereira - Lider de Proyecto VII- Ingeniero IV</v>
          </cell>
        </row>
        <row r="426">
          <cell r="B426" t="str">
            <v>0TPereira - Lider de Proyecto VI- Ingeniero Principal III</v>
          </cell>
        </row>
        <row r="427">
          <cell r="B427" t="str">
            <v>1TPereira - Lider de Proyecto V- Ingeniero Principal II</v>
          </cell>
        </row>
        <row r="428">
          <cell r="B428" t="str">
            <v>2TPereira - Lider de Proyecto IV- Ingeniero Principal I</v>
          </cell>
        </row>
        <row r="429">
          <cell r="B429" t="str">
            <v>3TPereira - Lider de Proyecto III- Ingeniero Senior IV</v>
          </cell>
        </row>
        <row r="430">
          <cell r="B430" t="str">
            <v>4TPereira - Lider de Proyecto II- Ingeniero Senior III</v>
          </cell>
        </row>
        <row r="431">
          <cell r="B431" t="str">
            <v>5TPereira - Lider de Proyecto I- Ingeniero Senior II</v>
          </cell>
        </row>
        <row r="432">
          <cell r="B432" t="str">
            <v>6TPereira - Programador Senior IV- Ingeniero Senior I</v>
          </cell>
        </row>
        <row r="433">
          <cell r="B433" t="str">
            <v>7TPereira - Programador Senior III- Ingeniero XI</v>
          </cell>
        </row>
        <row r="434">
          <cell r="B434" t="str">
            <v>8TPereira - Programador Senior II- Ingeniero X</v>
          </cell>
        </row>
        <row r="435">
          <cell r="B435" t="str">
            <v>9TPereira - Programador Senior I- Ingeniero IX</v>
          </cell>
        </row>
        <row r="436">
          <cell r="B436" t="str">
            <v>1RPereira - Programador VI- Ingeniero VIII</v>
          </cell>
        </row>
        <row r="437">
          <cell r="B437" t="str">
            <v>2RPereira - Programador V- Ingeniero VII</v>
          </cell>
        </row>
        <row r="438">
          <cell r="B438" t="str">
            <v>3RPereira - Programador IV- Ingeniero VI</v>
          </cell>
        </row>
        <row r="439">
          <cell r="B439" t="str">
            <v>4RPereira - Programador III- Ingeniero V</v>
          </cell>
        </row>
        <row r="440">
          <cell r="B440" t="str">
            <v>5RPereira - Programador II- Ingeniero IV</v>
          </cell>
        </row>
        <row r="441">
          <cell r="B441" t="str">
            <v>6RPereira - Programador I- Ingeniero III</v>
          </cell>
        </row>
        <row r="442">
          <cell r="B442" t="str">
            <v>7RPereira - Programador Junior VII- Ingeniero II</v>
          </cell>
        </row>
        <row r="443">
          <cell r="B443" t="str">
            <v>8RPereira - Programador Junior VI- Ingeniero I</v>
          </cell>
        </row>
        <row r="444">
          <cell r="B444" t="str">
            <v>0PPereira - Programador Junior V- Ingeniero Junior III</v>
          </cell>
        </row>
        <row r="445">
          <cell r="B445" t="str">
            <v>1PPereira - Programador Junior IV- Ingeniero Junior II</v>
          </cell>
        </row>
        <row r="446">
          <cell r="B446" t="str">
            <v>2PPereira - Programador Junior III- Ingeniero Junior I</v>
          </cell>
        </row>
        <row r="447">
          <cell r="B447" t="str">
            <v>3PPereira - Programador Junior II- Ingeniero Trainee II</v>
          </cell>
        </row>
        <row r="448">
          <cell r="B448" t="str">
            <v>4PPereira - Programador Junior I- Ingeniero Trainee I</v>
          </cell>
        </row>
        <row r="449">
          <cell r="B449" t="str">
            <v>5PPereira - Programador Trainee II</v>
          </cell>
        </row>
        <row r="450">
          <cell r="B450" t="str">
            <v>6PPereira - Programador Trainee I</v>
          </cell>
        </row>
      </sheetData>
      <sheetData sheetId="28">
        <row r="13">
          <cell r="B13" t="str">
            <v>ESPAÑA</v>
          </cell>
        </row>
        <row r="14">
          <cell r="B14" t="str">
            <v>ESPAÑA -ISL</v>
          </cell>
        </row>
        <row r="15">
          <cell r="B15" t="str">
            <v>ALEMANIA</v>
          </cell>
        </row>
        <row r="16">
          <cell r="B16" t="str">
            <v>ARGENTINA ISL</v>
          </cell>
        </row>
        <row r="17">
          <cell r="B17" t="str">
            <v>BRASIL ISL</v>
          </cell>
        </row>
        <row r="18">
          <cell r="B18" t="str">
            <v>CHILE</v>
          </cell>
        </row>
        <row r="19">
          <cell r="B19" t="str">
            <v>COLOMBIA</v>
          </cell>
        </row>
        <row r="20">
          <cell r="B20" t="str">
            <v>FILIPINAS ISL</v>
          </cell>
        </row>
        <row r="21">
          <cell r="B21" t="str">
            <v>INDIA</v>
          </cell>
        </row>
        <row r="22">
          <cell r="B22" t="str">
            <v>ITALIA</v>
          </cell>
        </row>
        <row r="23">
          <cell r="B23" t="str">
            <v>MÉXICO ISL</v>
          </cell>
        </row>
        <row r="24">
          <cell r="B24" t="str">
            <v>ESLOVAQUIA ISL</v>
          </cell>
        </row>
        <row r="25">
          <cell r="B25" t="str">
            <v>PANAMÁ</v>
          </cell>
        </row>
        <row r="26">
          <cell r="B26" t="str">
            <v>PERÚ</v>
          </cell>
        </row>
        <row r="27">
          <cell r="B27" t="str">
            <v>REP CHEQUIA</v>
          </cell>
        </row>
        <row r="28">
          <cell r="B28" t="str">
            <v>UK</v>
          </cell>
        </row>
        <row r="29">
          <cell r="B29" t="str">
            <v>VENEZUELA</v>
          </cell>
        </row>
        <row r="30">
          <cell r="B30" t="str">
            <v>CSP JULIAN CAMARILLO</v>
          </cell>
        </row>
        <row r="31">
          <cell r="B31" t="str">
            <v>KENIA</v>
          </cell>
        </row>
        <row r="32">
          <cell r="B32" t="str">
            <v>OTROS #3</v>
          </cell>
        </row>
        <row r="33">
          <cell r="B33" t="str">
            <v>OTROS #4</v>
          </cell>
        </row>
        <row r="34">
          <cell r="B34" t="str">
            <v>OTROS #5</v>
          </cell>
        </row>
        <row r="35">
          <cell r="B35" t="str">
            <v>OTROS #6</v>
          </cell>
        </row>
        <row r="36">
          <cell r="B36" t="str">
            <v>OTROS #7</v>
          </cell>
        </row>
        <row r="37">
          <cell r="B37" t="str">
            <v>OTROS #8</v>
          </cell>
        </row>
        <row r="38">
          <cell r="B38" t="str">
            <v>OTROS #9</v>
          </cell>
        </row>
        <row r="39">
          <cell r="B39" t="str">
            <v>OTROS #10</v>
          </cell>
        </row>
      </sheetData>
      <sheetData sheetId="29"/>
      <sheetData sheetId="30">
        <row r="6">
          <cell r="B6" t="str">
            <v>2013ENERO</v>
          </cell>
          <cell r="C6">
            <v>31</v>
          </cell>
          <cell r="D6">
            <v>2</v>
          </cell>
          <cell r="E6">
            <v>8</v>
          </cell>
          <cell r="F6">
            <v>21</v>
          </cell>
          <cell r="G6">
            <v>9</v>
          </cell>
          <cell r="H6">
            <v>189</v>
          </cell>
        </row>
        <row r="7">
          <cell r="B7" t="str">
            <v>2013FEBRERO</v>
          </cell>
          <cell r="C7">
            <v>28</v>
          </cell>
          <cell r="D7">
            <v>0</v>
          </cell>
          <cell r="E7">
            <v>8</v>
          </cell>
          <cell r="F7">
            <v>20</v>
          </cell>
          <cell r="G7">
            <v>9</v>
          </cell>
          <cell r="H7">
            <v>180</v>
          </cell>
        </row>
        <row r="8">
          <cell r="B8" t="str">
            <v>2013MARZO</v>
          </cell>
          <cell r="C8">
            <v>31</v>
          </cell>
          <cell r="D8">
            <v>3</v>
          </cell>
          <cell r="E8">
            <v>10</v>
          </cell>
          <cell r="F8">
            <v>18</v>
          </cell>
          <cell r="G8">
            <v>9</v>
          </cell>
          <cell r="H8">
            <v>162</v>
          </cell>
        </row>
        <row r="9">
          <cell r="B9" t="str">
            <v>2013ABRIL</v>
          </cell>
          <cell r="C9">
            <v>30</v>
          </cell>
          <cell r="D9">
            <v>0</v>
          </cell>
          <cell r="E9">
            <v>8</v>
          </cell>
          <cell r="F9">
            <v>22</v>
          </cell>
          <cell r="G9">
            <v>9</v>
          </cell>
          <cell r="H9">
            <v>198</v>
          </cell>
        </row>
        <row r="10">
          <cell r="B10" t="str">
            <v xml:space="preserve">2013MAYO       </v>
          </cell>
          <cell r="C10">
            <v>31</v>
          </cell>
          <cell r="D10">
            <v>2</v>
          </cell>
          <cell r="E10">
            <v>8</v>
          </cell>
          <cell r="F10">
            <v>21</v>
          </cell>
          <cell r="G10">
            <v>9</v>
          </cell>
          <cell r="H10">
            <v>189</v>
          </cell>
        </row>
        <row r="11">
          <cell r="B11" t="str">
            <v>2013JUNIO</v>
          </cell>
          <cell r="C11">
            <v>30</v>
          </cell>
          <cell r="D11">
            <v>2</v>
          </cell>
          <cell r="E11">
            <v>10</v>
          </cell>
          <cell r="F11">
            <v>18</v>
          </cell>
          <cell r="G11">
            <v>9</v>
          </cell>
          <cell r="H11">
            <v>162</v>
          </cell>
        </row>
        <row r="12">
          <cell r="B12" t="str">
            <v>2013JULIO</v>
          </cell>
          <cell r="C12">
            <v>31</v>
          </cell>
          <cell r="D12">
            <v>1</v>
          </cell>
          <cell r="E12">
            <v>8</v>
          </cell>
          <cell r="F12">
            <v>22</v>
          </cell>
          <cell r="G12">
            <v>9</v>
          </cell>
          <cell r="H12">
            <v>198</v>
          </cell>
        </row>
        <row r="13">
          <cell r="B13" t="str">
            <v>2013AGOSTO</v>
          </cell>
          <cell r="C13">
            <v>31</v>
          </cell>
          <cell r="D13">
            <v>2</v>
          </cell>
          <cell r="E13">
            <v>9</v>
          </cell>
          <cell r="F13">
            <v>20</v>
          </cell>
          <cell r="G13">
            <v>9</v>
          </cell>
          <cell r="H13">
            <v>180</v>
          </cell>
        </row>
        <row r="14">
          <cell r="B14" t="str">
            <v>2013SEPTIEMBRE</v>
          </cell>
          <cell r="C14">
            <v>30</v>
          </cell>
          <cell r="D14">
            <v>0</v>
          </cell>
          <cell r="E14">
            <v>9</v>
          </cell>
          <cell r="F14">
            <v>21</v>
          </cell>
          <cell r="G14">
            <v>9</v>
          </cell>
          <cell r="H14">
            <v>189</v>
          </cell>
        </row>
        <row r="15">
          <cell r="B15" t="str">
            <v>2013OCTUBRE</v>
          </cell>
          <cell r="C15">
            <v>31</v>
          </cell>
          <cell r="D15">
            <v>1</v>
          </cell>
          <cell r="E15">
            <v>8</v>
          </cell>
          <cell r="F15">
            <v>22</v>
          </cell>
          <cell r="G15">
            <v>9</v>
          </cell>
          <cell r="H15">
            <v>198</v>
          </cell>
        </row>
        <row r="16">
          <cell r="B16" t="str">
            <v>2013NOVIEMBRE</v>
          </cell>
          <cell r="C16">
            <v>30</v>
          </cell>
          <cell r="D16">
            <v>2</v>
          </cell>
          <cell r="E16">
            <v>9</v>
          </cell>
          <cell r="F16">
            <v>19</v>
          </cell>
          <cell r="G16">
            <v>9</v>
          </cell>
          <cell r="H16">
            <v>171</v>
          </cell>
        </row>
        <row r="17">
          <cell r="B17" t="str">
            <v xml:space="preserve">2013DICIEMBRE   </v>
          </cell>
          <cell r="C17">
            <v>31</v>
          </cell>
          <cell r="D17">
            <v>1</v>
          </cell>
          <cell r="E17">
            <v>9</v>
          </cell>
          <cell r="F17">
            <v>21</v>
          </cell>
          <cell r="G17">
            <v>9</v>
          </cell>
          <cell r="H17">
            <v>189</v>
          </cell>
        </row>
        <row r="18">
          <cell r="B18" t="str">
            <v>2014ENERO</v>
          </cell>
          <cell r="C18">
            <v>31</v>
          </cell>
          <cell r="D18">
            <v>2</v>
          </cell>
          <cell r="E18">
            <v>8</v>
          </cell>
          <cell r="F18">
            <v>21</v>
          </cell>
          <cell r="G18">
            <v>9</v>
          </cell>
          <cell r="H18">
            <v>189</v>
          </cell>
        </row>
        <row r="19">
          <cell r="B19" t="str">
            <v>2014FEBRERO</v>
          </cell>
          <cell r="C19">
            <v>28</v>
          </cell>
          <cell r="D19">
            <v>0</v>
          </cell>
          <cell r="E19">
            <v>8</v>
          </cell>
          <cell r="F19">
            <v>20</v>
          </cell>
          <cell r="G19">
            <v>9</v>
          </cell>
          <cell r="H19">
            <v>180</v>
          </cell>
        </row>
        <row r="20">
          <cell r="B20" t="str">
            <v>2014MARZO</v>
          </cell>
          <cell r="C20">
            <v>31</v>
          </cell>
          <cell r="D20">
            <v>1</v>
          </cell>
          <cell r="E20">
            <v>10</v>
          </cell>
          <cell r="F20">
            <v>20</v>
          </cell>
          <cell r="G20">
            <v>9</v>
          </cell>
          <cell r="H20">
            <v>180</v>
          </cell>
        </row>
        <row r="21">
          <cell r="B21" t="str">
            <v>2014ABRIL</v>
          </cell>
          <cell r="C21">
            <v>30</v>
          </cell>
          <cell r="D21">
            <v>2</v>
          </cell>
          <cell r="E21">
            <v>8</v>
          </cell>
          <cell r="F21">
            <v>20</v>
          </cell>
          <cell r="G21">
            <v>9</v>
          </cell>
          <cell r="H21">
            <v>180</v>
          </cell>
        </row>
        <row r="22">
          <cell r="B22" t="str">
            <v>2014MAYO</v>
          </cell>
          <cell r="C22">
            <v>31</v>
          </cell>
          <cell r="D22">
            <v>1</v>
          </cell>
          <cell r="E22">
            <v>9</v>
          </cell>
          <cell r="F22">
            <v>21</v>
          </cell>
          <cell r="G22">
            <v>9</v>
          </cell>
          <cell r="H22">
            <v>189</v>
          </cell>
        </row>
        <row r="23">
          <cell r="B23" t="str">
            <v>2014JUNIO</v>
          </cell>
          <cell r="C23">
            <v>30</v>
          </cell>
          <cell r="D23">
            <v>3</v>
          </cell>
          <cell r="E23">
            <v>9</v>
          </cell>
          <cell r="F23">
            <v>18</v>
          </cell>
          <cell r="G23">
            <v>9</v>
          </cell>
          <cell r="H23">
            <v>162</v>
          </cell>
        </row>
        <row r="24">
          <cell r="B24" t="str">
            <v>2014JULIO</v>
          </cell>
          <cell r="C24">
            <v>31</v>
          </cell>
          <cell r="D24">
            <v>0</v>
          </cell>
          <cell r="E24">
            <v>8</v>
          </cell>
          <cell r="F24">
            <v>23</v>
          </cell>
          <cell r="G24">
            <v>9</v>
          </cell>
          <cell r="H24">
            <v>207</v>
          </cell>
        </row>
        <row r="25">
          <cell r="B25" t="str">
            <v>2014AGOSTO</v>
          </cell>
          <cell r="C25">
            <v>31</v>
          </cell>
          <cell r="D25">
            <v>2</v>
          </cell>
          <cell r="E25">
            <v>10</v>
          </cell>
          <cell r="F25">
            <v>19</v>
          </cell>
          <cell r="G25">
            <v>9</v>
          </cell>
          <cell r="H25">
            <v>171</v>
          </cell>
        </row>
        <row r="26">
          <cell r="B26" t="str">
            <v>2014SEPTIEMBRE</v>
          </cell>
          <cell r="C26">
            <v>30</v>
          </cell>
          <cell r="D26">
            <v>0</v>
          </cell>
          <cell r="E26">
            <v>8</v>
          </cell>
          <cell r="F26">
            <v>22</v>
          </cell>
          <cell r="G26">
            <v>9</v>
          </cell>
          <cell r="H26">
            <v>198</v>
          </cell>
        </row>
        <row r="27">
          <cell r="B27" t="str">
            <v>2014OCTUBRE</v>
          </cell>
          <cell r="C27">
            <v>31</v>
          </cell>
          <cell r="D27">
            <v>1</v>
          </cell>
          <cell r="E27">
            <v>8</v>
          </cell>
          <cell r="F27">
            <v>22</v>
          </cell>
          <cell r="G27">
            <v>9</v>
          </cell>
          <cell r="H27">
            <v>198</v>
          </cell>
        </row>
        <row r="28">
          <cell r="B28" t="str">
            <v>2014NOVIEMBRE</v>
          </cell>
          <cell r="C28">
            <v>30</v>
          </cell>
          <cell r="D28">
            <v>2</v>
          </cell>
          <cell r="E28">
            <v>10</v>
          </cell>
          <cell r="F28">
            <v>18</v>
          </cell>
          <cell r="G28">
            <v>9</v>
          </cell>
          <cell r="H28">
            <v>162</v>
          </cell>
        </row>
        <row r="29">
          <cell r="B29" t="str">
            <v>2014DICIEMBRE</v>
          </cell>
          <cell r="C29">
            <v>31</v>
          </cell>
          <cell r="D29">
            <v>2</v>
          </cell>
          <cell r="E29">
            <v>8</v>
          </cell>
          <cell r="F29">
            <v>21</v>
          </cell>
          <cell r="G29">
            <v>9</v>
          </cell>
          <cell r="H29">
            <v>189</v>
          </cell>
        </row>
        <row r="30">
          <cell r="B30" t="str">
            <v>2015ENERO</v>
          </cell>
          <cell r="C30">
            <v>31</v>
          </cell>
          <cell r="D30">
            <v>2</v>
          </cell>
          <cell r="E30">
            <v>9</v>
          </cell>
          <cell r="F30">
            <v>20</v>
          </cell>
          <cell r="G30">
            <v>9</v>
          </cell>
          <cell r="H30">
            <v>180</v>
          </cell>
        </row>
        <row r="31">
          <cell r="B31" t="str">
            <v>2015FEBRERO</v>
          </cell>
          <cell r="C31">
            <v>28</v>
          </cell>
          <cell r="D31">
            <v>0</v>
          </cell>
          <cell r="E31">
            <v>8</v>
          </cell>
          <cell r="F31">
            <v>20</v>
          </cell>
          <cell r="G31">
            <v>9</v>
          </cell>
          <cell r="H31">
            <v>180</v>
          </cell>
        </row>
        <row r="32">
          <cell r="B32" t="str">
            <v>2015MARZO</v>
          </cell>
          <cell r="C32">
            <v>31</v>
          </cell>
          <cell r="D32">
            <v>1</v>
          </cell>
          <cell r="E32">
            <v>9</v>
          </cell>
          <cell r="F32">
            <v>21</v>
          </cell>
          <cell r="G32">
            <v>9</v>
          </cell>
          <cell r="H32">
            <v>189</v>
          </cell>
        </row>
        <row r="33">
          <cell r="B33" t="str">
            <v>2015ABRIL</v>
          </cell>
          <cell r="C33">
            <v>30</v>
          </cell>
          <cell r="D33">
            <v>2</v>
          </cell>
          <cell r="E33">
            <v>8</v>
          </cell>
          <cell r="F33">
            <v>20</v>
          </cell>
          <cell r="G33">
            <v>9</v>
          </cell>
          <cell r="H33">
            <v>180</v>
          </cell>
        </row>
        <row r="34">
          <cell r="B34" t="str">
            <v>2015MAYO</v>
          </cell>
          <cell r="C34">
            <v>31</v>
          </cell>
          <cell r="D34">
            <v>2</v>
          </cell>
          <cell r="E34">
            <v>10</v>
          </cell>
          <cell r="F34">
            <v>19</v>
          </cell>
          <cell r="G34">
            <v>9</v>
          </cell>
          <cell r="H34">
            <v>171</v>
          </cell>
        </row>
        <row r="35">
          <cell r="B35" t="str">
            <v>2015JUNIO</v>
          </cell>
          <cell r="C35">
            <v>30</v>
          </cell>
          <cell r="D35">
            <v>3</v>
          </cell>
          <cell r="E35">
            <v>8</v>
          </cell>
          <cell r="F35">
            <v>19</v>
          </cell>
          <cell r="G35">
            <v>9</v>
          </cell>
          <cell r="H35">
            <v>171</v>
          </cell>
        </row>
        <row r="36">
          <cell r="B36" t="str">
            <v>2015JULIO</v>
          </cell>
          <cell r="C36">
            <v>31</v>
          </cell>
          <cell r="D36">
            <v>1</v>
          </cell>
          <cell r="E36">
            <v>8</v>
          </cell>
          <cell r="F36">
            <v>22</v>
          </cell>
          <cell r="G36">
            <v>9</v>
          </cell>
          <cell r="H36">
            <v>198</v>
          </cell>
        </row>
        <row r="37">
          <cell r="B37" t="str">
            <v>2015AGOSTO</v>
          </cell>
          <cell r="C37">
            <v>31</v>
          </cell>
          <cell r="D37">
            <v>2</v>
          </cell>
          <cell r="E37">
            <v>10</v>
          </cell>
          <cell r="F37">
            <v>19</v>
          </cell>
          <cell r="G37">
            <v>9</v>
          </cell>
          <cell r="H37">
            <v>171</v>
          </cell>
        </row>
        <row r="38">
          <cell r="B38" t="str">
            <v>2015SEPTIEMBRE</v>
          </cell>
          <cell r="C38">
            <v>30</v>
          </cell>
          <cell r="D38">
            <v>0</v>
          </cell>
          <cell r="E38">
            <v>8</v>
          </cell>
          <cell r="F38">
            <v>22</v>
          </cell>
          <cell r="G38">
            <v>9</v>
          </cell>
          <cell r="H38">
            <v>198</v>
          </cell>
        </row>
        <row r="39">
          <cell r="B39" t="str">
            <v>2015OCTUBRE</v>
          </cell>
          <cell r="C39">
            <v>31</v>
          </cell>
          <cell r="D39">
            <v>1</v>
          </cell>
          <cell r="E39">
            <v>9</v>
          </cell>
          <cell r="F39">
            <v>21</v>
          </cell>
          <cell r="G39">
            <v>9</v>
          </cell>
          <cell r="H39">
            <v>189</v>
          </cell>
        </row>
        <row r="40">
          <cell r="B40" t="str">
            <v>2015NOVIEMBRE</v>
          </cell>
          <cell r="C40">
            <v>30</v>
          </cell>
          <cell r="D40">
            <v>2</v>
          </cell>
          <cell r="E40">
            <v>9</v>
          </cell>
          <cell r="F40">
            <v>19</v>
          </cell>
          <cell r="G40">
            <v>9</v>
          </cell>
          <cell r="H40">
            <v>171</v>
          </cell>
        </row>
        <row r="41">
          <cell r="B41" t="str">
            <v>2015DICIEMBRE</v>
          </cell>
          <cell r="C41">
            <v>31</v>
          </cell>
          <cell r="D41">
            <v>2</v>
          </cell>
          <cell r="E41">
            <v>8</v>
          </cell>
          <cell r="F41">
            <v>21</v>
          </cell>
          <cell r="G41">
            <v>9</v>
          </cell>
          <cell r="H41">
            <v>189</v>
          </cell>
        </row>
        <row r="42">
          <cell r="B42" t="str">
            <v>2016ENERO</v>
          </cell>
          <cell r="C42">
            <v>31</v>
          </cell>
          <cell r="D42">
            <v>2</v>
          </cell>
          <cell r="E42">
            <v>10</v>
          </cell>
          <cell r="F42">
            <v>19</v>
          </cell>
          <cell r="G42">
            <v>9</v>
          </cell>
          <cell r="H42">
            <v>171</v>
          </cell>
        </row>
        <row r="43">
          <cell r="B43" t="str">
            <v>2016FEBRERO</v>
          </cell>
          <cell r="C43">
            <v>29</v>
          </cell>
          <cell r="D43">
            <v>0</v>
          </cell>
          <cell r="E43">
            <v>8</v>
          </cell>
          <cell r="F43">
            <v>21</v>
          </cell>
          <cell r="G43">
            <v>9</v>
          </cell>
          <cell r="H43">
            <v>189</v>
          </cell>
        </row>
        <row r="44">
          <cell r="B44" t="str">
            <v>2016MARZO</v>
          </cell>
          <cell r="C44">
            <v>31</v>
          </cell>
          <cell r="D44">
            <v>3</v>
          </cell>
          <cell r="E44">
            <v>8</v>
          </cell>
          <cell r="F44">
            <v>20</v>
          </cell>
          <cell r="G44">
            <v>9</v>
          </cell>
          <cell r="H44">
            <v>180</v>
          </cell>
        </row>
        <row r="45">
          <cell r="B45" t="str">
            <v>2016ABRIL</v>
          </cell>
          <cell r="C45">
            <v>30</v>
          </cell>
          <cell r="D45">
            <v>0</v>
          </cell>
          <cell r="E45">
            <v>8</v>
          </cell>
          <cell r="F45">
            <v>22</v>
          </cell>
          <cell r="G45">
            <v>9</v>
          </cell>
          <cell r="H45">
            <v>198</v>
          </cell>
        </row>
        <row r="46">
          <cell r="B46" t="str">
            <v>2016MAYO</v>
          </cell>
          <cell r="C46">
            <v>31</v>
          </cell>
          <cell r="D46">
            <v>2</v>
          </cell>
          <cell r="E46">
            <v>9</v>
          </cell>
          <cell r="F46">
            <v>20</v>
          </cell>
          <cell r="G46">
            <v>9</v>
          </cell>
          <cell r="H46">
            <v>180</v>
          </cell>
        </row>
        <row r="47">
          <cell r="B47" t="str">
            <v>2016JUNIO</v>
          </cell>
          <cell r="C47">
            <v>30</v>
          </cell>
          <cell r="D47">
            <v>1</v>
          </cell>
          <cell r="E47">
            <v>8</v>
          </cell>
          <cell r="F47">
            <v>21</v>
          </cell>
          <cell r="G47">
            <v>9</v>
          </cell>
          <cell r="H47">
            <v>189</v>
          </cell>
        </row>
        <row r="48">
          <cell r="B48" t="str">
            <v>2016JULIO</v>
          </cell>
          <cell r="C48">
            <v>31</v>
          </cell>
          <cell r="D48">
            <v>2</v>
          </cell>
          <cell r="E48">
            <v>10</v>
          </cell>
          <cell r="F48">
            <v>19</v>
          </cell>
          <cell r="G48">
            <v>9</v>
          </cell>
          <cell r="H48">
            <v>171</v>
          </cell>
        </row>
        <row r="49">
          <cell r="B49" t="str">
            <v>2016AGOSTO</v>
          </cell>
          <cell r="C49">
            <v>31</v>
          </cell>
          <cell r="D49">
            <v>1</v>
          </cell>
          <cell r="E49">
            <v>8</v>
          </cell>
          <cell r="F49">
            <v>22</v>
          </cell>
          <cell r="G49">
            <v>9</v>
          </cell>
          <cell r="H49">
            <v>198</v>
          </cell>
        </row>
        <row r="50">
          <cell r="B50" t="str">
            <v>2016SEPTIEMBRE</v>
          </cell>
          <cell r="C50">
            <v>30</v>
          </cell>
          <cell r="D50">
            <v>0</v>
          </cell>
          <cell r="E50">
            <v>8</v>
          </cell>
          <cell r="F50">
            <v>22</v>
          </cell>
          <cell r="G50">
            <v>9</v>
          </cell>
          <cell r="H50">
            <v>198</v>
          </cell>
        </row>
        <row r="51">
          <cell r="B51" t="str">
            <v>2016OCTUBRE</v>
          </cell>
          <cell r="C51">
            <v>31</v>
          </cell>
          <cell r="D51">
            <v>1</v>
          </cell>
          <cell r="E51">
            <v>10</v>
          </cell>
          <cell r="F51">
            <v>20</v>
          </cell>
          <cell r="G51">
            <v>9</v>
          </cell>
          <cell r="H51">
            <v>180</v>
          </cell>
        </row>
        <row r="52">
          <cell r="B52" t="str">
            <v>2016NOVIEMBRE</v>
          </cell>
          <cell r="C52">
            <v>30</v>
          </cell>
          <cell r="D52">
            <v>2</v>
          </cell>
          <cell r="E52">
            <v>8</v>
          </cell>
          <cell r="F52">
            <v>20</v>
          </cell>
          <cell r="G52">
            <v>9</v>
          </cell>
          <cell r="H52">
            <v>180</v>
          </cell>
        </row>
        <row r="53">
          <cell r="B53" t="str">
            <v>2016DICIEMBRE</v>
          </cell>
          <cell r="C53">
            <v>31</v>
          </cell>
          <cell r="D53">
            <v>1</v>
          </cell>
          <cell r="E53">
            <v>9</v>
          </cell>
          <cell r="F53">
            <v>21</v>
          </cell>
          <cell r="G53">
            <v>9</v>
          </cell>
          <cell r="H53">
            <v>189</v>
          </cell>
        </row>
        <row r="54">
          <cell r="B54" t="str">
            <v>2017ENERO</v>
          </cell>
          <cell r="C54">
            <v>31</v>
          </cell>
          <cell r="D54">
            <v>1</v>
          </cell>
          <cell r="E54">
            <v>9</v>
          </cell>
          <cell r="F54">
            <v>21</v>
          </cell>
          <cell r="G54">
            <v>9</v>
          </cell>
          <cell r="H54">
            <v>189</v>
          </cell>
        </row>
        <row r="55">
          <cell r="B55" t="str">
            <v>2017FEBRERO</v>
          </cell>
          <cell r="C55">
            <v>28</v>
          </cell>
          <cell r="D55">
            <v>0</v>
          </cell>
          <cell r="E55">
            <v>8</v>
          </cell>
          <cell r="F55">
            <v>20</v>
          </cell>
          <cell r="G55">
            <v>9</v>
          </cell>
          <cell r="H55">
            <v>180</v>
          </cell>
        </row>
        <row r="56">
          <cell r="B56" t="str">
            <v>2017MARZO</v>
          </cell>
          <cell r="C56">
            <v>31</v>
          </cell>
          <cell r="D56">
            <v>1</v>
          </cell>
          <cell r="E56">
            <v>8</v>
          </cell>
          <cell r="F56">
            <v>22</v>
          </cell>
          <cell r="G56">
            <v>9</v>
          </cell>
          <cell r="H56">
            <v>198</v>
          </cell>
        </row>
        <row r="57">
          <cell r="B57" t="str">
            <v>2017ABRIL</v>
          </cell>
          <cell r="C57">
            <v>30</v>
          </cell>
          <cell r="D57">
            <v>2</v>
          </cell>
          <cell r="E57">
            <v>10</v>
          </cell>
          <cell r="F57">
            <v>18</v>
          </cell>
          <cell r="G57">
            <v>9</v>
          </cell>
          <cell r="H57">
            <v>162</v>
          </cell>
        </row>
        <row r="58">
          <cell r="B58" t="str">
            <v>2017MAYO</v>
          </cell>
          <cell r="C58">
            <v>31</v>
          </cell>
          <cell r="D58">
            <v>2</v>
          </cell>
          <cell r="E58">
            <v>8</v>
          </cell>
          <cell r="F58">
            <v>21</v>
          </cell>
          <cell r="G58">
            <v>9</v>
          </cell>
          <cell r="H58">
            <v>189</v>
          </cell>
        </row>
        <row r="59">
          <cell r="B59" t="str">
            <v>2017JUNIO</v>
          </cell>
          <cell r="C59">
            <v>30</v>
          </cell>
          <cell r="D59">
            <v>2</v>
          </cell>
          <cell r="E59">
            <v>8</v>
          </cell>
          <cell r="F59">
            <v>20</v>
          </cell>
          <cell r="G59">
            <v>9</v>
          </cell>
          <cell r="H59">
            <v>180</v>
          </cell>
        </row>
        <row r="60">
          <cell r="B60" t="str">
            <v>2017JULIO</v>
          </cell>
          <cell r="C60">
            <v>31</v>
          </cell>
          <cell r="D60">
            <v>2</v>
          </cell>
          <cell r="E60">
            <v>10</v>
          </cell>
          <cell r="F60">
            <v>19</v>
          </cell>
          <cell r="G60">
            <v>9</v>
          </cell>
          <cell r="H60">
            <v>171</v>
          </cell>
        </row>
        <row r="61">
          <cell r="B61" t="str">
            <v>2017AGOSTO</v>
          </cell>
          <cell r="C61">
            <v>31</v>
          </cell>
          <cell r="D61">
            <v>2</v>
          </cell>
          <cell r="E61">
            <v>8</v>
          </cell>
          <cell r="F61">
            <v>21</v>
          </cell>
          <cell r="G61">
            <v>9</v>
          </cell>
          <cell r="H61">
            <v>189</v>
          </cell>
        </row>
        <row r="62">
          <cell r="B62" t="str">
            <v>2017SEPTIEMBRE</v>
          </cell>
          <cell r="C62">
            <v>30</v>
          </cell>
          <cell r="D62">
            <v>0</v>
          </cell>
          <cell r="E62">
            <v>9</v>
          </cell>
          <cell r="F62">
            <v>21</v>
          </cell>
          <cell r="G62">
            <v>9</v>
          </cell>
          <cell r="H62">
            <v>189</v>
          </cell>
        </row>
        <row r="63">
          <cell r="B63" t="str">
            <v>2017OCTUBRE</v>
          </cell>
          <cell r="C63">
            <v>31</v>
          </cell>
          <cell r="D63">
            <v>1</v>
          </cell>
          <cell r="E63">
            <v>9</v>
          </cell>
          <cell r="F63">
            <v>21</v>
          </cell>
          <cell r="G63">
            <v>9</v>
          </cell>
          <cell r="H63">
            <v>189</v>
          </cell>
        </row>
        <row r="64">
          <cell r="B64" t="str">
            <v>2017NOVIEMBRE</v>
          </cell>
          <cell r="C64">
            <v>30</v>
          </cell>
          <cell r="D64">
            <v>2</v>
          </cell>
          <cell r="E64">
            <v>8</v>
          </cell>
          <cell r="F64">
            <v>20</v>
          </cell>
          <cell r="G64">
            <v>9</v>
          </cell>
          <cell r="H64">
            <v>180</v>
          </cell>
        </row>
        <row r="65">
          <cell r="B65" t="str">
            <v>2017DICIEMBRE</v>
          </cell>
          <cell r="C65">
            <v>31</v>
          </cell>
          <cell r="D65">
            <v>2</v>
          </cell>
          <cell r="E65">
            <v>10</v>
          </cell>
          <cell r="F65">
            <v>19</v>
          </cell>
          <cell r="G65">
            <v>9</v>
          </cell>
          <cell r="H65">
            <v>171</v>
          </cell>
        </row>
        <row r="66">
          <cell r="B66" t="str">
            <v>2018ENERO</v>
          </cell>
          <cell r="C66">
            <v>31</v>
          </cell>
          <cell r="D66">
            <v>2</v>
          </cell>
          <cell r="E66">
            <v>8</v>
          </cell>
          <cell r="F66">
            <v>21</v>
          </cell>
          <cell r="G66">
            <v>9</v>
          </cell>
          <cell r="H66">
            <v>189</v>
          </cell>
        </row>
        <row r="67">
          <cell r="B67" t="str">
            <v>2018FEBRERO</v>
          </cell>
          <cell r="C67">
            <v>28</v>
          </cell>
          <cell r="D67">
            <v>0</v>
          </cell>
          <cell r="E67">
            <v>8</v>
          </cell>
          <cell r="F67">
            <v>20</v>
          </cell>
          <cell r="G67">
            <v>9</v>
          </cell>
          <cell r="H67">
            <v>180</v>
          </cell>
        </row>
        <row r="68">
          <cell r="B68" t="str">
            <v>2018MARZO</v>
          </cell>
          <cell r="C68">
            <v>31</v>
          </cell>
          <cell r="D68">
            <v>3</v>
          </cell>
          <cell r="E68">
            <v>9</v>
          </cell>
          <cell r="F68">
            <v>19</v>
          </cell>
          <cell r="G68">
            <v>9</v>
          </cell>
          <cell r="H68">
            <v>171</v>
          </cell>
        </row>
        <row r="69">
          <cell r="B69" t="str">
            <v>2018ABRIL</v>
          </cell>
          <cell r="C69">
            <v>30</v>
          </cell>
          <cell r="D69">
            <v>0</v>
          </cell>
          <cell r="E69">
            <v>9</v>
          </cell>
          <cell r="F69">
            <v>21</v>
          </cell>
          <cell r="G69">
            <v>9</v>
          </cell>
          <cell r="H69">
            <v>189</v>
          </cell>
        </row>
        <row r="70">
          <cell r="B70" t="str">
            <v>2018MAYO</v>
          </cell>
          <cell r="C70">
            <v>31</v>
          </cell>
          <cell r="D70">
            <v>1</v>
          </cell>
          <cell r="E70">
            <v>8</v>
          </cell>
          <cell r="F70">
            <v>22</v>
          </cell>
          <cell r="G70">
            <v>9</v>
          </cell>
          <cell r="H70">
            <v>198</v>
          </cell>
        </row>
        <row r="71">
          <cell r="B71" t="str">
            <v>2018JUNIO</v>
          </cell>
          <cell r="C71">
            <v>30</v>
          </cell>
          <cell r="D71">
            <v>2</v>
          </cell>
          <cell r="E71">
            <v>9</v>
          </cell>
          <cell r="F71">
            <v>19</v>
          </cell>
          <cell r="G71">
            <v>9</v>
          </cell>
          <cell r="H71">
            <v>171</v>
          </cell>
        </row>
        <row r="72">
          <cell r="B72" t="str">
            <v>2018JULIO</v>
          </cell>
          <cell r="C72">
            <v>31</v>
          </cell>
          <cell r="D72">
            <v>2</v>
          </cell>
          <cell r="E72">
            <v>9</v>
          </cell>
          <cell r="F72">
            <v>20</v>
          </cell>
          <cell r="G72">
            <v>9</v>
          </cell>
          <cell r="H72">
            <v>180</v>
          </cell>
        </row>
        <row r="73">
          <cell r="B73" t="str">
            <v>2018AGOSTO</v>
          </cell>
          <cell r="C73">
            <v>31</v>
          </cell>
          <cell r="D73">
            <v>2</v>
          </cell>
          <cell r="E73">
            <v>8</v>
          </cell>
          <cell r="F73">
            <v>21</v>
          </cell>
          <cell r="G73">
            <v>9</v>
          </cell>
          <cell r="H73">
            <v>189</v>
          </cell>
        </row>
        <row r="74">
          <cell r="B74" t="str">
            <v>2018SEPTIEMBRE</v>
          </cell>
          <cell r="C74">
            <v>30</v>
          </cell>
          <cell r="D74">
            <v>0</v>
          </cell>
          <cell r="E74">
            <v>10</v>
          </cell>
          <cell r="F74">
            <v>20</v>
          </cell>
          <cell r="G74">
            <v>9</v>
          </cell>
          <cell r="H74">
            <v>180</v>
          </cell>
        </row>
        <row r="75">
          <cell r="B75" t="str">
            <v>2018OCTUBRE</v>
          </cell>
          <cell r="C75">
            <v>31</v>
          </cell>
          <cell r="D75">
            <v>1</v>
          </cell>
          <cell r="E75">
            <v>8</v>
          </cell>
          <cell r="F75">
            <v>22</v>
          </cell>
          <cell r="G75">
            <v>9</v>
          </cell>
          <cell r="H75">
            <v>198</v>
          </cell>
        </row>
        <row r="76">
          <cell r="B76" t="str">
            <v>2018NOVIEMBRE</v>
          </cell>
          <cell r="C76">
            <v>30</v>
          </cell>
          <cell r="D76">
            <v>2</v>
          </cell>
          <cell r="E76">
            <v>8</v>
          </cell>
          <cell r="F76">
            <v>20</v>
          </cell>
          <cell r="G76">
            <v>9</v>
          </cell>
          <cell r="H76">
            <v>180</v>
          </cell>
        </row>
        <row r="77">
          <cell r="B77" t="str">
            <v>2018DICIEMBRE</v>
          </cell>
          <cell r="C77">
            <v>31</v>
          </cell>
          <cell r="D77">
            <v>2</v>
          </cell>
          <cell r="E77">
            <v>10</v>
          </cell>
          <cell r="F77">
            <v>19</v>
          </cell>
          <cell r="G77">
            <v>9</v>
          </cell>
          <cell r="H77">
            <v>171</v>
          </cell>
        </row>
        <row r="78">
          <cell r="B78" t="str">
            <v>2019ENERO</v>
          </cell>
          <cell r="C78">
            <v>31</v>
          </cell>
          <cell r="D78">
            <v>2</v>
          </cell>
          <cell r="E78">
            <v>8</v>
          </cell>
          <cell r="F78">
            <v>21</v>
          </cell>
          <cell r="G78">
            <v>9</v>
          </cell>
          <cell r="H78">
            <v>189</v>
          </cell>
        </row>
        <row r="79">
          <cell r="B79" t="str">
            <v>2019FEBRERO</v>
          </cell>
          <cell r="C79">
            <v>28</v>
          </cell>
          <cell r="D79">
            <v>0</v>
          </cell>
          <cell r="E79">
            <v>8</v>
          </cell>
          <cell r="F79">
            <v>20</v>
          </cell>
          <cell r="G79">
            <v>9</v>
          </cell>
          <cell r="H79">
            <v>180</v>
          </cell>
        </row>
        <row r="80">
          <cell r="B80" t="str">
            <v>2019MARZO</v>
          </cell>
          <cell r="C80">
            <v>31</v>
          </cell>
          <cell r="D80">
            <v>3</v>
          </cell>
          <cell r="E80">
            <v>9</v>
          </cell>
          <cell r="F80">
            <v>19</v>
          </cell>
          <cell r="G80">
            <v>9</v>
          </cell>
          <cell r="H80">
            <v>171</v>
          </cell>
        </row>
        <row r="81">
          <cell r="B81" t="str">
            <v>2019ABRIL</v>
          </cell>
          <cell r="C81">
            <v>30</v>
          </cell>
          <cell r="D81">
            <v>0</v>
          </cell>
          <cell r="E81">
            <v>9</v>
          </cell>
          <cell r="F81">
            <v>21</v>
          </cell>
          <cell r="G81">
            <v>9</v>
          </cell>
          <cell r="H81">
            <v>189</v>
          </cell>
        </row>
        <row r="82">
          <cell r="B82" t="str">
            <v>2019MAYO</v>
          </cell>
          <cell r="C82">
            <v>31</v>
          </cell>
          <cell r="D82">
            <v>1</v>
          </cell>
          <cell r="E82">
            <v>8</v>
          </cell>
          <cell r="F82">
            <v>22</v>
          </cell>
          <cell r="G82">
            <v>9</v>
          </cell>
          <cell r="H82">
            <v>198</v>
          </cell>
        </row>
        <row r="83">
          <cell r="B83" t="str">
            <v>2019JUNIO</v>
          </cell>
          <cell r="C83">
            <v>30</v>
          </cell>
          <cell r="D83">
            <v>2</v>
          </cell>
          <cell r="E83">
            <v>9</v>
          </cell>
          <cell r="F83">
            <v>19</v>
          </cell>
          <cell r="G83">
            <v>9</v>
          </cell>
          <cell r="H83">
            <v>171</v>
          </cell>
        </row>
        <row r="84">
          <cell r="B84" t="str">
            <v>2019JULIO</v>
          </cell>
          <cell r="C84">
            <v>31</v>
          </cell>
          <cell r="D84">
            <v>2</v>
          </cell>
          <cell r="E84">
            <v>9</v>
          </cell>
          <cell r="F84">
            <v>20</v>
          </cell>
          <cell r="G84">
            <v>9</v>
          </cell>
          <cell r="H84">
            <v>180</v>
          </cell>
        </row>
        <row r="85">
          <cell r="B85" t="str">
            <v>2019AGOSTO</v>
          </cell>
          <cell r="C85">
            <v>31</v>
          </cell>
          <cell r="D85">
            <v>2</v>
          </cell>
          <cell r="E85">
            <v>8</v>
          </cell>
          <cell r="F85">
            <v>21</v>
          </cell>
          <cell r="G85">
            <v>9</v>
          </cell>
          <cell r="H85">
            <v>189</v>
          </cell>
        </row>
        <row r="86">
          <cell r="B86" t="str">
            <v>2019SEPTIEMBRE</v>
          </cell>
          <cell r="C86">
            <v>30</v>
          </cell>
          <cell r="D86">
            <v>0</v>
          </cell>
          <cell r="E86">
            <v>10</v>
          </cell>
          <cell r="F86">
            <v>20</v>
          </cell>
          <cell r="G86">
            <v>9</v>
          </cell>
          <cell r="H86">
            <v>180</v>
          </cell>
        </row>
        <row r="87">
          <cell r="B87" t="str">
            <v>2019OCTUBRE</v>
          </cell>
          <cell r="C87">
            <v>31</v>
          </cell>
          <cell r="D87">
            <v>1</v>
          </cell>
          <cell r="E87">
            <v>8</v>
          </cell>
          <cell r="F87">
            <v>22</v>
          </cell>
          <cell r="G87">
            <v>9</v>
          </cell>
          <cell r="H87">
            <v>198</v>
          </cell>
        </row>
        <row r="88">
          <cell r="B88" t="str">
            <v>2019NOVIEMBRE</v>
          </cell>
          <cell r="C88">
            <v>30</v>
          </cell>
          <cell r="D88">
            <v>2</v>
          </cell>
          <cell r="E88">
            <v>8</v>
          </cell>
          <cell r="F88">
            <v>20</v>
          </cell>
          <cell r="G88">
            <v>9</v>
          </cell>
          <cell r="H88">
            <v>180</v>
          </cell>
        </row>
        <row r="89">
          <cell r="B89" t="str">
            <v>2019DICIEMBRE</v>
          </cell>
          <cell r="C89">
            <v>31</v>
          </cell>
          <cell r="D89">
            <v>2</v>
          </cell>
          <cell r="E89">
            <v>10</v>
          </cell>
          <cell r="F89">
            <v>19</v>
          </cell>
          <cell r="G89">
            <v>9</v>
          </cell>
          <cell r="H89">
            <v>171</v>
          </cell>
        </row>
        <row r="90">
          <cell r="B90" t="str">
            <v>2020ENERO</v>
          </cell>
          <cell r="C90">
            <v>31</v>
          </cell>
          <cell r="D90">
            <v>2</v>
          </cell>
          <cell r="E90">
            <v>8</v>
          </cell>
          <cell r="F90">
            <v>21</v>
          </cell>
          <cell r="G90">
            <v>9</v>
          </cell>
          <cell r="H90">
            <v>189</v>
          </cell>
        </row>
        <row r="91">
          <cell r="B91" t="str">
            <v>2020FEBRERO</v>
          </cell>
          <cell r="C91">
            <v>28</v>
          </cell>
          <cell r="D91">
            <v>0</v>
          </cell>
          <cell r="E91">
            <v>8</v>
          </cell>
          <cell r="F91">
            <v>20</v>
          </cell>
          <cell r="G91">
            <v>9</v>
          </cell>
          <cell r="H91">
            <v>180</v>
          </cell>
        </row>
        <row r="92">
          <cell r="B92" t="str">
            <v>2020MARZO</v>
          </cell>
          <cell r="C92">
            <v>31</v>
          </cell>
          <cell r="D92">
            <v>3</v>
          </cell>
          <cell r="E92">
            <v>9</v>
          </cell>
          <cell r="F92">
            <v>19</v>
          </cell>
          <cell r="G92">
            <v>9</v>
          </cell>
          <cell r="H92">
            <v>171</v>
          </cell>
        </row>
        <row r="93">
          <cell r="B93" t="str">
            <v>2020ABRIL</v>
          </cell>
          <cell r="C93">
            <v>30</v>
          </cell>
          <cell r="D93">
            <v>0</v>
          </cell>
          <cell r="E93">
            <v>9</v>
          </cell>
          <cell r="F93">
            <v>21</v>
          </cell>
          <cell r="G93">
            <v>9</v>
          </cell>
          <cell r="H93">
            <v>189</v>
          </cell>
        </row>
        <row r="94">
          <cell r="B94" t="str">
            <v>2020MAYO</v>
          </cell>
          <cell r="C94">
            <v>31</v>
          </cell>
          <cell r="D94">
            <v>1</v>
          </cell>
          <cell r="E94">
            <v>8</v>
          </cell>
          <cell r="F94">
            <v>22</v>
          </cell>
          <cell r="G94">
            <v>9</v>
          </cell>
          <cell r="H94">
            <v>198</v>
          </cell>
        </row>
        <row r="95">
          <cell r="B95" t="str">
            <v>2020JUNIO</v>
          </cell>
          <cell r="C95">
            <v>30</v>
          </cell>
          <cell r="D95">
            <v>2</v>
          </cell>
          <cell r="E95">
            <v>9</v>
          </cell>
          <cell r="F95">
            <v>19</v>
          </cell>
          <cell r="G95">
            <v>9</v>
          </cell>
          <cell r="H95">
            <v>171</v>
          </cell>
        </row>
        <row r="96">
          <cell r="B96" t="str">
            <v>2020JULIO</v>
          </cell>
          <cell r="C96">
            <v>31</v>
          </cell>
          <cell r="D96">
            <v>2</v>
          </cell>
          <cell r="E96">
            <v>9</v>
          </cell>
          <cell r="F96">
            <v>20</v>
          </cell>
          <cell r="G96">
            <v>9</v>
          </cell>
          <cell r="H96">
            <v>180</v>
          </cell>
        </row>
        <row r="97">
          <cell r="B97" t="str">
            <v>2020AGOSTO</v>
          </cell>
          <cell r="C97">
            <v>31</v>
          </cell>
          <cell r="D97">
            <v>2</v>
          </cell>
          <cell r="E97">
            <v>8</v>
          </cell>
          <cell r="F97">
            <v>21</v>
          </cell>
          <cell r="G97">
            <v>9</v>
          </cell>
          <cell r="H97">
            <v>189</v>
          </cell>
        </row>
        <row r="98">
          <cell r="B98" t="str">
            <v>2020SEPTIEMBRE</v>
          </cell>
          <cell r="C98">
            <v>30</v>
          </cell>
          <cell r="D98">
            <v>0</v>
          </cell>
          <cell r="E98">
            <v>10</v>
          </cell>
          <cell r="F98">
            <v>20</v>
          </cell>
          <cell r="G98">
            <v>9</v>
          </cell>
          <cell r="H98">
            <v>180</v>
          </cell>
        </row>
        <row r="99">
          <cell r="B99" t="str">
            <v>2020OCTUBRE</v>
          </cell>
          <cell r="C99">
            <v>31</v>
          </cell>
          <cell r="D99">
            <v>1</v>
          </cell>
          <cell r="E99">
            <v>8</v>
          </cell>
          <cell r="F99">
            <v>22</v>
          </cell>
          <cell r="G99">
            <v>9</v>
          </cell>
          <cell r="H99">
            <v>198</v>
          </cell>
        </row>
        <row r="100">
          <cell r="B100" t="str">
            <v>2020NOVIEMBRE</v>
          </cell>
          <cell r="C100">
            <v>30</v>
          </cell>
          <cell r="D100">
            <v>2</v>
          </cell>
          <cell r="E100">
            <v>8</v>
          </cell>
          <cell r="F100">
            <v>20</v>
          </cell>
          <cell r="G100">
            <v>9</v>
          </cell>
          <cell r="H100">
            <v>180</v>
          </cell>
        </row>
        <row r="101">
          <cell r="B101" t="str">
            <v>2020DICIEMBRE</v>
          </cell>
          <cell r="C101">
            <v>31</v>
          </cell>
          <cell r="D101">
            <v>2</v>
          </cell>
          <cell r="E101">
            <v>10</v>
          </cell>
          <cell r="F101">
            <v>19</v>
          </cell>
          <cell r="G101">
            <v>9</v>
          </cell>
          <cell r="H101">
            <v>171</v>
          </cell>
        </row>
        <row r="102">
          <cell r="B102" t="str">
            <v>2021ENERO</v>
          </cell>
          <cell r="C102">
            <v>31</v>
          </cell>
          <cell r="D102">
            <v>2</v>
          </cell>
          <cell r="E102">
            <v>8</v>
          </cell>
          <cell r="F102">
            <v>21</v>
          </cell>
          <cell r="G102">
            <v>9</v>
          </cell>
          <cell r="H102">
            <v>189</v>
          </cell>
        </row>
        <row r="103">
          <cell r="B103" t="str">
            <v>2021FEBRERO</v>
          </cell>
          <cell r="C103">
            <v>28</v>
          </cell>
          <cell r="D103">
            <v>0</v>
          </cell>
          <cell r="E103">
            <v>8</v>
          </cell>
          <cell r="F103">
            <v>20</v>
          </cell>
          <cell r="G103">
            <v>9</v>
          </cell>
          <cell r="H103">
            <v>180</v>
          </cell>
        </row>
        <row r="104">
          <cell r="B104" t="str">
            <v>2021MARZO</v>
          </cell>
          <cell r="C104">
            <v>31</v>
          </cell>
          <cell r="D104">
            <v>3</v>
          </cell>
          <cell r="E104">
            <v>9</v>
          </cell>
          <cell r="F104">
            <v>19</v>
          </cell>
          <cell r="G104">
            <v>9</v>
          </cell>
          <cell r="H104">
            <v>171</v>
          </cell>
        </row>
        <row r="105">
          <cell r="B105" t="str">
            <v>2021ABRIL</v>
          </cell>
          <cell r="C105">
            <v>30</v>
          </cell>
          <cell r="D105">
            <v>0</v>
          </cell>
          <cell r="E105">
            <v>9</v>
          </cell>
          <cell r="F105">
            <v>21</v>
          </cell>
          <cell r="G105">
            <v>9</v>
          </cell>
          <cell r="H105">
            <v>189</v>
          </cell>
        </row>
        <row r="106">
          <cell r="B106" t="str">
            <v>2021MAYO</v>
          </cell>
          <cell r="C106">
            <v>31</v>
          </cell>
          <cell r="D106">
            <v>1</v>
          </cell>
          <cell r="E106">
            <v>8</v>
          </cell>
          <cell r="F106">
            <v>22</v>
          </cell>
          <cell r="G106">
            <v>9</v>
          </cell>
          <cell r="H106">
            <v>198</v>
          </cell>
        </row>
        <row r="107">
          <cell r="B107" t="str">
            <v>2021JUNIO</v>
          </cell>
          <cell r="C107">
            <v>30</v>
          </cell>
          <cell r="D107">
            <v>2</v>
          </cell>
          <cell r="E107">
            <v>9</v>
          </cell>
          <cell r="F107">
            <v>19</v>
          </cell>
          <cell r="G107">
            <v>9</v>
          </cell>
          <cell r="H107">
            <v>171</v>
          </cell>
        </row>
        <row r="108">
          <cell r="B108" t="str">
            <v>2021JULIO</v>
          </cell>
          <cell r="C108">
            <v>31</v>
          </cell>
          <cell r="D108">
            <v>2</v>
          </cell>
          <cell r="E108">
            <v>9</v>
          </cell>
          <cell r="F108">
            <v>20</v>
          </cell>
          <cell r="G108">
            <v>9</v>
          </cell>
          <cell r="H108">
            <v>180</v>
          </cell>
        </row>
        <row r="109">
          <cell r="B109" t="str">
            <v>2021AGOSTO</v>
          </cell>
          <cell r="C109">
            <v>31</v>
          </cell>
          <cell r="D109">
            <v>2</v>
          </cell>
          <cell r="E109">
            <v>8</v>
          </cell>
          <cell r="F109">
            <v>21</v>
          </cell>
          <cell r="G109">
            <v>9</v>
          </cell>
          <cell r="H109">
            <v>189</v>
          </cell>
        </row>
        <row r="110">
          <cell r="B110" t="str">
            <v>2021SEPTIEMBRE</v>
          </cell>
          <cell r="C110">
            <v>30</v>
          </cell>
          <cell r="D110">
            <v>0</v>
          </cell>
          <cell r="E110">
            <v>10</v>
          </cell>
          <cell r="F110">
            <v>20</v>
          </cell>
          <cell r="G110">
            <v>9</v>
          </cell>
          <cell r="H110">
            <v>180</v>
          </cell>
        </row>
        <row r="111">
          <cell r="B111" t="str">
            <v>2021OCTUBRE</v>
          </cell>
          <cell r="C111">
            <v>31</v>
          </cell>
          <cell r="D111">
            <v>1</v>
          </cell>
          <cell r="E111">
            <v>8</v>
          </cell>
          <cell r="F111">
            <v>22</v>
          </cell>
          <cell r="G111">
            <v>9</v>
          </cell>
          <cell r="H111">
            <v>198</v>
          </cell>
        </row>
        <row r="112">
          <cell r="B112" t="str">
            <v>2021NOVIEMBRE</v>
          </cell>
          <cell r="C112">
            <v>30</v>
          </cell>
          <cell r="D112">
            <v>2</v>
          </cell>
          <cell r="E112">
            <v>8</v>
          </cell>
          <cell r="F112">
            <v>20</v>
          </cell>
          <cell r="G112">
            <v>9</v>
          </cell>
          <cell r="H112">
            <v>180</v>
          </cell>
        </row>
        <row r="113">
          <cell r="B113" t="str">
            <v>2021DICIEMBRE</v>
          </cell>
          <cell r="C113">
            <v>31</v>
          </cell>
          <cell r="D113">
            <v>2</v>
          </cell>
          <cell r="E113">
            <v>10</v>
          </cell>
          <cell r="F113">
            <v>19</v>
          </cell>
          <cell r="G113">
            <v>9</v>
          </cell>
          <cell r="H113">
            <v>171</v>
          </cell>
        </row>
        <row r="114">
          <cell r="B114" t="str">
            <v>2022ENERO</v>
          </cell>
          <cell r="C114">
            <v>31</v>
          </cell>
          <cell r="D114">
            <v>2</v>
          </cell>
          <cell r="E114">
            <v>8</v>
          </cell>
          <cell r="F114">
            <v>21</v>
          </cell>
          <cell r="G114">
            <v>9</v>
          </cell>
          <cell r="H114">
            <v>189</v>
          </cell>
        </row>
        <row r="115">
          <cell r="B115" t="str">
            <v>2022FEBRERO</v>
          </cell>
          <cell r="C115">
            <v>28</v>
          </cell>
          <cell r="D115">
            <v>0</v>
          </cell>
          <cell r="E115">
            <v>8</v>
          </cell>
          <cell r="F115">
            <v>20</v>
          </cell>
          <cell r="G115">
            <v>9</v>
          </cell>
          <cell r="H115">
            <v>180</v>
          </cell>
        </row>
        <row r="116">
          <cell r="B116" t="str">
            <v>2022MARZO</v>
          </cell>
          <cell r="C116">
            <v>31</v>
          </cell>
          <cell r="D116">
            <v>3</v>
          </cell>
          <cell r="E116">
            <v>9</v>
          </cell>
          <cell r="F116">
            <v>19</v>
          </cell>
          <cell r="G116">
            <v>9</v>
          </cell>
          <cell r="H116">
            <v>171</v>
          </cell>
        </row>
        <row r="117">
          <cell r="B117" t="str">
            <v>2022ABRIL</v>
          </cell>
          <cell r="C117">
            <v>30</v>
          </cell>
          <cell r="D117">
            <v>0</v>
          </cell>
          <cell r="E117">
            <v>9</v>
          </cell>
          <cell r="F117">
            <v>21</v>
          </cell>
          <cell r="G117">
            <v>9</v>
          </cell>
          <cell r="H117">
            <v>189</v>
          </cell>
        </row>
        <row r="118">
          <cell r="B118" t="str">
            <v>2022MAYO</v>
          </cell>
          <cell r="C118">
            <v>31</v>
          </cell>
          <cell r="D118">
            <v>1</v>
          </cell>
          <cell r="E118">
            <v>8</v>
          </cell>
          <cell r="F118">
            <v>22</v>
          </cell>
          <cell r="G118">
            <v>9</v>
          </cell>
          <cell r="H118">
            <v>198</v>
          </cell>
        </row>
        <row r="119">
          <cell r="B119" t="str">
            <v>2022JUNIO</v>
          </cell>
          <cell r="C119">
            <v>30</v>
          </cell>
          <cell r="D119">
            <v>2</v>
          </cell>
          <cell r="E119">
            <v>9</v>
          </cell>
          <cell r="F119">
            <v>19</v>
          </cell>
          <cell r="G119">
            <v>9</v>
          </cell>
          <cell r="H119">
            <v>171</v>
          </cell>
        </row>
        <row r="120">
          <cell r="B120" t="str">
            <v>2022JULIO</v>
          </cell>
          <cell r="C120">
            <v>31</v>
          </cell>
          <cell r="D120">
            <v>2</v>
          </cell>
          <cell r="E120">
            <v>9</v>
          </cell>
          <cell r="F120">
            <v>20</v>
          </cell>
          <cell r="G120">
            <v>9</v>
          </cell>
          <cell r="H120">
            <v>180</v>
          </cell>
        </row>
        <row r="121">
          <cell r="B121" t="str">
            <v>2022AGOSTO</v>
          </cell>
          <cell r="C121">
            <v>31</v>
          </cell>
          <cell r="D121">
            <v>2</v>
          </cell>
          <cell r="E121">
            <v>8</v>
          </cell>
          <cell r="F121">
            <v>21</v>
          </cell>
          <cell r="G121">
            <v>9</v>
          </cell>
          <cell r="H121">
            <v>189</v>
          </cell>
        </row>
        <row r="122">
          <cell r="B122" t="str">
            <v>2022SEPTIEMBRE</v>
          </cell>
          <cell r="C122">
            <v>30</v>
          </cell>
          <cell r="D122">
            <v>0</v>
          </cell>
          <cell r="E122">
            <v>10</v>
          </cell>
          <cell r="F122">
            <v>20</v>
          </cell>
          <cell r="G122">
            <v>9</v>
          </cell>
          <cell r="H122">
            <v>180</v>
          </cell>
        </row>
        <row r="123">
          <cell r="B123" t="str">
            <v>2022OCTUBRE</v>
          </cell>
          <cell r="C123">
            <v>31</v>
          </cell>
          <cell r="D123">
            <v>1</v>
          </cell>
          <cell r="E123">
            <v>8</v>
          </cell>
          <cell r="F123">
            <v>22</v>
          </cell>
          <cell r="G123">
            <v>9</v>
          </cell>
          <cell r="H123">
            <v>198</v>
          </cell>
        </row>
        <row r="124">
          <cell r="B124" t="str">
            <v>2022NOVIEMBRE</v>
          </cell>
          <cell r="C124">
            <v>30</v>
          </cell>
          <cell r="D124">
            <v>2</v>
          </cell>
          <cell r="E124">
            <v>8</v>
          </cell>
          <cell r="F124">
            <v>20</v>
          </cell>
          <cell r="G124">
            <v>9</v>
          </cell>
          <cell r="H124">
            <v>180</v>
          </cell>
        </row>
        <row r="125">
          <cell r="B125" t="str">
            <v>2022DICIEMBRE</v>
          </cell>
          <cell r="C125">
            <v>31</v>
          </cell>
          <cell r="D125">
            <v>2</v>
          </cell>
          <cell r="E125">
            <v>10</v>
          </cell>
          <cell r="F125">
            <v>19</v>
          </cell>
          <cell r="G125">
            <v>9</v>
          </cell>
          <cell r="H125">
            <v>171</v>
          </cell>
        </row>
        <row r="126">
          <cell r="B126" t="str">
            <v>2023ENERO</v>
          </cell>
          <cell r="C126">
            <v>31</v>
          </cell>
          <cell r="D126">
            <v>2</v>
          </cell>
          <cell r="E126">
            <v>8</v>
          </cell>
          <cell r="F126">
            <v>21</v>
          </cell>
          <cell r="G126">
            <v>9</v>
          </cell>
          <cell r="H126">
            <v>189</v>
          </cell>
        </row>
        <row r="127">
          <cell r="B127" t="str">
            <v>2023FEBRERO</v>
          </cell>
          <cell r="C127">
            <v>28</v>
          </cell>
          <cell r="D127">
            <v>0</v>
          </cell>
          <cell r="E127">
            <v>8</v>
          </cell>
          <cell r="F127">
            <v>20</v>
          </cell>
          <cell r="G127">
            <v>9</v>
          </cell>
          <cell r="H127">
            <v>180</v>
          </cell>
        </row>
        <row r="128">
          <cell r="B128" t="str">
            <v>2023MARZO</v>
          </cell>
          <cell r="C128">
            <v>31</v>
          </cell>
          <cell r="D128">
            <v>3</v>
          </cell>
          <cell r="E128">
            <v>9</v>
          </cell>
          <cell r="F128">
            <v>19</v>
          </cell>
          <cell r="G128">
            <v>9</v>
          </cell>
          <cell r="H128">
            <v>171</v>
          </cell>
        </row>
        <row r="129">
          <cell r="B129" t="str">
            <v>2023ABRIL</v>
          </cell>
          <cell r="C129">
            <v>30</v>
          </cell>
          <cell r="D129">
            <v>0</v>
          </cell>
          <cell r="E129">
            <v>9</v>
          </cell>
          <cell r="F129">
            <v>21</v>
          </cell>
          <cell r="G129">
            <v>9</v>
          </cell>
          <cell r="H129">
            <v>189</v>
          </cell>
        </row>
        <row r="130">
          <cell r="B130" t="str">
            <v>2023MAYO</v>
          </cell>
          <cell r="C130">
            <v>31</v>
          </cell>
          <cell r="D130">
            <v>1</v>
          </cell>
          <cell r="E130">
            <v>8</v>
          </cell>
          <cell r="F130">
            <v>22</v>
          </cell>
          <cell r="G130">
            <v>9</v>
          </cell>
          <cell r="H130">
            <v>198</v>
          </cell>
        </row>
        <row r="131">
          <cell r="B131" t="str">
            <v>2023JUNIO</v>
          </cell>
          <cell r="C131">
            <v>30</v>
          </cell>
          <cell r="D131">
            <v>2</v>
          </cell>
          <cell r="E131">
            <v>9</v>
          </cell>
          <cell r="F131">
            <v>19</v>
          </cell>
          <cell r="G131">
            <v>9</v>
          </cell>
          <cell r="H131">
            <v>171</v>
          </cell>
        </row>
        <row r="132">
          <cell r="B132" t="str">
            <v>2023JULIO</v>
          </cell>
          <cell r="C132">
            <v>31</v>
          </cell>
          <cell r="D132">
            <v>2</v>
          </cell>
          <cell r="E132">
            <v>9</v>
          </cell>
          <cell r="F132">
            <v>20</v>
          </cell>
          <cell r="G132">
            <v>9</v>
          </cell>
          <cell r="H132">
            <v>180</v>
          </cell>
        </row>
        <row r="133">
          <cell r="B133" t="str">
            <v>2023AGOSTO</v>
          </cell>
          <cell r="C133">
            <v>31</v>
          </cell>
          <cell r="D133">
            <v>2</v>
          </cell>
          <cell r="E133">
            <v>8</v>
          </cell>
          <cell r="F133">
            <v>21</v>
          </cell>
          <cell r="G133">
            <v>9</v>
          </cell>
          <cell r="H133">
            <v>189</v>
          </cell>
        </row>
        <row r="134">
          <cell r="B134" t="str">
            <v>2023SEPTIEMBRE</v>
          </cell>
          <cell r="C134">
            <v>30</v>
          </cell>
          <cell r="D134">
            <v>0</v>
          </cell>
          <cell r="E134">
            <v>10</v>
          </cell>
          <cell r="F134">
            <v>20</v>
          </cell>
          <cell r="G134">
            <v>9</v>
          </cell>
          <cell r="H134">
            <v>180</v>
          </cell>
        </row>
        <row r="135">
          <cell r="B135" t="str">
            <v>2023OCTUBRE</v>
          </cell>
          <cell r="C135">
            <v>31</v>
          </cell>
          <cell r="D135">
            <v>1</v>
          </cell>
          <cell r="E135">
            <v>8</v>
          </cell>
          <cell r="F135">
            <v>22</v>
          </cell>
          <cell r="G135">
            <v>9</v>
          </cell>
          <cell r="H135">
            <v>198</v>
          </cell>
        </row>
        <row r="136">
          <cell r="B136" t="str">
            <v>2023NOVIEMBRE</v>
          </cell>
          <cell r="C136">
            <v>30</v>
          </cell>
          <cell r="D136">
            <v>2</v>
          </cell>
          <cell r="E136">
            <v>8</v>
          </cell>
          <cell r="F136">
            <v>20</v>
          </cell>
          <cell r="G136">
            <v>9</v>
          </cell>
          <cell r="H136">
            <v>180</v>
          </cell>
        </row>
        <row r="137">
          <cell r="B137" t="str">
            <v>2023DICIEMBRE</v>
          </cell>
          <cell r="C137">
            <v>31</v>
          </cell>
          <cell r="D137">
            <v>2</v>
          </cell>
          <cell r="E137">
            <v>10</v>
          </cell>
          <cell r="F137">
            <v>19</v>
          </cell>
          <cell r="G137">
            <v>9</v>
          </cell>
          <cell r="H137">
            <v>171</v>
          </cell>
        </row>
        <row r="138">
          <cell r="B138" t="str">
            <v>2024ENERO</v>
          </cell>
          <cell r="C138">
            <v>31</v>
          </cell>
          <cell r="D138">
            <v>2</v>
          </cell>
          <cell r="E138">
            <v>8</v>
          </cell>
          <cell r="F138">
            <v>21</v>
          </cell>
          <cell r="G138">
            <v>9</v>
          </cell>
          <cell r="H138">
            <v>189</v>
          </cell>
        </row>
        <row r="139">
          <cell r="B139" t="str">
            <v>2024FEBRERO</v>
          </cell>
          <cell r="C139">
            <v>28</v>
          </cell>
          <cell r="D139">
            <v>0</v>
          </cell>
          <cell r="E139">
            <v>8</v>
          </cell>
          <cell r="F139">
            <v>20</v>
          </cell>
          <cell r="G139">
            <v>9</v>
          </cell>
          <cell r="H139">
            <v>180</v>
          </cell>
        </row>
        <row r="140">
          <cell r="B140" t="str">
            <v>2024MARZO</v>
          </cell>
          <cell r="C140">
            <v>31</v>
          </cell>
          <cell r="D140">
            <v>3</v>
          </cell>
          <cell r="E140">
            <v>9</v>
          </cell>
          <cell r="F140">
            <v>19</v>
          </cell>
          <cell r="G140">
            <v>9</v>
          </cell>
          <cell r="H140">
            <v>171</v>
          </cell>
        </row>
        <row r="141">
          <cell r="B141" t="str">
            <v>2024ABRIL</v>
          </cell>
          <cell r="C141">
            <v>30</v>
          </cell>
          <cell r="D141">
            <v>0</v>
          </cell>
          <cell r="E141">
            <v>9</v>
          </cell>
          <cell r="F141">
            <v>21</v>
          </cell>
          <cell r="G141">
            <v>9</v>
          </cell>
          <cell r="H141">
            <v>189</v>
          </cell>
        </row>
        <row r="142">
          <cell r="B142" t="str">
            <v>2024MAYO</v>
          </cell>
          <cell r="C142">
            <v>31</v>
          </cell>
          <cell r="D142">
            <v>1</v>
          </cell>
          <cell r="E142">
            <v>8</v>
          </cell>
          <cell r="F142">
            <v>22</v>
          </cell>
          <cell r="G142">
            <v>9</v>
          </cell>
          <cell r="H142">
            <v>198</v>
          </cell>
        </row>
        <row r="143">
          <cell r="B143" t="str">
            <v>2024JUNIO</v>
          </cell>
          <cell r="C143">
            <v>30</v>
          </cell>
          <cell r="D143">
            <v>2</v>
          </cell>
          <cell r="E143">
            <v>9</v>
          </cell>
          <cell r="F143">
            <v>19</v>
          </cell>
          <cell r="G143">
            <v>9</v>
          </cell>
          <cell r="H143">
            <v>171</v>
          </cell>
        </row>
        <row r="144">
          <cell r="B144" t="str">
            <v>2024JULIO</v>
          </cell>
          <cell r="C144">
            <v>31</v>
          </cell>
          <cell r="D144">
            <v>2</v>
          </cell>
          <cell r="E144">
            <v>9</v>
          </cell>
          <cell r="F144">
            <v>20</v>
          </cell>
          <cell r="G144">
            <v>9</v>
          </cell>
          <cell r="H144">
            <v>180</v>
          </cell>
        </row>
        <row r="145">
          <cell r="B145" t="str">
            <v>2024AGOSTO</v>
          </cell>
          <cell r="C145">
            <v>31</v>
          </cell>
          <cell r="D145">
            <v>2</v>
          </cell>
          <cell r="E145">
            <v>8</v>
          </cell>
          <cell r="F145">
            <v>21</v>
          </cell>
          <cell r="G145">
            <v>9</v>
          </cell>
          <cell r="H145">
            <v>189</v>
          </cell>
        </row>
        <row r="146">
          <cell r="B146" t="str">
            <v>2024SEPTIEMBRE</v>
          </cell>
          <cell r="C146">
            <v>30</v>
          </cell>
          <cell r="D146">
            <v>0</v>
          </cell>
          <cell r="E146">
            <v>10</v>
          </cell>
          <cell r="F146">
            <v>20</v>
          </cell>
          <cell r="G146">
            <v>9</v>
          </cell>
          <cell r="H146">
            <v>180</v>
          </cell>
        </row>
        <row r="147">
          <cell r="B147" t="str">
            <v>2024OCTUBRE</v>
          </cell>
          <cell r="C147">
            <v>31</v>
          </cell>
          <cell r="D147">
            <v>1</v>
          </cell>
          <cell r="E147">
            <v>8</v>
          </cell>
          <cell r="F147">
            <v>22</v>
          </cell>
          <cell r="G147">
            <v>9</v>
          </cell>
          <cell r="H147">
            <v>198</v>
          </cell>
        </row>
        <row r="148">
          <cell r="B148" t="str">
            <v>2024NOVIEMBRE</v>
          </cell>
          <cell r="C148">
            <v>30</v>
          </cell>
          <cell r="D148">
            <v>2</v>
          </cell>
          <cell r="E148">
            <v>8</v>
          </cell>
          <cell r="F148">
            <v>20</v>
          </cell>
          <cell r="G148">
            <v>9</v>
          </cell>
          <cell r="H148">
            <v>180</v>
          </cell>
        </row>
        <row r="149">
          <cell r="B149" t="str">
            <v>2024DICIEMBRE</v>
          </cell>
          <cell r="C149">
            <v>31</v>
          </cell>
          <cell r="D149">
            <v>2</v>
          </cell>
          <cell r="E149">
            <v>10</v>
          </cell>
          <cell r="F149">
            <v>19</v>
          </cell>
          <cell r="G149">
            <v>9</v>
          </cell>
          <cell r="H149">
            <v>171</v>
          </cell>
        </row>
        <row r="150">
          <cell r="B150" t="str">
            <v>2025ENERO</v>
          </cell>
          <cell r="C150">
            <v>31</v>
          </cell>
          <cell r="D150">
            <v>2</v>
          </cell>
          <cell r="E150">
            <v>8</v>
          </cell>
          <cell r="F150">
            <v>21</v>
          </cell>
          <cell r="G150">
            <v>9</v>
          </cell>
          <cell r="H150">
            <v>189</v>
          </cell>
        </row>
        <row r="151">
          <cell r="B151" t="str">
            <v>2025FEBRERO</v>
          </cell>
          <cell r="C151">
            <v>28</v>
          </cell>
          <cell r="D151">
            <v>0</v>
          </cell>
          <cell r="E151">
            <v>8</v>
          </cell>
          <cell r="F151">
            <v>20</v>
          </cell>
          <cell r="G151">
            <v>9</v>
          </cell>
          <cell r="H151">
            <v>180</v>
          </cell>
        </row>
        <row r="152">
          <cell r="B152" t="str">
            <v>2025MARZO</v>
          </cell>
          <cell r="C152">
            <v>31</v>
          </cell>
          <cell r="D152">
            <v>3</v>
          </cell>
          <cell r="E152">
            <v>9</v>
          </cell>
          <cell r="F152">
            <v>19</v>
          </cell>
          <cell r="G152">
            <v>9</v>
          </cell>
          <cell r="H152">
            <v>171</v>
          </cell>
        </row>
        <row r="153">
          <cell r="B153" t="str">
            <v>2025ABRIL</v>
          </cell>
          <cell r="C153">
            <v>30</v>
          </cell>
          <cell r="D153">
            <v>0</v>
          </cell>
          <cell r="E153">
            <v>9</v>
          </cell>
          <cell r="F153">
            <v>21</v>
          </cell>
          <cell r="G153">
            <v>9</v>
          </cell>
          <cell r="H153">
            <v>189</v>
          </cell>
        </row>
        <row r="154">
          <cell r="B154" t="str">
            <v>2025MAYO</v>
          </cell>
          <cell r="C154">
            <v>31</v>
          </cell>
          <cell r="D154">
            <v>1</v>
          </cell>
          <cell r="E154">
            <v>8</v>
          </cell>
          <cell r="F154">
            <v>22</v>
          </cell>
          <cell r="G154">
            <v>9</v>
          </cell>
          <cell r="H154">
            <v>198</v>
          </cell>
        </row>
        <row r="155">
          <cell r="B155" t="str">
            <v>2025JUNIO</v>
          </cell>
          <cell r="C155">
            <v>30</v>
          </cell>
          <cell r="D155">
            <v>2</v>
          </cell>
          <cell r="E155">
            <v>9</v>
          </cell>
          <cell r="F155">
            <v>19</v>
          </cell>
          <cell r="G155">
            <v>9</v>
          </cell>
          <cell r="H155">
            <v>171</v>
          </cell>
        </row>
        <row r="156">
          <cell r="B156" t="str">
            <v>2025JULIO</v>
          </cell>
          <cell r="C156">
            <v>31</v>
          </cell>
          <cell r="D156">
            <v>2</v>
          </cell>
          <cell r="E156">
            <v>9</v>
          </cell>
          <cell r="F156">
            <v>20</v>
          </cell>
          <cell r="G156">
            <v>9</v>
          </cell>
          <cell r="H156">
            <v>180</v>
          </cell>
        </row>
        <row r="157">
          <cell r="B157" t="str">
            <v>2025AGOSTO</v>
          </cell>
          <cell r="C157">
            <v>31</v>
          </cell>
          <cell r="D157">
            <v>2</v>
          </cell>
          <cell r="E157">
            <v>8</v>
          </cell>
          <cell r="F157">
            <v>21</v>
          </cell>
          <cell r="G157">
            <v>9</v>
          </cell>
          <cell r="H157">
            <v>189</v>
          </cell>
        </row>
        <row r="158">
          <cell r="B158" t="str">
            <v>2025SEPTIEMBRE</v>
          </cell>
          <cell r="C158">
            <v>30</v>
          </cell>
          <cell r="D158">
            <v>0</v>
          </cell>
          <cell r="E158">
            <v>10</v>
          </cell>
          <cell r="F158">
            <v>20</v>
          </cell>
          <cell r="G158">
            <v>9</v>
          </cell>
          <cell r="H158">
            <v>180</v>
          </cell>
        </row>
        <row r="159">
          <cell r="B159" t="str">
            <v>2025OCTUBRE</v>
          </cell>
          <cell r="C159">
            <v>31</v>
          </cell>
          <cell r="D159">
            <v>1</v>
          </cell>
          <cell r="E159">
            <v>8</v>
          </cell>
          <cell r="F159">
            <v>22</v>
          </cell>
          <cell r="G159">
            <v>9</v>
          </cell>
          <cell r="H159">
            <v>198</v>
          </cell>
        </row>
        <row r="160">
          <cell r="B160" t="str">
            <v>2025NOVIEMBRE</v>
          </cell>
          <cell r="C160">
            <v>30</v>
          </cell>
          <cell r="D160">
            <v>2</v>
          </cell>
          <cell r="E160">
            <v>8</v>
          </cell>
          <cell r="F160">
            <v>20</v>
          </cell>
          <cell r="G160">
            <v>9</v>
          </cell>
          <cell r="H160">
            <v>180</v>
          </cell>
        </row>
        <row r="161">
          <cell r="B161" t="str">
            <v>2025DICIEMBRE</v>
          </cell>
          <cell r="C161">
            <v>31</v>
          </cell>
          <cell r="D161">
            <v>2</v>
          </cell>
          <cell r="E161">
            <v>10</v>
          </cell>
          <cell r="F161">
            <v>19</v>
          </cell>
          <cell r="G161">
            <v>9</v>
          </cell>
          <cell r="H161">
            <v>171</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 Total"/>
      <sheetName val="Salarios de Referencia"/>
      <sheetName val="Talento Humano"/>
      <sheetName val="Transporte y Viaticos"/>
      <sheetName val="Hoja2"/>
      <sheetName val="Hoja1"/>
      <sheetName val="Hoja3"/>
    </sheetNames>
    <sheetDataSet>
      <sheetData sheetId="0"/>
      <sheetData sheetId="1">
        <row r="7">
          <cell r="B7" t="str">
            <v>Directivo 1</v>
          </cell>
        </row>
        <row r="8">
          <cell r="B8" t="str">
            <v>Directivo 2</v>
          </cell>
        </row>
        <row r="9">
          <cell r="B9" t="str">
            <v>Directivo 3</v>
          </cell>
        </row>
        <row r="10">
          <cell r="B10" t="str">
            <v>Directivo 4</v>
          </cell>
        </row>
        <row r="11">
          <cell r="B11" t="str">
            <v>Directivo 5</v>
          </cell>
        </row>
        <row r="12">
          <cell r="B12" t="str">
            <v>Directivo 6</v>
          </cell>
        </row>
        <row r="13">
          <cell r="B13" t="str">
            <v>Directivo 7</v>
          </cell>
        </row>
        <row r="14">
          <cell r="B14" t="str">
            <v>Directivo 8</v>
          </cell>
        </row>
        <row r="15">
          <cell r="B15" t="str">
            <v>Directivo 9</v>
          </cell>
        </row>
        <row r="16">
          <cell r="B16" t="str">
            <v>Directivo 10</v>
          </cell>
        </row>
        <row r="17">
          <cell r="B17" t="str">
            <v>Directivo 11</v>
          </cell>
        </row>
        <row r="18">
          <cell r="B18" t="str">
            <v>Directivo 12</v>
          </cell>
        </row>
        <row r="19">
          <cell r="B19" t="str">
            <v>Directivo 13</v>
          </cell>
        </row>
        <row r="20">
          <cell r="B20" t="str">
            <v>Directivo 14</v>
          </cell>
        </row>
        <row r="21">
          <cell r="B21" t="str">
            <v>Directivo 15</v>
          </cell>
        </row>
        <row r="22">
          <cell r="B22" t="str">
            <v>Directivo 16</v>
          </cell>
        </row>
        <row r="23">
          <cell r="B23" t="str">
            <v>Directivo 17</v>
          </cell>
        </row>
        <row r="24">
          <cell r="B24" t="str">
            <v>Directivo 18</v>
          </cell>
        </row>
        <row r="25">
          <cell r="B25" t="str">
            <v>Directivo 19</v>
          </cell>
        </row>
        <row r="26">
          <cell r="B26" t="str">
            <v>Directivo 20</v>
          </cell>
        </row>
        <row r="27">
          <cell r="B27" t="str">
            <v>Directivo 21</v>
          </cell>
        </row>
        <row r="28">
          <cell r="B28" t="str">
            <v>Directivo 22</v>
          </cell>
        </row>
        <row r="29">
          <cell r="B29" t="str">
            <v>Directivo 23</v>
          </cell>
        </row>
        <row r="30">
          <cell r="B30" t="str">
            <v>Directivo 24</v>
          </cell>
        </row>
        <row r="31">
          <cell r="B31" t="str">
            <v>Directivo 25</v>
          </cell>
        </row>
        <row r="32">
          <cell r="B32" t="str">
            <v>Directivo 26</v>
          </cell>
        </row>
        <row r="33">
          <cell r="B33" t="str">
            <v>Directivo 27</v>
          </cell>
        </row>
        <row r="34">
          <cell r="B34" t="str">
            <v>asesor 1</v>
          </cell>
        </row>
        <row r="35">
          <cell r="B35" t="str">
            <v>asesor 2</v>
          </cell>
        </row>
        <row r="36">
          <cell r="B36" t="str">
            <v>asesor 3</v>
          </cell>
        </row>
        <row r="37">
          <cell r="B37" t="str">
            <v>asesor 4</v>
          </cell>
        </row>
        <row r="38">
          <cell r="B38" t="str">
            <v>asesor 5</v>
          </cell>
        </row>
        <row r="39">
          <cell r="B39" t="str">
            <v>asesor 6</v>
          </cell>
        </row>
        <row r="40">
          <cell r="B40" t="str">
            <v>asesor 7</v>
          </cell>
        </row>
        <row r="41">
          <cell r="B41" t="str">
            <v>asesor 8</v>
          </cell>
        </row>
        <row r="42">
          <cell r="B42" t="str">
            <v>asesor 9</v>
          </cell>
        </row>
        <row r="43">
          <cell r="B43" t="str">
            <v>asesor 10</v>
          </cell>
        </row>
        <row r="44">
          <cell r="B44" t="str">
            <v>asesor 11</v>
          </cell>
        </row>
        <row r="45">
          <cell r="B45" t="str">
            <v>asesor 12</v>
          </cell>
        </row>
        <row r="46">
          <cell r="B46" t="str">
            <v>asesor 13</v>
          </cell>
        </row>
        <row r="47">
          <cell r="B47" t="str">
            <v>asesor 14</v>
          </cell>
        </row>
        <row r="48">
          <cell r="B48" t="str">
            <v>asesor 15</v>
          </cell>
        </row>
        <row r="49">
          <cell r="B49" t="str">
            <v>asesor 16</v>
          </cell>
        </row>
        <row r="50">
          <cell r="B50" t="str">
            <v>asesor 17</v>
          </cell>
        </row>
        <row r="51">
          <cell r="B51" t="str">
            <v>asesor 18</v>
          </cell>
        </row>
        <row r="52">
          <cell r="B52" t="str">
            <v>profesional  1</v>
          </cell>
        </row>
        <row r="53">
          <cell r="B53" t="str">
            <v>profesional  2</v>
          </cell>
        </row>
        <row r="54">
          <cell r="B54" t="str">
            <v>profesional  3</v>
          </cell>
        </row>
        <row r="55">
          <cell r="B55" t="str">
            <v>profesional  4</v>
          </cell>
        </row>
        <row r="56">
          <cell r="B56" t="str">
            <v>profesional  5</v>
          </cell>
        </row>
        <row r="57">
          <cell r="B57" t="str">
            <v>profesional  6</v>
          </cell>
        </row>
        <row r="58">
          <cell r="B58" t="str">
            <v>profesional  7</v>
          </cell>
        </row>
        <row r="59">
          <cell r="B59" t="str">
            <v>profesional  8</v>
          </cell>
        </row>
        <row r="60">
          <cell r="B60" t="str">
            <v>profesional  9</v>
          </cell>
        </row>
        <row r="61">
          <cell r="B61" t="str">
            <v>profesional  10</v>
          </cell>
        </row>
        <row r="62">
          <cell r="B62" t="str">
            <v>profesional  11</v>
          </cell>
        </row>
        <row r="63">
          <cell r="B63" t="str">
            <v>profesional  12</v>
          </cell>
        </row>
        <row r="64">
          <cell r="B64" t="str">
            <v>profesional  13</v>
          </cell>
        </row>
        <row r="65">
          <cell r="B65" t="str">
            <v>profesional  14</v>
          </cell>
        </row>
        <row r="66">
          <cell r="B66" t="str">
            <v>profesional  15</v>
          </cell>
        </row>
        <row r="67">
          <cell r="B67" t="str">
            <v>profesional  16</v>
          </cell>
        </row>
        <row r="68">
          <cell r="B68" t="str">
            <v>profesional  17</v>
          </cell>
        </row>
        <row r="69">
          <cell r="B69" t="str">
            <v>profesional  18</v>
          </cell>
        </row>
        <row r="70">
          <cell r="B70" t="str">
            <v>profesional  19</v>
          </cell>
        </row>
        <row r="71">
          <cell r="B71" t="str">
            <v>profesional  20</v>
          </cell>
        </row>
        <row r="72">
          <cell r="B72" t="str">
            <v>profesional  21</v>
          </cell>
        </row>
        <row r="73">
          <cell r="B73" t="str">
            <v>profesional  22</v>
          </cell>
        </row>
        <row r="74">
          <cell r="B74" t="str">
            <v>profesional  23</v>
          </cell>
        </row>
        <row r="75">
          <cell r="B75" t="str">
            <v>profesional  24</v>
          </cell>
        </row>
        <row r="76">
          <cell r="B76" t="str">
            <v>tecnico 1</v>
          </cell>
        </row>
        <row r="77">
          <cell r="B77" t="str">
            <v>tecnico  2</v>
          </cell>
        </row>
        <row r="78">
          <cell r="B78" t="str">
            <v>tecnico  3</v>
          </cell>
        </row>
        <row r="79">
          <cell r="B79" t="str">
            <v>tecnico  4</v>
          </cell>
        </row>
        <row r="80">
          <cell r="B80" t="str">
            <v>tecnico  5</v>
          </cell>
        </row>
        <row r="81">
          <cell r="B81" t="str">
            <v>tecnico  6</v>
          </cell>
        </row>
        <row r="82">
          <cell r="B82" t="str">
            <v>tecnico  7</v>
          </cell>
        </row>
        <row r="83">
          <cell r="B83" t="str">
            <v>tecnico  8</v>
          </cell>
        </row>
        <row r="84">
          <cell r="B84" t="str">
            <v>tecnico  9</v>
          </cell>
        </row>
        <row r="85">
          <cell r="B85" t="str">
            <v>tecnico  10</v>
          </cell>
        </row>
        <row r="86">
          <cell r="B86" t="str">
            <v>tecnico  11</v>
          </cell>
        </row>
        <row r="87">
          <cell r="B87" t="str">
            <v>tecnico  12</v>
          </cell>
        </row>
        <row r="88">
          <cell r="B88" t="str">
            <v>tecnico  13</v>
          </cell>
        </row>
        <row r="89">
          <cell r="B89" t="str">
            <v>tecnico  14</v>
          </cell>
        </row>
        <row r="90">
          <cell r="B90" t="str">
            <v>tecnico  15</v>
          </cell>
        </row>
        <row r="91">
          <cell r="B91" t="str">
            <v>tecnico  16</v>
          </cell>
        </row>
        <row r="92">
          <cell r="B92" t="str">
            <v>tecnico  17</v>
          </cell>
        </row>
        <row r="93">
          <cell r="B93" t="str">
            <v>tecnico  18</v>
          </cell>
        </row>
        <row r="94">
          <cell r="B94" t="str">
            <v>asistencial  1</v>
          </cell>
        </row>
        <row r="95">
          <cell r="B95" t="str">
            <v>asistencial  2</v>
          </cell>
        </row>
        <row r="96">
          <cell r="B96" t="str">
            <v>asistencial  3</v>
          </cell>
        </row>
        <row r="97">
          <cell r="B97" t="str">
            <v>asistencial  4</v>
          </cell>
        </row>
        <row r="98">
          <cell r="B98" t="str">
            <v>asistencial  5</v>
          </cell>
        </row>
        <row r="99">
          <cell r="B99" t="str">
            <v>asistencial  6</v>
          </cell>
        </row>
        <row r="100">
          <cell r="B100" t="str">
            <v>asistencial  7</v>
          </cell>
        </row>
        <row r="101">
          <cell r="B101" t="str">
            <v>asistencial  8</v>
          </cell>
        </row>
        <row r="102">
          <cell r="B102" t="str">
            <v>asistencial  9</v>
          </cell>
        </row>
        <row r="103">
          <cell r="B103" t="str">
            <v>asistencial  10</v>
          </cell>
        </row>
        <row r="104">
          <cell r="B104" t="str">
            <v>asistencial  11</v>
          </cell>
        </row>
        <row r="105">
          <cell r="B105" t="str">
            <v>asistencial  12</v>
          </cell>
        </row>
        <row r="106">
          <cell r="B106" t="str">
            <v>asistencial  13</v>
          </cell>
        </row>
        <row r="107">
          <cell r="B107" t="str">
            <v>asistencial  14</v>
          </cell>
        </row>
        <row r="108">
          <cell r="B108" t="str">
            <v>asistencial  15</v>
          </cell>
        </row>
        <row r="109">
          <cell r="B109" t="str">
            <v>asistencial  16</v>
          </cell>
        </row>
        <row r="110">
          <cell r="B110" t="str">
            <v>asistencial  17</v>
          </cell>
        </row>
        <row r="111">
          <cell r="B111" t="str">
            <v>asistencial  18</v>
          </cell>
        </row>
        <row r="112">
          <cell r="B112" t="str">
            <v>asistencial  19</v>
          </cell>
        </row>
        <row r="113">
          <cell r="B113" t="str">
            <v>asistencial  20</v>
          </cell>
        </row>
        <row r="114">
          <cell r="B114" t="str">
            <v>asistencial  21</v>
          </cell>
        </row>
        <row r="115">
          <cell r="B115" t="str">
            <v>asistencial  22</v>
          </cell>
        </row>
        <row r="116">
          <cell r="B116" t="str">
            <v>asistencial  23</v>
          </cell>
        </row>
        <row r="117">
          <cell r="B117" t="str">
            <v>asistencial  24</v>
          </cell>
        </row>
        <row r="118">
          <cell r="B118" t="str">
            <v>asistencial  25</v>
          </cell>
        </row>
        <row r="119">
          <cell r="B119" t="str">
            <v>asistencial  26</v>
          </cell>
        </row>
        <row r="120">
          <cell r="B120" t="str">
            <v>SMMLV</v>
          </cell>
        </row>
      </sheetData>
      <sheetData sheetId="2"/>
      <sheetData sheetId="3"/>
      <sheetData sheetId="4"/>
      <sheetData sheetId="5"/>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C-Examenes médicos"/>
      <sheetName val="Simulación Presupuesto"/>
      <sheetName val="Cons Cotizac - Examenes médicos"/>
      <sheetName val="Salud Ocup Andes"/>
      <sheetName val="FAMISALEM IPS"/>
      <sheetName val="UNIMSALUD"/>
      <sheetName val="S.E.I. LTDA."/>
      <sheetName val="COLSUBSIDIO"/>
      <sheetName val="CM 54 Y CIA LTDA"/>
    </sheetNames>
    <sheetDataSet>
      <sheetData sheetId="0"/>
      <sheetData sheetId="1">
        <row r="14">
          <cell r="C14" t="str">
            <v>Exámenes médicos ocupacionales</v>
          </cell>
        </row>
      </sheetData>
      <sheetData sheetId="2">
        <row r="12">
          <cell r="M12" t="str">
            <v>Promedio Simple</v>
          </cell>
          <cell r="N12" t="str">
            <v>Media Geometrica</v>
          </cell>
          <cell r="O12" t="str">
            <v>Media Armonica</v>
          </cell>
          <cell r="P12" t="str">
            <v xml:space="preserve">Promedio de las Tres mas bajas </v>
          </cell>
          <cell r="Q12" t="str">
            <v>Promedio sin extremos</v>
          </cell>
          <cell r="R12" t="str">
            <v>Promedio Acotado por la desviación estandar</v>
          </cell>
        </row>
      </sheetData>
      <sheetData sheetId="3"/>
      <sheetData sheetId="4"/>
      <sheetData sheetId="5"/>
      <sheetData sheetId="6"/>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GENERALES"/>
      <sheetName val="BENEFICIARIOS"/>
      <sheetName val="DOTACION INICIAL"/>
      <sheetName val="ASEO PERSONAL"/>
      <sheetName val="PAPELERIA"/>
      <sheetName val="MULTIVITAMINICOS"/>
      <sheetName val="ASEO INSTITUCIONAL"/>
      <sheetName val="MINUTAS_FASE_1"/>
      <sheetName val="FORMULAS F75-F100"/>
      <sheetName val="Alimentos_SIPSA"/>
      <sheetName val="RACIONES_FASE_2"/>
      <sheetName val="CANT_Raciones_6_a_11_meses"/>
      <sheetName val="CANT_Raciones_12_a_59_meses"/>
      <sheetName val="SERV_PUB_ARRI_y_OTROS"/>
      <sheetName val="VISITAS"/>
      <sheetName val="TALENTO HUMANO"/>
      <sheetName val="SALARIOS DE REFERENCIA"/>
      <sheetName val="TRANSPORTE TERRESTRE"/>
      <sheetName val="TARIFA VIATICOS"/>
      <sheetName val="TRANSPORTE AERE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
          <cell r="B7" t="str">
            <v>Directivo 1</v>
          </cell>
        </row>
        <row r="8">
          <cell r="B8" t="str">
            <v>Directivo 2</v>
          </cell>
        </row>
        <row r="9">
          <cell r="B9" t="str">
            <v>Directivo 3</v>
          </cell>
        </row>
        <row r="10">
          <cell r="B10" t="str">
            <v>Directivo 4</v>
          </cell>
        </row>
        <row r="11">
          <cell r="B11" t="str">
            <v>Directivo 5</v>
          </cell>
        </row>
        <row r="12">
          <cell r="B12" t="str">
            <v>Directivo 6</v>
          </cell>
        </row>
        <row r="13">
          <cell r="B13" t="str">
            <v>Directivo 7</v>
          </cell>
        </row>
        <row r="14">
          <cell r="B14" t="str">
            <v>Directivo 8</v>
          </cell>
        </row>
        <row r="15">
          <cell r="B15" t="str">
            <v>Directivo 9</v>
          </cell>
        </row>
        <row r="16">
          <cell r="B16" t="str">
            <v>Directivo 10</v>
          </cell>
        </row>
        <row r="17">
          <cell r="B17" t="str">
            <v>Directivo 11</v>
          </cell>
        </row>
        <row r="18">
          <cell r="B18" t="str">
            <v>Directivo 12</v>
          </cell>
        </row>
        <row r="19">
          <cell r="B19" t="str">
            <v>Directivo 13</v>
          </cell>
        </row>
        <row r="20">
          <cell r="B20" t="str">
            <v>Directivo 14</v>
          </cell>
        </row>
        <row r="21">
          <cell r="B21" t="str">
            <v>Directivo 15</v>
          </cell>
        </row>
        <row r="22">
          <cell r="B22" t="str">
            <v>Directivo 16</v>
          </cell>
        </row>
        <row r="23">
          <cell r="B23" t="str">
            <v>Directivo 17</v>
          </cell>
        </row>
        <row r="24">
          <cell r="B24" t="str">
            <v>Directivo 18</v>
          </cell>
        </row>
        <row r="25">
          <cell r="B25" t="str">
            <v>Directivo 19</v>
          </cell>
        </row>
        <row r="26">
          <cell r="B26" t="str">
            <v>Directivo 20</v>
          </cell>
        </row>
        <row r="27">
          <cell r="B27" t="str">
            <v>Directivo 21</v>
          </cell>
        </row>
        <row r="28">
          <cell r="B28" t="str">
            <v>Directivo 22</v>
          </cell>
        </row>
        <row r="29">
          <cell r="B29" t="str">
            <v>Directivo 23</v>
          </cell>
        </row>
        <row r="30">
          <cell r="B30" t="str">
            <v>Directivo 24</v>
          </cell>
        </row>
        <row r="31">
          <cell r="B31" t="str">
            <v>Directivo 25</v>
          </cell>
        </row>
        <row r="32">
          <cell r="B32" t="str">
            <v>Directivo 26</v>
          </cell>
        </row>
        <row r="33">
          <cell r="B33" t="str">
            <v>Directivo 27</v>
          </cell>
        </row>
        <row r="34">
          <cell r="B34" t="str">
            <v>Directivo 28</v>
          </cell>
        </row>
        <row r="35">
          <cell r="B35" t="str">
            <v>Asesor 1</v>
          </cell>
        </row>
        <row r="36">
          <cell r="B36" t="str">
            <v>Asesor 2</v>
          </cell>
        </row>
        <row r="37">
          <cell r="B37" t="str">
            <v>Asesor 3</v>
          </cell>
        </row>
        <row r="38">
          <cell r="B38" t="str">
            <v>Asesor 4</v>
          </cell>
        </row>
        <row r="39">
          <cell r="B39" t="str">
            <v>Asesor 5</v>
          </cell>
        </row>
        <row r="40">
          <cell r="B40" t="str">
            <v>Asesor 6</v>
          </cell>
        </row>
        <row r="41">
          <cell r="B41" t="str">
            <v>Asesor 7</v>
          </cell>
        </row>
        <row r="42">
          <cell r="B42" t="str">
            <v>Asesor 8</v>
          </cell>
        </row>
        <row r="43">
          <cell r="B43" t="str">
            <v>Asesor 9</v>
          </cell>
        </row>
        <row r="44">
          <cell r="B44" t="str">
            <v>Asesor 10</v>
          </cell>
        </row>
        <row r="45">
          <cell r="B45" t="str">
            <v>Asesor 11</v>
          </cell>
        </row>
        <row r="46">
          <cell r="B46" t="str">
            <v>Asesor 12</v>
          </cell>
        </row>
        <row r="47">
          <cell r="B47" t="str">
            <v>Asesor 13</v>
          </cell>
        </row>
        <row r="48">
          <cell r="B48" t="str">
            <v>Asesor 14</v>
          </cell>
        </row>
        <row r="49">
          <cell r="B49" t="str">
            <v>Asesor 15</v>
          </cell>
        </row>
        <row r="50">
          <cell r="B50" t="str">
            <v>Asesor 16</v>
          </cell>
        </row>
        <row r="51">
          <cell r="B51" t="str">
            <v>Asesor 17</v>
          </cell>
        </row>
        <row r="52">
          <cell r="B52" t="str">
            <v>Asesor 18</v>
          </cell>
        </row>
        <row r="53">
          <cell r="B53" t="str">
            <v>Profesional  1</v>
          </cell>
        </row>
        <row r="54">
          <cell r="B54" t="str">
            <v>Profesional  2</v>
          </cell>
        </row>
        <row r="55">
          <cell r="B55" t="str">
            <v>Profesional  3</v>
          </cell>
        </row>
        <row r="56">
          <cell r="B56" t="str">
            <v>Profesional  4</v>
          </cell>
        </row>
        <row r="57">
          <cell r="B57" t="str">
            <v>Profesional  5</v>
          </cell>
        </row>
        <row r="58">
          <cell r="B58" t="str">
            <v>Profesional  6</v>
          </cell>
        </row>
        <row r="59">
          <cell r="B59" t="str">
            <v>Profesional  7</v>
          </cell>
        </row>
        <row r="60">
          <cell r="B60" t="str">
            <v>Profesional  8</v>
          </cell>
        </row>
        <row r="61">
          <cell r="B61" t="str">
            <v>Profesional  9</v>
          </cell>
        </row>
        <row r="62">
          <cell r="B62" t="str">
            <v>Profesional  10</v>
          </cell>
        </row>
        <row r="63">
          <cell r="B63" t="str">
            <v>Profesional  11</v>
          </cell>
        </row>
        <row r="64">
          <cell r="B64" t="str">
            <v>Profesional  12</v>
          </cell>
        </row>
        <row r="65">
          <cell r="B65" t="str">
            <v>Profesional  13</v>
          </cell>
        </row>
        <row r="66">
          <cell r="B66" t="str">
            <v>Profesional  14</v>
          </cell>
        </row>
        <row r="67">
          <cell r="B67" t="str">
            <v>Profesional  15</v>
          </cell>
        </row>
        <row r="68">
          <cell r="B68" t="str">
            <v>Profesional  16</v>
          </cell>
        </row>
        <row r="69">
          <cell r="B69" t="str">
            <v>Profesional  17</v>
          </cell>
        </row>
        <row r="70">
          <cell r="B70" t="str">
            <v>Profesional  18</v>
          </cell>
        </row>
        <row r="71">
          <cell r="B71" t="str">
            <v>Profesional  19</v>
          </cell>
        </row>
        <row r="72">
          <cell r="B72" t="str">
            <v>Profesional  20</v>
          </cell>
        </row>
        <row r="73">
          <cell r="B73" t="str">
            <v>Profesional  21</v>
          </cell>
        </row>
        <row r="74">
          <cell r="B74" t="str">
            <v>Profesional  22</v>
          </cell>
        </row>
        <row r="75">
          <cell r="B75" t="str">
            <v>Profesional  23</v>
          </cell>
        </row>
        <row r="76">
          <cell r="B76" t="str">
            <v>Profesional  24</v>
          </cell>
        </row>
        <row r="77">
          <cell r="B77" t="str">
            <v>Técnico 1</v>
          </cell>
        </row>
        <row r="78">
          <cell r="B78" t="str">
            <v>Técnico 2</v>
          </cell>
        </row>
        <row r="79">
          <cell r="B79" t="str">
            <v>Técnico 3</v>
          </cell>
        </row>
        <row r="80">
          <cell r="B80" t="str">
            <v>Técnico 4</v>
          </cell>
        </row>
        <row r="81">
          <cell r="B81" t="str">
            <v>Técnico 5</v>
          </cell>
        </row>
        <row r="82">
          <cell r="B82" t="str">
            <v>Técnico 6</v>
          </cell>
        </row>
        <row r="83">
          <cell r="B83" t="str">
            <v>Técnico 7</v>
          </cell>
        </row>
        <row r="84">
          <cell r="B84" t="str">
            <v>Técnico 8</v>
          </cell>
        </row>
        <row r="85">
          <cell r="B85" t="str">
            <v>Técnico 9</v>
          </cell>
        </row>
        <row r="86">
          <cell r="B86" t="str">
            <v>Técnico 10</v>
          </cell>
        </row>
        <row r="87">
          <cell r="B87" t="str">
            <v>Técnico 11</v>
          </cell>
        </row>
        <row r="88">
          <cell r="B88" t="str">
            <v>Técnico 12</v>
          </cell>
        </row>
        <row r="89">
          <cell r="B89" t="str">
            <v>Técnico 13</v>
          </cell>
        </row>
        <row r="90">
          <cell r="B90" t="str">
            <v>Técnico 14</v>
          </cell>
        </row>
        <row r="91">
          <cell r="B91" t="str">
            <v>Técnico 15</v>
          </cell>
        </row>
        <row r="92">
          <cell r="B92" t="str">
            <v>Técnico 16</v>
          </cell>
        </row>
        <row r="93">
          <cell r="B93" t="str">
            <v>Técnico 17</v>
          </cell>
        </row>
        <row r="94">
          <cell r="B94" t="str">
            <v>Técnico 18</v>
          </cell>
        </row>
        <row r="95">
          <cell r="B95" t="str">
            <v>Asistencial  1</v>
          </cell>
        </row>
        <row r="96">
          <cell r="B96" t="str">
            <v>Asistencial  2</v>
          </cell>
        </row>
        <row r="97">
          <cell r="B97" t="str">
            <v>Asistencial  3</v>
          </cell>
        </row>
        <row r="98">
          <cell r="B98" t="str">
            <v>Asistencial  4</v>
          </cell>
        </row>
        <row r="99">
          <cell r="B99" t="str">
            <v>Asistencial  5</v>
          </cell>
        </row>
        <row r="100">
          <cell r="B100" t="str">
            <v>Asistencial  6</v>
          </cell>
        </row>
        <row r="101">
          <cell r="B101" t="str">
            <v>Asistencial  7</v>
          </cell>
        </row>
        <row r="102">
          <cell r="B102" t="str">
            <v>Asistencial  8</v>
          </cell>
        </row>
        <row r="103">
          <cell r="B103" t="str">
            <v>Asistencial  9</v>
          </cell>
        </row>
        <row r="104">
          <cell r="B104" t="str">
            <v>Asistencial  10</v>
          </cell>
        </row>
        <row r="105">
          <cell r="B105" t="str">
            <v>Asistencial  11</v>
          </cell>
        </row>
        <row r="106">
          <cell r="B106" t="str">
            <v>Asistencial  12</v>
          </cell>
        </row>
        <row r="107">
          <cell r="B107" t="str">
            <v>Asistencial  13</v>
          </cell>
        </row>
        <row r="108">
          <cell r="B108" t="str">
            <v>Asistencial  14</v>
          </cell>
        </row>
        <row r="109">
          <cell r="B109" t="str">
            <v>Asistencial  15</v>
          </cell>
        </row>
        <row r="110">
          <cell r="B110" t="str">
            <v>Asistencial  16</v>
          </cell>
        </row>
        <row r="111">
          <cell r="B111" t="str">
            <v>Asistencial  17</v>
          </cell>
        </row>
        <row r="112">
          <cell r="B112" t="str">
            <v>Asistencial  18</v>
          </cell>
        </row>
        <row r="113">
          <cell r="B113" t="str">
            <v>Asistencial  19</v>
          </cell>
        </row>
        <row r="114">
          <cell r="B114" t="str">
            <v>Asistencial  20</v>
          </cell>
        </row>
        <row r="115">
          <cell r="B115" t="str">
            <v>Asistencial  21</v>
          </cell>
        </row>
        <row r="116">
          <cell r="B116" t="str">
            <v>Asistencial  22</v>
          </cell>
        </row>
        <row r="117">
          <cell r="B117" t="str">
            <v>Asistencial  23</v>
          </cell>
        </row>
        <row r="118">
          <cell r="B118" t="str">
            <v>Asistencial  24</v>
          </cell>
        </row>
        <row r="119">
          <cell r="B119" t="str">
            <v>Asistencial  25</v>
          </cell>
        </row>
        <row r="120">
          <cell r="B120" t="str">
            <v>Asistencial  26</v>
          </cell>
        </row>
        <row r="121">
          <cell r="B121" t="str">
            <v>SMMLV</v>
          </cell>
        </row>
      </sheetData>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Indices empleados y Parametros"/>
      <sheetName val="RESUMEN "/>
      <sheetName val="Logistica Integral"/>
      <sheetName val="Logistica No Integral"/>
      <sheetName val="Impuestos y comisiones"/>
      <sheetName val="Cantidades y Ctos Prod Totales"/>
      <sheetName val="Tot_Frecuencias x Ciclo-Leche "/>
      <sheetName val="Total lacteo_galletas_bienest_A"/>
      <sheetName val="Calculo und regionalizado_A"/>
      <sheetName val="Frecuencia Lacteos "/>
      <sheetName val="Tot_Frecuencias x Ciclo-Acompañ"/>
      <sheetName val="Frecuencia Acompañante"/>
      <sheetName val="Costos Unitarios Acompañante"/>
      <sheetName val="Materiales_Acompañantes"/>
      <sheetName val="Formulacion_Prod_Acompañan"/>
      <sheetName val="Costos Unitarios Lacteos"/>
      <sheetName val="Materiales Productos Lacteos"/>
      <sheetName val="Formulacion_Productos_Lacteos"/>
      <sheetName val="Macros y Cobertura"/>
      <sheetName val="Cobertura"/>
      <sheetName val="FT_26_Nov_2012"/>
      <sheetName val="Los precios Leche --&gt;"/>
      <sheetName val="Precios historicos Leche-MADR"/>
      <sheetName val="Proyección valor Lacteo MADR"/>
      <sheetName val="Fuente negociac. y new prod--&gt;"/>
      <sheetName val="NEGO 1er SEM 2012"/>
      <sheetName val="NEGO 1ro y 2do Sem x Dpto"/>
      <sheetName val="Formulacion New productos"/>
      <sheetName val="COSTO COMISIÓN "/>
      <sheetName val="Con BMC--&gt;"/>
      <sheetName val="Logistica CON_BMC"/>
      <sheetName val="Productos CON_BMC "/>
      <sheetName val="Con 650 benef --&gt;"/>
      <sheetName val="Total lacteo_galletas_bienest_B"/>
      <sheetName val="Calculo und regionalizado_B"/>
      <sheetName val="Estados financieros --&gt;"/>
      <sheetName val="An Financ E.S."/>
      <sheetName val="Cotizaciones_Logistica"/>
      <sheetName val="Proyecto plieg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rimiento SRPA"/>
      <sheetName val="Hoja1"/>
      <sheetName val="Requerimientos para el SRPA"/>
      <sheetName val="Requerimientos para el SRPA.xls"/>
    </sheetNames>
    <definedNames>
      <definedName name="_R1C1"/>
    </definedNames>
    <sheetDataSet>
      <sheetData sheetId="0"/>
      <sheetData sheetId="1"/>
      <sheetData sheetId="2" refreshError="1"/>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es"/>
      <sheetName val="Población INPEC"/>
      <sheetName val="Alimentos"/>
      <sheetName val="Factores Corrección"/>
      <sheetName val="Recomendaciones ICBF"/>
      <sheetName val="Requerimientos Energía"/>
      <sheetName val="Requerimientos Macronutrientes"/>
      <sheetName val="Requerimientos Micronutrientes"/>
      <sheetName val="Listado de Preparaciones"/>
      <sheetName val="Desayuno.H"/>
      <sheetName val="Almuerzo-Comida.H"/>
      <sheetName val="Componentes.H"/>
      <sheetName val="Tiempo de Comida.H"/>
      <sheetName val="Desayuno.M"/>
      <sheetName val="Almuerzo-Comida.M"/>
      <sheetName val="Componentes.M"/>
      <sheetName val="Tiempo de Comida.M"/>
      <sheetName val="Minuta Patrón.H"/>
      <sheetName val="Minuta Patrón.M"/>
      <sheetName val="R. Central"/>
      <sheetName val="R. Noroeste"/>
      <sheetName val="R. Viejo Caldas"/>
      <sheetName val="R. Oriente"/>
      <sheetName val="R. Norte"/>
      <sheetName val="R. Occidente"/>
      <sheetName val="COSTO PREPARACION H"/>
      <sheetName val="COSTO PREPARACION M"/>
    </sheetNames>
    <sheetDataSet>
      <sheetData sheetId="0"/>
      <sheetData sheetId="1"/>
      <sheetData sheetId="2">
        <row r="3">
          <cell r="A3">
            <v>0</v>
          </cell>
          <cell r="B3">
            <v>0</v>
          </cell>
          <cell r="C3">
            <v>0</v>
          </cell>
          <cell r="D3">
            <v>0</v>
          </cell>
          <cell r="E3">
            <v>0</v>
          </cell>
          <cell r="F3">
            <v>0</v>
          </cell>
          <cell r="G3" t="str">
            <v>CONTENIDO EN 100 GRAMOS DE PARTE COMESTIBLE</v>
          </cell>
          <cell r="H3">
            <v>0</v>
          </cell>
          <cell r="I3">
            <v>0</v>
          </cell>
          <cell r="J3">
            <v>0</v>
          </cell>
          <cell r="K3">
            <v>0</v>
          </cell>
          <cell r="L3">
            <v>0</v>
          </cell>
          <cell r="M3">
            <v>0</v>
          </cell>
          <cell r="N3">
            <v>0</v>
          </cell>
          <cell r="O3">
            <v>0</v>
          </cell>
          <cell r="P3">
            <v>0</v>
          </cell>
          <cell r="Q3">
            <v>0</v>
          </cell>
          <cell r="R3">
            <v>0</v>
          </cell>
          <cell r="S3">
            <v>0</v>
          </cell>
          <cell r="T3">
            <v>0</v>
          </cell>
          <cell r="U3">
            <v>0</v>
          </cell>
        </row>
        <row r="4">
          <cell r="A4" t="str">
            <v>Cód..</v>
          </cell>
          <cell r="B4" t="str">
            <v>Grupo</v>
          </cell>
          <cell r="C4" t="str">
            <v>Subgrupo</v>
          </cell>
          <cell r="D4" t="str">
            <v>Nombre del Alimento</v>
          </cell>
          <cell r="E4" t="str">
            <v>DESCRIPCION</v>
          </cell>
          <cell r="F4" t="str">
            <v>Parte Comestible</v>
          </cell>
          <cell r="G4" t="str">
            <v>Energía</v>
          </cell>
          <cell r="H4" t="str">
            <v>Agua</v>
          </cell>
          <cell r="I4" t="str">
            <v>Proteína</v>
          </cell>
          <cell r="J4" t="str">
            <v>Grasa</v>
          </cell>
          <cell r="K4" t="str">
            <v xml:space="preserve">Carbohidratos </v>
          </cell>
          <cell r="L4" t="str">
            <v>Fibra</v>
          </cell>
          <cell r="M4" t="str">
            <v>Cenizas</v>
          </cell>
          <cell r="N4" t="str">
            <v>Calcio</v>
          </cell>
          <cell r="O4" t="str">
            <v>Fósforo</v>
          </cell>
          <cell r="P4" t="str">
            <v>Hierro</v>
          </cell>
          <cell r="Q4" t="str">
            <v>Vitamina A</v>
          </cell>
          <cell r="R4" t="str">
            <v>Tiamina</v>
          </cell>
          <cell r="S4" t="str">
            <v>Riboflavina</v>
          </cell>
          <cell r="T4" t="str">
            <v>Niacina</v>
          </cell>
          <cell r="U4" t="str">
            <v>Ácido Ascórbico</v>
          </cell>
        </row>
        <row r="5">
          <cell r="A5">
            <v>0</v>
          </cell>
          <cell r="B5">
            <v>0</v>
          </cell>
          <cell r="C5">
            <v>0</v>
          </cell>
          <cell r="D5">
            <v>0</v>
          </cell>
          <cell r="E5">
            <v>0</v>
          </cell>
          <cell r="F5" t="str">
            <v>(%)</v>
          </cell>
          <cell r="G5" t="str">
            <v>Kcal</v>
          </cell>
          <cell r="H5" t="str">
            <v>g</v>
          </cell>
          <cell r="I5" t="str">
            <v>g</v>
          </cell>
          <cell r="J5" t="str">
            <v>g</v>
          </cell>
          <cell r="K5" t="str">
            <v>g</v>
          </cell>
          <cell r="L5" t="str">
            <v>g</v>
          </cell>
          <cell r="M5" t="str">
            <v>g</v>
          </cell>
          <cell r="N5" t="str">
            <v>mg</v>
          </cell>
          <cell r="O5" t="str">
            <v>mg</v>
          </cell>
          <cell r="P5" t="str">
            <v>mg</v>
          </cell>
          <cell r="Q5" t="str">
            <v>ER</v>
          </cell>
          <cell r="R5" t="str">
            <v>mg</v>
          </cell>
          <cell r="S5" t="str">
            <v>mg</v>
          </cell>
          <cell r="T5" t="str">
            <v>mg</v>
          </cell>
          <cell r="U5" t="str">
            <v>mg</v>
          </cell>
        </row>
        <row r="6">
          <cell r="A6">
            <v>0</v>
          </cell>
          <cell r="B6">
            <v>0</v>
          </cell>
          <cell r="C6">
            <v>0</v>
          </cell>
          <cell r="D6" t="str">
            <v xml:space="preserve"> </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v>1</v>
          </cell>
          <cell r="B7">
            <v>1</v>
          </cell>
          <cell r="C7">
            <v>1.1000000000000001</v>
          </cell>
          <cell r="D7" t="str">
            <v>Leche de cabra entera cruda</v>
          </cell>
          <cell r="E7">
            <v>0</v>
          </cell>
          <cell r="F7">
            <v>100</v>
          </cell>
          <cell r="G7">
            <v>73</v>
          </cell>
          <cell r="H7">
            <v>86.4</v>
          </cell>
          <cell r="I7">
            <v>3.8</v>
          </cell>
          <cell r="J7">
            <v>4.5</v>
          </cell>
          <cell r="K7">
            <v>4.5</v>
          </cell>
          <cell r="L7">
            <v>0</v>
          </cell>
          <cell r="M7">
            <v>0.8</v>
          </cell>
          <cell r="N7">
            <v>120</v>
          </cell>
          <cell r="O7">
            <v>100</v>
          </cell>
          <cell r="P7">
            <v>0.6</v>
          </cell>
          <cell r="Q7">
            <v>24</v>
          </cell>
          <cell r="R7">
            <v>0.06</v>
          </cell>
          <cell r="S7">
            <v>0.18</v>
          </cell>
          <cell r="T7">
            <v>0.3</v>
          </cell>
          <cell r="U7">
            <v>1</v>
          </cell>
        </row>
        <row r="8">
          <cell r="A8">
            <v>2</v>
          </cell>
          <cell r="B8">
            <v>1</v>
          </cell>
          <cell r="C8">
            <v>1.2</v>
          </cell>
          <cell r="D8" t="str">
            <v>Leche de vaca entera cruda</v>
          </cell>
          <cell r="E8">
            <v>0</v>
          </cell>
          <cell r="F8">
            <v>100</v>
          </cell>
          <cell r="G8">
            <v>60</v>
          </cell>
          <cell r="H8">
            <v>88</v>
          </cell>
          <cell r="I8">
            <v>3.4</v>
          </cell>
          <cell r="J8">
            <v>3.3</v>
          </cell>
          <cell r="K8">
            <v>4.5999999999999996</v>
          </cell>
          <cell r="L8">
            <v>0</v>
          </cell>
          <cell r="M8">
            <v>0.7</v>
          </cell>
          <cell r="N8">
            <v>120</v>
          </cell>
          <cell r="O8">
            <v>95</v>
          </cell>
          <cell r="P8">
            <v>0.2</v>
          </cell>
          <cell r="Q8">
            <v>36</v>
          </cell>
          <cell r="R8">
            <v>0.04</v>
          </cell>
          <cell r="S8">
            <v>0.18</v>
          </cell>
          <cell r="T8">
            <v>0.1</v>
          </cell>
          <cell r="U8">
            <v>2</v>
          </cell>
        </row>
        <row r="9">
          <cell r="A9">
            <v>3</v>
          </cell>
          <cell r="B9">
            <v>1</v>
          </cell>
          <cell r="C9">
            <v>1.3</v>
          </cell>
          <cell r="D9" t="str">
            <v>Leche entera pasteurizada</v>
          </cell>
          <cell r="E9">
            <v>0</v>
          </cell>
          <cell r="F9">
            <v>100</v>
          </cell>
          <cell r="G9">
            <v>50</v>
          </cell>
          <cell r="H9">
            <v>89.5</v>
          </cell>
          <cell r="I9">
            <v>3.4</v>
          </cell>
          <cell r="J9">
            <v>2.5</v>
          </cell>
          <cell r="K9">
            <v>3.9</v>
          </cell>
          <cell r="L9">
            <v>0</v>
          </cell>
          <cell r="M9">
            <v>0.7</v>
          </cell>
          <cell r="N9">
            <v>120</v>
          </cell>
          <cell r="O9">
            <v>95</v>
          </cell>
          <cell r="P9">
            <v>0.3</v>
          </cell>
          <cell r="Q9">
            <v>29</v>
          </cell>
          <cell r="R9">
            <v>0.04</v>
          </cell>
          <cell r="S9">
            <v>0.18</v>
          </cell>
          <cell r="T9">
            <v>0.1</v>
          </cell>
          <cell r="U9">
            <v>1</v>
          </cell>
        </row>
        <row r="10">
          <cell r="A10">
            <v>4</v>
          </cell>
          <cell r="B10">
            <v>1</v>
          </cell>
          <cell r="C10">
            <v>1.4</v>
          </cell>
          <cell r="D10" t="str">
            <v>Leche de vaca hervida</v>
          </cell>
          <cell r="E10">
            <v>0</v>
          </cell>
          <cell r="F10">
            <v>100</v>
          </cell>
          <cell r="G10">
            <v>60</v>
          </cell>
          <cell r="H10">
            <v>88</v>
          </cell>
          <cell r="I10">
            <v>3.4</v>
          </cell>
          <cell r="J10">
            <v>3.3</v>
          </cell>
          <cell r="K10">
            <v>4.5999999999999996</v>
          </cell>
          <cell r="L10">
            <v>0</v>
          </cell>
          <cell r="M10">
            <v>0.7</v>
          </cell>
          <cell r="N10">
            <v>120</v>
          </cell>
          <cell r="O10">
            <v>95</v>
          </cell>
          <cell r="P10">
            <v>0.2</v>
          </cell>
          <cell r="Q10">
            <v>29</v>
          </cell>
          <cell r="R10">
            <v>0.04</v>
          </cell>
          <cell r="S10">
            <v>0.16</v>
          </cell>
          <cell r="T10">
            <v>0.1</v>
          </cell>
          <cell r="U10">
            <v>1</v>
          </cell>
        </row>
        <row r="11">
          <cell r="A11">
            <v>5</v>
          </cell>
          <cell r="B11">
            <v>1</v>
          </cell>
          <cell r="C11">
            <v>1.5</v>
          </cell>
          <cell r="D11" t="str">
            <v>Leche de vaca en polvo, completa</v>
          </cell>
          <cell r="E11">
            <v>0</v>
          </cell>
          <cell r="F11">
            <v>100</v>
          </cell>
          <cell r="G11">
            <v>407</v>
          </cell>
          <cell r="H11">
            <v>5.3</v>
          </cell>
          <cell r="I11">
            <v>25.2</v>
          </cell>
          <cell r="J11">
            <v>25</v>
          </cell>
          <cell r="K11">
            <v>38.200000000000003</v>
          </cell>
          <cell r="L11">
            <v>0</v>
          </cell>
          <cell r="M11">
            <v>6.3</v>
          </cell>
          <cell r="N11">
            <v>940</v>
          </cell>
          <cell r="O11">
            <v>745</v>
          </cell>
          <cell r="P11">
            <v>0.8</v>
          </cell>
          <cell r="Q11">
            <v>288</v>
          </cell>
          <cell r="R11">
            <v>0.26</v>
          </cell>
          <cell r="S11">
            <v>1.42</v>
          </cell>
          <cell r="T11">
            <v>0.6</v>
          </cell>
          <cell r="U11">
            <v>4</v>
          </cell>
        </row>
        <row r="12">
          <cell r="A12">
            <v>6</v>
          </cell>
          <cell r="B12">
            <v>1</v>
          </cell>
          <cell r="C12">
            <v>1.6</v>
          </cell>
          <cell r="D12" t="str">
            <v>Leche de vaca en polvo, descremada</v>
          </cell>
          <cell r="E12">
            <v>0</v>
          </cell>
          <cell r="F12">
            <v>100</v>
          </cell>
          <cell r="G12">
            <v>356</v>
          </cell>
          <cell r="H12">
            <v>4</v>
          </cell>
          <cell r="I12">
            <v>36</v>
          </cell>
          <cell r="J12">
            <v>1</v>
          </cell>
          <cell r="K12">
            <v>51</v>
          </cell>
          <cell r="L12">
            <v>0</v>
          </cell>
          <cell r="M12">
            <v>8</v>
          </cell>
          <cell r="N12">
            <v>1200</v>
          </cell>
          <cell r="O12">
            <v>1030</v>
          </cell>
          <cell r="P12">
            <v>0.6</v>
          </cell>
          <cell r="Q12">
            <v>7</v>
          </cell>
          <cell r="R12">
            <v>0.3</v>
          </cell>
          <cell r="S12">
            <v>1.96</v>
          </cell>
          <cell r="T12">
            <v>1.1000000000000001</v>
          </cell>
          <cell r="U12">
            <v>5</v>
          </cell>
        </row>
        <row r="13">
          <cell r="A13">
            <v>7</v>
          </cell>
          <cell r="B13">
            <v>1</v>
          </cell>
          <cell r="C13">
            <v>1.7</v>
          </cell>
          <cell r="D13" t="str">
            <v>Leche de vaca evaporada</v>
          </cell>
          <cell r="E13">
            <v>0</v>
          </cell>
          <cell r="F13">
            <v>100</v>
          </cell>
          <cell r="G13">
            <v>138</v>
          </cell>
          <cell r="H13">
            <v>73.7</v>
          </cell>
          <cell r="I13">
            <v>7</v>
          </cell>
          <cell r="J13">
            <v>7.9</v>
          </cell>
          <cell r="K13">
            <v>9.9</v>
          </cell>
          <cell r="L13">
            <v>0</v>
          </cell>
          <cell r="M13">
            <v>1.5</v>
          </cell>
          <cell r="N13">
            <v>240</v>
          </cell>
          <cell r="O13">
            <v>195</v>
          </cell>
          <cell r="P13">
            <v>0.2</v>
          </cell>
          <cell r="Q13">
            <v>84</v>
          </cell>
          <cell r="R13">
            <v>0.05</v>
          </cell>
          <cell r="S13">
            <v>0.36</v>
          </cell>
          <cell r="T13">
            <v>0.2</v>
          </cell>
          <cell r="U13">
            <v>1</v>
          </cell>
        </row>
        <row r="14">
          <cell r="A14">
            <v>8</v>
          </cell>
          <cell r="B14">
            <v>1</v>
          </cell>
          <cell r="C14">
            <v>1.8</v>
          </cell>
          <cell r="D14" t="str">
            <v>Leche de vaca condensada, azucarada</v>
          </cell>
          <cell r="E14">
            <v>0</v>
          </cell>
          <cell r="F14">
            <v>100</v>
          </cell>
          <cell r="G14">
            <v>321</v>
          </cell>
          <cell r="H14">
            <v>27</v>
          </cell>
          <cell r="I14">
            <v>8.1</v>
          </cell>
          <cell r="J14">
            <v>8.4</v>
          </cell>
          <cell r="K14">
            <v>54.8</v>
          </cell>
          <cell r="L14">
            <v>0</v>
          </cell>
          <cell r="M14">
            <v>1.7</v>
          </cell>
          <cell r="N14">
            <v>270</v>
          </cell>
          <cell r="O14">
            <v>230</v>
          </cell>
          <cell r="P14">
            <v>0.2</v>
          </cell>
          <cell r="Q14">
            <v>96</v>
          </cell>
          <cell r="R14">
            <v>0.05</v>
          </cell>
          <cell r="S14">
            <v>0.39</v>
          </cell>
          <cell r="T14">
            <v>0.2</v>
          </cell>
          <cell r="U14">
            <v>1</v>
          </cell>
        </row>
        <row r="15">
          <cell r="A15">
            <v>9</v>
          </cell>
          <cell r="B15">
            <v>1</v>
          </cell>
          <cell r="C15">
            <v>1.9</v>
          </cell>
          <cell r="D15" t="str">
            <v>Leche ciledco</v>
          </cell>
          <cell r="E15">
            <v>0</v>
          </cell>
          <cell r="F15">
            <v>100</v>
          </cell>
          <cell r="G15">
            <v>431</v>
          </cell>
          <cell r="H15">
            <v>6.8</v>
          </cell>
          <cell r="I15">
            <v>27.5</v>
          </cell>
          <cell r="J15">
            <v>16.600000000000001</v>
          </cell>
          <cell r="K15">
            <v>43.4</v>
          </cell>
          <cell r="L15">
            <v>0</v>
          </cell>
          <cell r="M15">
            <v>5.7</v>
          </cell>
          <cell r="N15">
            <v>1055</v>
          </cell>
          <cell r="O15">
            <v>852</v>
          </cell>
          <cell r="P15">
            <v>1</v>
          </cell>
          <cell r="Q15">
            <v>204</v>
          </cell>
          <cell r="R15">
            <v>0.27</v>
          </cell>
          <cell r="S15">
            <v>1.25</v>
          </cell>
          <cell r="T15">
            <v>0.4</v>
          </cell>
          <cell r="U15">
            <v>0</v>
          </cell>
        </row>
        <row r="16">
          <cell r="A16">
            <v>10</v>
          </cell>
          <cell r="B16">
            <v>1</v>
          </cell>
          <cell r="C16">
            <v>1.1000000000000001</v>
          </cell>
          <cell r="D16" t="str">
            <v>Leche klim – nido</v>
          </cell>
          <cell r="E16">
            <v>0</v>
          </cell>
          <cell r="F16">
            <v>100</v>
          </cell>
          <cell r="G16">
            <v>494</v>
          </cell>
          <cell r="H16">
            <v>5.4</v>
          </cell>
          <cell r="I16">
            <v>26.8</v>
          </cell>
          <cell r="J16">
            <v>28.2</v>
          </cell>
          <cell r="K16">
            <v>34</v>
          </cell>
          <cell r="L16">
            <v>0</v>
          </cell>
          <cell r="M16">
            <v>5.6</v>
          </cell>
          <cell r="N16">
            <v>924</v>
          </cell>
          <cell r="O16">
            <v>726</v>
          </cell>
          <cell r="P16">
            <v>0.4</v>
          </cell>
          <cell r="Q16">
            <v>340</v>
          </cell>
          <cell r="R16">
            <v>0.3</v>
          </cell>
          <cell r="S16">
            <v>1.46</v>
          </cell>
          <cell r="T16">
            <v>0.7</v>
          </cell>
          <cell r="U16">
            <v>6</v>
          </cell>
        </row>
        <row r="17">
          <cell r="A17">
            <v>11</v>
          </cell>
          <cell r="B17">
            <v>1</v>
          </cell>
          <cell r="C17">
            <v>1.1100000000000001</v>
          </cell>
          <cell r="D17" t="str">
            <v>Leche lacto crem</v>
          </cell>
          <cell r="E17">
            <v>0</v>
          </cell>
          <cell r="F17">
            <v>100</v>
          </cell>
          <cell r="G17">
            <v>399</v>
          </cell>
          <cell r="H17">
            <v>6.3</v>
          </cell>
          <cell r="I17">
            <v>26.4</v>
          </cell>
          <cell r="J17">
            <v>10</v>
          </cell>
          <cell r="K17">
            <v>51.4</v>
          </cell>
          <cell r="L17">
            <v>0</v>
          </cell>
          <cell r="M17">
            <v>5.9</v>
          </cell>
          <cell r="N17">
            <v>1047</v>
          </cell>
          <cell r="O17">
            <v>784</v>
          </cell>
          <cell r="P17">
            <v>0.9</v>
          </cell>
          <cell r="Q17">
            <v>117</v>
          </cell>
          <cell r="R17">
            <v>0.25</v>
          </cell>
          <cell r="S17">
            <v>1.2</v>
          </cell>
          <cell r="T17">
            <v>0.4</v>
          </cell>
          <cell r="U17">
            <v>0</v>
          </cell>
        </row>
        <row r="18">
          <cell r="A18">
            <v>12</v>
          </cell>
          <cell r="B18">
            <v>1</v>
          </cell>
          <cell r="C18">
            <v>1.1200000000000001</v>
          </cell>
          <cell r="D18" t="str">
            <v>Leche láctogeno en polvo</v>
          </cell>
          <cell r="E18">
            <v>0</v>
          </cell>
          <cell r="F18">
            <v>100</v>
          </cell>
          <cell r="G18">
            <v>492</v>
          </cell>
          <cell r="H18">
            <v>1.5</v>
          </cell>
          <cell r="I18">
            <v>16.100000000000001</v>
          </cell>
          <cell r="J18">
            <v>24</v>
          </cell>
          <cell r="K18">
            <v>54.9</v>
          </cell>
          <cell r="L18">
            <v>0</v>
          </cell>
          <cell r="M18">
            <v>3.5</v>
          </cell>
          <cell r="N18">
            <v>553</v>
          </cell>
          <cell r="O18">
            <v>440</v>
          </cell>
          <cell r="P18">
            <v>4.5</v>
          </cell>
          <cell r="Q18">
            <v>245</v>
          </cell>
          <cell r="R18">
            <v>0.33</v>
          </cell>
          <cell r="S18">
            <v>0.54</v>
          </cell>
          <cell r="T18">
            <v>0.3</v>
          </cell>
          <cell r="U18">
            <v>0</v>
          </cell>
        </row>
        <row r="19">
          <cell r="A19">
            <v>13</v>
          </cell>
          <cell r="B19">
            <v>1</v>
          </cell>
          <cell r="C19">
            <v>1.1299999999999999</v>
          </cell>
          <cell r="D19" t="str">
            <v>Leche nestogeno primer semestre</v>
          </cell>
          <cell r="E19">
            <v>0</v>
          </cell>
          <cell r="F19">
            <v>100</v>
          </cell>
          <cell r="G19">
            <v>419</v>
          </cell>
          <cell r="H19">
            <v>3.2</v>
          </cell>
          <cell r="I19">
            <v>20.3</v>
          </cell>
          <cell r="J19">
            <v>11</v>
          </cell>
          <cell r="K19">
            <v>61</v>
          </cell>
          <cell r="L19">
            <v>0</v>
          </cell>
          <cell r="M19">
            <v>4.5</v>
          </cell>
          <cell r="N19">
            <v>745</v>
          </cell>
          <cell r="O19">
            <v>496</v>
          </cell>
          <cell r="P19">
            <v>4</v>
          </cell>
          <cell r="Q19">
            <v>313</v>
          </cell>
          <cell r="R19">
            <v>0.34</v>
          </cell>
          <cell r="S19">
            <v>0.52</v>
          </cell>
          <cell r="T19">
            <v>5.0999999999999996</v>
          </cell>
          <cell r="U19">
            <v>34</v>
          </cell>
        </row>
        <row r="20">
          <cell r="A20">
            <v>14</v>
          </cell>
          <cell r="B20">
            <v>1</v>
          </cell>
          <cell r="C20">
            <v>1.1399999999999999</v>
          </cell>
          <cell r="D20" t="str">
            <v>Leche nestogeno segundo semestre</v>
          </cell>
          <cell r="E20">
            <v>0</v>
          </cell>
          <cell r="F20">
            <v>100</v>
          </cell>
          <cell r="G20">
            <v>468</v>
          </cell>
          <cell r="H20">
            <v>3</v>
          </cell>
          <cell r="I20">
            <v>20</v>
          </cell>
          <cell r="J20">
            <v>21</v>
          </cell>
          <cell r="K20">
            <v>51.3</v>
          </cell>
          <cell r="L20">
            <v>0</v>
          </cell>
          <cell r="M20">
            <v>4.7</v>
          </cell>
          <cell r="N20">
            <v>753</v>
          </cell>
          <cell r="O20">
            <v>569</v>
          </cell>
          <cell r="P20">
            <v>4.5</v>
          </cell>
          <cell r="Q20">
            <v>305</v>
          </cell>
          <cell r="R20">
            <v>0.34</v>
          </cell>
          <cell r="S20">
            <v>0.54</v>
          </cell>
          <cell r="T20">
            <v>5</v>
          </cell>
          <cell r="U20">
            <v>33</v>
          </cell>
        </row>
        <row r="21">
          <cell r="A21">
            <v>15</v>
          </cell>
          <cell r="B21">
            <v>1</v>
          </cell>
          <cell r="C21">
            <v>1.1499999999999999</v>
          </cell>
          <cell r="D21" t="str">
            <v>Leche pelargon</v>
          </cell>
          <cell r="E21">
            <v>0</v>
          </cell>
          <cell r="F21">
            <v>100</v>
          </cell>
          <cell r="G21">
            <v>441</v>
          </cell>
          <cell r="H21">
            <v>4.4000000000000004</v>
          </cell>
          <cell r="I21">
            <v>16.399999999999999</v>
          </cell>
          <cell r="J21">
            <v>17</v>
          </cell>
          <cell r="K21">
            <v>57.2</v>
          </cell>
          <cell r="L21">
            <v>0</v>
          </cell>
          <cell r="M21">
            <v>5</v>
          </cell>
          <cell r="N21">
            <v>771</v>
          </cell>
          <cell r="O21">
            <v>609</v>
          </cell>
          <cell r="P21">
            <v>0.5</v>
          </cell>
          <cell r="Q21">
            <v>61</v>
          </cell>
          <cell r="R21">
            <v>0.31</v>
          </cell>
          <cell r="S21">
            <v>1.42</v>
          </cell>
          <cell r="T21">
            <v>0.8</v>
          </cell>
          <cell r="U21">
            <v>4</v>
          </cell>
        </row>
        <row r="22">
          <cell r="A22">
            <v>16</v>
          </cell>
          <cell r="B22">
            <v>1</v>
          </cell>
          <cell r="C22">
            <v>1.1599999999999999</v>
          </cell>
          <cell r="D22" t="str">
            <v>Leche SMA</v>
          </cell>
          <cell r="E22">
            <v>0</v>
          </cell>
          <cell r="F22">
            <v>100</v>
          </cell>
          <cell r="G22">
            <v>496</v>
          </cell>
          <cell r="H22">
            <v>4.9000000000000004</v>
          </cell>
          <cell r="I22">
            <v>12</v>
          </cell>
          <cell r="J22">
            <v>27.8</v>
          </cell>
          <cell r="K22">
            <v>51.7</v>
          </cell>
          <cell r="L22">
            <v>0</v>
          </cell>
          <cell r="M22">
            <v>3.6</v>
          </cell>
          <cell r="N22">
            <v>431</v>
          </cell>
          <cell r="O22">
            <v>344</v>
          </cell>
          <cell r="P22">
            <v>5.4</v>
          </cell>
          <cell r="Q22">
            <v>127</v>
          </cell>
          <cell r="R22">
            <v>7.0000000000000007E-2</v>
          </cell>
          <cell r="S22">
            <v>0.11</v>
          </cell>
          <cell r="T22">
            <v>0.5</v>
          </cell>
          <cell r="U22">
            <v>0</v>
          </cell>
        </row>
        <row r="23">
          <cell r="A23">
            <v>17</v>
          </cell>
          <cell r="B23">
            <v>1</v>
          </cell>
          <cell r="C23">
            <v>1.17</v>
          </cell>
          <cell r="D23" t="str">
            <v>Leche S-26</v>
          </cell>
          <cell r="E23">
            <v>0</v>
          </cell>
          <cell r="F23">
            <v>100</v>
          </cell>
          <cell r="G23">
            <v>499</v>
          </cell>
          <cell r="H23">
            <v>5.2</v>
          </cell>
          <cell r="I23">
            <v>11.9</v>
          </cell>
          <cell r="J23">
            <v>28.7</v>
          </cell>
          <cell r="K23">
            <v>50.7</v>
          </cell>
          <cell r="L23">
            <v>0</v>
          </cell>
          <cell r="M23">
            <v>3.5</v>
          </cell>
          <cell r="N23">
            <v>323</v>
          </cell>
          <cell r="O23">
            <v>240</v>
          </cell>
          <cell r="P23">
            <v>9.4</v>
          </cell>
          <cell r="Q23">
            <v>408</v>
          </cell>
          <cell r="R23">
            <v>0.45</v>
          </cell>
          <cell r="S23">
            <v>0.7</v>
          </cell>
          <cell r="T23">
            <v>6.6</v>
          </cell>
          <cell r="U23">
            <v>38</v>
          </cell>
        </row>
        <row r="24">
          <cell r="A24">
            <v>18</v>
          </cell>
          <cell r="B24">
            <v>1</v>
          </cell>
          <cell r="C24">
            <v>1.18</v>
          </cell>
          <cell r="D24" t="str">
            <v>Crema de leche</v>
          </cell>
          <cell r="E24">
            <v>0</v>
          </cell>
          <cell r="F24">
            <v>100</v>
          </cell>
          <cell r="G24">
            <v>204</v>
          </cell>
          <cell r="H24">
            <v>72.5</v>
          </cell>
          <cell r="I24">
            <v>2.9</v>
          </cell>
          <cell r="J24">
            <v>20</v>
          </cell>
          <cell r="K24">
            <v>4</v>
          </cell>
          <cell r="L24">
            <v>0</v>
          </cell>
          <cell r="M24">
            <v>0.6</v>
          </cell>
          <cell r="N24">
            <v>95</v>
          </cell>
          <cell r="O24">
            <v>75</v>
          </cell>
          <cell r="P24">
            <v>0.1</v>
          </cell>
          <cell r="Q24">
            <v>192</v>
          </cell>
          <cell r="R24">
            <v>0.03</v>
          </cell>
          <cell r="S24">
            <v>0.14000000000000001</v>
          </cell>
          <cell r="T24">
            <v>0.1</v>
          </cell>
          <cell r="U24">
            <v>1</v>
          </cell>
        </row>
        <row r="25">
          <cell r="A25">
            <v>19</v>
          </cell>
          <cell r="B25">
            <v>1</v>
          </cell>
          <cell r="C25">
            <v>1.19</v>
          </cell>
          <cell r="D25" t="str">
            <v>Cuajada</v>
          </cell>
          <cell r="E25">
            <v>0</v>
          </cell>
          <cell r="F25">
            <v>100</v>
          </cell>
          <cell r="G25">
            <v>256</v>
          </cell>
          <cell r="H25">
            <v>57.5</v>
          </cell>
          <cell r="I25">
            <v>15.6</v>
          </cell>
          <cell r="J25">
            <v>18.899999999999999</v>
          </cell>
          <cell r="K25">
            <v>6.1</v>
          </cell>
          <cell r="L25">
            <v>0</v>
          </cell>
          <cell r="M25">
            <v>1.9</v>
          </cell>
          <cell r="N25">
            <v>490</v>
          </cell>
          <cell r="O25">
            <v>270</v>
          </cell>
          <cell r="P25">
            <v>1.5</v>
          </cell>
          <cell r="Q25">
            <v>192</v>
          </cell>
          <cell r="R25">
            <v>0.02</v>
          </cell>
          <cell r="S25">
            <v>0.46</v>
          </cell>
          <cell r="T25">
            <v>0.8</v>
          </cell>
          <cell r="U25">
            <v>0</v>
          </cell>
        </row>
        <row r="26">
          <cell r="A26">
            <v>20</v>
          </cell>
          <cell r="B26">
            <v>1</v>
          </cell>
          <cell r="C26">
            <v>1.2</v>
          </cell>
          <cell r="D26" t="str">
            <v>Kumis</v>
          </cell>
          <cell r="E26">
            <v>0</v>
          </cell>
          <cell r="F26">
            <v>100</v>
          </cell>
          <cell r="G26">
            <v>76</v>
          </cell>
          <cell r="H26">
            <v>80.5</v>
          </cell>
          <cell r="I26">
            <v>3.5</v>
          </cell>
          <cell r="J26">
            <v>0.4</v>
          </cell>
          <cell r="K26">
            <v>14.9</v>
          </cell>
          <cell r="L26">
            <v>0</v>
          </cell>
          <cell r="M26">
            <v>0.7</v>
          </cell>
          <cell r="N26">
            <v>106</v>
          </cell>
          <cell r="O26">
            <v>56</v>
          </cell>
          <cell r="P26">
            <v>0.1</v>
          </cell>
          <cell r="Q26">
            <v>0</v>
          </cell>
          <cell r="R26">
            <v>0.03</v>
          </cell>
          <cell r="S26">
            <v>0.17</v>
          </cell>
          <cell r="T26">
            <v>0</v>
          </cell>
          <cell r="U26">
            <v>1</v>
          </cell>
        </row>
        <row r="27">
          <cell r="A27">
            <v>21</v>
          </cell>
          <cell r="B27">
            <v>1</v>
          </cell>
          <cell r="C27">
            <v>1.21</v>
          </cell>
          <cell r="D27" t="str">
            <v>Yogurt</v>
          </cell>
          <cell r="E27">
            <v>0</v>
          </cell>
          <cell r="F27">
            <v>100</v>
          </cell>
          <cell r="G27">
            <v>94</v>
          </cell>
          <cell r="H27">
            <v>78.900000000000006</v>
          </cell>
          <cell r="I27">
            <v>2.9</v>
          </cell>
          <cell r="J27">
            <v>2.9</v>
          </cell>
          <cell r="K27">
            <v>14.6</v>
          </cell>
          <cell r="L27">
            <v>0</v>
          </cell>
          <cell r="M27">
            <v>0.7</v>
          </cell>
          <cell r="N27">
            <v>111</v>
          </cell>
          <cell r="O27">
            <v>64</v>
          </cell>
          <cell r="P27">
            <v>0.3</v>
          </cell>
          <cell r="Q27">
            <v>0</v>
          </cell>
          <cell r="R27">
            <v>0.04</v>
          </cell>
          <cell r="S27">
            <v>0.2</v>
          </cell>
          <cell r="T27">
            <v>0</v>
          </cell>
          <cell r="U27">
            <v>3</v>
          </cell>
        </row>
        <row r="28">
          <cell r="A28">
            <v>22</v>
          </cell>
          <cell r="B28">
            <v>1</v>
          </cell>
          <cell r="C28">
            <v>1.22</v>
          </cell>
          <cell r="D28" t="str">
            <v>Queso duro con crema</v>
          </cell>
          <cell r="E28">
            <v>0</v>
          </cell>
          <cell r="F28">
            <v>100</v>
          </cell>
          <cell r="G28">
            <v>387</v>
          </cell>
          <cell r="H28">
            <v>37</v>
          </cell>
          <cell r="I28">
            <v>25</v>
          </cell>
          <cell r="J28">
            <v>31</v>
          </cell>
          <cell r="K28">
            <v>2</v>
          </cell>
          <cell r="L28">
            <v>0</v>
          </cell>
          <cell r="M28">
            <v>5</v>
          </cell>
          <cell r="N28">
            <v>800</v>
          </cell>
          <cell r="O28">
            <v>600</v>
          </cell>
          <cell r="P28">
            <v>0.8</v>
          </cell>
          <cell r="Q28">
            <v>384</v>
          </cell>
          <cell r="R28">
            <v>0.04</v>
          </cell>
          <cell r="S28">
            <v>0.5</v>
          </cell>
          <cell r="T28">
            <v>0.2</v>
          </cell>
          <cell r="U28">
            <v>0</v>
          </cell>
        </row>
        <row r="29">
          <cell r="A29">
            <v>23</v>
          </cell>
          <cell r="B29">
            <v>1</v>
          </cell>
          <cell r="C29">
            <v>1.23</v>
          </cell>
          <cell r="D29" t="str">
            <v>Queso duro semidescremado</v>
          </cell>
          <cell r="E29">
            <v>0</v>
          </cell>
          <cell r="F29">
            <v>100</v>
          </cell>
          <cell r="G29">
            <v>341</v>
          </cell>
          <cell r="H29">
            <v>36</v>
          </cell>
          <cell r="I29">
            <v>34</v>
          </cell>
          <cell r="J29">
            <v>21</v>
          </cell>
          <cell r="K29">
            <v>3</v>
          </cell>
          <cell r="L29">
            <v>0</v>
          </cell>
          <cell r="M29">
            <v>6</v>
          </cell>
          <cell r="N29">
            <v>700</v>
          </cell>
          <cell r="O29">
            <v>500</v>
          </cell>
          <cell r="P29">
            <v>1</v>
          </cell>
          <cell r="Q29">
            <v>192</v>
          </cell>
          <cell r="R29">
            <v>0.1</v>
          </cell>
          <cell r="S29">
            <v>0.5</v>
          </cell>
          <cell r="T29">
            <v>0.2</v>
          </cell>
          <cell r="U29">
            <v>0</v>
          </cell>
        </row>
        <row r="30">
          <cell r="A30">
            <v>24</v>
          </cell>
          <cell r="B30">
            <v>1</v>
          </cell>
          <cell r="C30">
            <v>1.24</v>
          </cell>
          <cell r="D30" t="str">
            <v>Queso semiblando con crema</v>
          </cell>
          <cell r="E30">
            <v>0</v>
          </cell>
          <cell r="F30">
            <v>100</v>
          </cell>
          <cell r="G30">
            <v>280</v>
          </cell>
          <cell r="H30">
            <v>50.3</v>
          </cell>
          <cell r="I30">
            <v>21.7</v>
          </cell>
          <cell r="J30">
            <v>19</v>
          </cell>
          <cell r="K30">
            <v>5.0999999999999996</v>
          </cell>
          <cell r="L30">
            <v>0</v>
          </cell>
          <cell r="M30">
            <v>3.9</v>
          </cell>
          <cell r="N30">
            <v>690</v>
          </cell>
          <cell r="O30">
            <v>380</v>
          </cell>
          <cell r="P30">
            <v>0.7</v>
          </cell>
          <cell r="Q30">
            <v>336</v>
          </cell>
          <cell r="R30">
            <v>0.02</v>
          </cell>
          <cell r="S30">
            <v>0.4</v>
          </cell>
          <cell r="T30">
            <v>0.1</v>
          </cell>
          <cell r="U30">
            <v>0</v>
          </cell>
        </row>
        <row r="31">
          <cell r="A31">
            <v>25</v>
          </cell>
          <cell r="B31">
            <v>1</v>
          </cell>
          <cell r="C31">
            <v>1.25</v>
          </cell>
          <cell r="D31" t="str">
            <v>Queso semiblando descremado</v>
          </cell>
          <cell r="E31">
            <v>0</v>
          </cell>
          <cell r="F31">
            <v>100</v>
          </cell>
          <cell r="G31">
            <v>155</v>
          </cell>
          <cell r="H31">
            <v>55.3</v>
          </cell>
          <cell r="I31">
            <v>28.2</v>
          </cell>
          <cell r="J31">
            <v>4.8</v>
          </cell>
          <cell r="K31">
            <v>6.3</v>
          </cell>
          <cell r="L31">
            <v>0</v>
          </cell>
          <cell r="M31">
            <v>5.4</v>
          </cell>
          <cell r="N31">
            <v>800</v>
          </cell>
          <cell r="O31">
            <v>500</v>
          </cell>
          <cell r="P31">
            <v>1.3</v>
          </cell>
          <cell r="Q31">
            <v>10</v>
          </cell>
          <cell r="R31">
            <v>0.04</v>
          </cell>
          <cell r="S31">
            <v>0.49</v>
          </cell>
          <cell r="T31">
            <v>0.1</v>
          </cell>
          <cell r="U31">
            <v>0</v>
          </cell>
        </row>
        <row r="32">
          <cell r="A32">
            <v>26</v>
          </cell>
          <cell r="B32">
            <v>1</v>
          </cell>
          <cell r="C32">
            <v>1.26</v>
          </cell>
          <cell r="D32" t="str">
            <v>Queso blando con crema</v>
          </cell>
          <cell r="E32">
            <v>0</v>
          </cell>
          <cell r="F32">
            <v>100</v>
          </cell>
          <cell r="G32">
            <v>145</v>
          </cell>
          <cell r="H32">
            <v>70</v>
          </cell>
          <cell r="I32">
            <v>15</v>
          </cell>
          <cell r="J32">
            <v>7</v>
          </cell>
          <cell r="K32">
            <v>5</v>
          </cell>
          <cell r="L32">
            <v>0</v>
          </cell>
          <cell r="M32">
            <v>3</v>
          </cell>
          <cell r="N32">
            <v>350</v>
          </cell>
          <cell r="O32">
            <v>250</v>
          </cell>
          <cell r="P32">
            <v>0.5</v>
          </cell>
          <cell r="Q32">
            <v>144</v>
          </cell>
          <cell r="R32">
            <v>0.02</v>
          </cell>
          <cell r="S32">
            <v>0.3</v>
          </cell>
          <cell r="T32">
            <v>0.1</v>
          </cell>
          <cell r="U32">
            <v>0</v>
          </cell>
        </row>
        <row r="33">
          <cell r="A33">
            <v>27</v>
          </cell>
          <cell r="B33">
            <v>1</v>
          </cell>
          <cell r="C33">
            <v>1.27</v>
          </cell>
          <cell r="D33" t="str">
            <v>Queso blando descremado</v>
          </cell>
          <cell r="E33">
            <v>0</v>
          </cell>
          <cell r="F33">
            <v>100</v>
          </cell>
          <cell r="G33">
            <v>128</v>
          </cell>
          <cell r="H33">
            <v>69</v>
          </cell>
          <cell r="I33">
            <v>26</v>
          </cell>
          <cell r="J33">
            <v>1</v>
          </cell>
          <cell r="K33">
            <v>2</v>
          </cell>
          <cell r="L33">
            <v>0</v>
          </cell>
          <cell r="M33">
            <v>2</v>
          </cell>
          <cell r="N33">
            <v>400</v>
          </cell>
          <cell r="O33">
            <v>400</v>
          </cell>
          <cell r="P33">
            <v>1</v>
          </cell>
          <cell r="Q33">
            <v>5</v>
          </cell>
          <cell r="R33">
            <v>0.05</v>
          </cell>
          <cell r="S33">
            <v>0.6</v>
          </cell>
          <cell r="T33">
            <v>0.1</v>
          </cell>
          <cell r="U33">
            <v>0</v>
          </cell>
        </row>
        <row r="34">
          <cell r="A34">
            <v>28</v>
          </cell>
          <cell r="B34">
            <v>2</v>
          </cell>
          <cell r="C34">
            <v>2.1</v>
          </cell>
          <cell r="D34" t="str">
            <v>Carne de res magra contenido grasa inf 14%</v>
          </cell>
          <cell r="E34">
            <v>0</v>
          </cell>
          <cell r="F34">
            <v>100</v>
          </cell>
          <cell r="G34">
            <v>150</v>
          </cell>
          <cell r="H34">
            <v>71</v>
          </cell>
          <cell r="I34">
            <v>21.5</v>
          </cell>
          <cell r="J34">
            <v>6.5</v>
          </cell>
          <cell r="K34">
            <v>0</v>
          </cell>
          <cell r="L34">
            <v>0</v>
          </cell>
          <cell r="M34">
            <v>1.1000000000000001</v>
          </cell>
          <cell r="N34">
            <v>6</v>
          </cell>
          <cell r="O34">
            <v>215</v>
          </cell>
          <cell r="P34">
            <v>2.7</v>
          </cell>
          <cell r="Q34">
            <v>0</v>
          </cell>
          <cell r="R34">
            <v>0.08</v>
          </cell>
          <cell r="S34">
            <v>0.23</v>
          </cell>
          <cell r="T34">
            <v>5.0999999999999996</v>
          </cell>
          <cell r="U34">
            <v>0</v>
          </cell>
        </row>
        <row r="35">
          <cell r="A35">
            <v>29</v>
          </cell>
          <cell r="B35">
            <v>2</v>
          </cell>
          <cell r="C35">
            <v>2.2000000000000002</v>
          </cell>
          <cell r="D35" t="str">
            <v xml:space="preserve">Hueso carnudo </v>
          </cell>
          <cell r="E35">
            <v>0</v>
          </cell>
          <cell r="F35">
            <v>60</v>
          </cell>
          <cell r="G35">
            <v>150</v>
          </cell>
          <cell r="H35">
            <v>71</v>
          </cell>
          <cell r="I35">
            <v>21.5</v>
          </cell>
          <cell r="J35">
            <v>6.5</v>
          </cell>
          <cell r="K35">
            <v>0</v>
          </cell>
          <cell r="L35">
            <v>0</v>
          </cell>
          <cell r="M35">
            <v>1</v>
          </cell>
          <cell r="N35">
            <v>6</v>
          </cell>
          <cell r="O35">
            <v>215</v>
          </cell>
          <cell r="P35">
            <v>2.7</v>
          </cell>
          <cell r="Q35">
            <v>0</v>
          </cell>
          <cell r="R35">
            <v>0.08</v>
          </cell>
          <cell r="S35">
            <v>0.23</v>
          </cell>
          <cell r="T35">
            <v>5.0999999999999996</v>
          </cell>
          <cell r="U35">
            <v>0</v>
          </cell>
        </row>
        <row r="36">
          <cell r="A36">
            <v>30</v>
          </cell>
          <cell r="B36">
            <v>2</v>
          </cell>
          <cell r="C36">
            <v>2.2999999999999998</v>
          </cell>
          <cell r="D36" t="str">
            <v>Carne de res semigorda contenido grasa 14-20%</v>
          </cell>
          <cell r="E36">
            <v>0</v>
          </cell>
          <cell r="F36">
            <v>100</v>
          </cell>
          <cell r="G36">
            <v>232</v>
          </cell>
          <cell r="H36">
            <v>63.4</v>
          </cell>
          <cell r="I36">
            <v>18.7</v>
          </cell>
          <cell r="J36">
            <v>16.899999999999999</v>
          </cell>
          <cell r="K36">
            <v>0</v>
          </cell>
          <cell r="L36">
            <v>0</v>
          </cell>
          <cell r="M36">
            <v>1</v>
          </cell>
          <cell r="N36">
            <v>6</v>
          </cell>
          <cell r="O36">
            <v>210</v>
          </cell>
          <cell r="P36">
            <v>3.1</v>
          </cell>
          <cell r="Q36">
            <v>0</v>
          </cell>
          <cell r="R36">
            <v>0.06</v>
          </cell>
          <cell r="S36">
            <v>0.17</v>
          </cell>
          <cell r="T36">
            <v>4.3</v>
          </cell>
          <cell r="U36">
            <v>0</v>
          </cell>
        </row>
        <row r="37">
          <cell r="A37">
            <v>31</v>
          </cell>
          <cell r="B37">
            <v>2</v>
          </cell>
          <cell r="C37">
            <v>2.4</v>
          </cell>
          <cell r="D37" t="str">
            <v>Carne de res gorda contenido grasa 20 – 30 %</v>
          </cell>
          <cell r="E37">
            <v>0</v>
          </cell>
          <cell r="F37">
            <v>100</v>
          </cell>
          <cell r="G37">
            <v>298</v>
          </cell>
          <cell r="H37">
            <v>57.7</v>
          </cell>
          <cell r="I37">
            <v>16</v>
          </cell>
          <cell r="J37">
            <v>25.4</v>
          </cell>
          <cell r="K37">
            <v>0</v>
          </cell>
          <cell r="L37">
            <v>0</v>
          </cell>
          <cell r="M37">
            <v>0.9</v>
          </cell>
          <cell r="N37">
            <v>8</v>
          </cell>
          <cell r="O37">
            <v>210</v>
          </cell>
          <cell r="P37">
            <v>2.6</v>
          </cell>
          <cell r="Q37">
            <v>0</v>
          </cell>
          <cell r="R37">
            <v>0.06</v>
          </cell>
          <cell r="S37">
            <v>0.16</v>
          </cell>
          <cell r="T37">
            <v>3.2</v>
          </cell>
          <cell r="U37">
            <v>0</v>
          </cell>
        </row>
        <row r="38">
          <cell r="A38">
            <v>32</v>
          </cell>
          <cell r="B38">
            <v>2</v>
          </cell>
          <cell r="C38">
            <v>2.5</v>
          </cell>
          <cell r="D38" t="str">
            <v>Costilla de res</v>
          </cell>
          <cell r="E38">
            <v>0</v>
          </cell>
          <cell r="F38">
            <v>60</v>
          </cell>
          <cell r="G38">
            <v>303</v>
          </cell>
          <cell r="H38">
            <v>57.7</v>
          </cell>
          <cell r="I38">
            <v>15.8</v>
          </cell>
          <cell r="J38">
            <v>26</v>
          </cell>
          <cell r="K38">
            <v>0.3</v>
          </cell>
          <cell r="L38">
            <v>0</v>
          </cell>
          <cell r="M38">
            <v>0.9</v>
          </cell>
          <cell r="N38">
            <v>9</v>
          </cell>
          <cell r="O38">
            <v>177</v>
          </cell>
          <cell r="P38">
            <v>2.4</v>
          </cell>
          <cell r="Q38">
            <v>0</v>
          </cell>
          <cell r="R38">
            <v>0.77</v>
          </cell>
          <cell r="S38">
            <v>0.18</v>
          </cell>
          <cell r="T38">
            <v>4.0999999999999996</v>
          </cell>
          <cell r="U38">
            <v>0</v>
          </cell>
        </row>
        <row r="39">
          <cell r="A39">
            <v>33</v>
          </cell>
          <cell r="B39">
            <v>2</v>
          </cell>
          <cell r="C39">
            <v>2.6</v>
          </cell>
          <cell r="D39" t="str">
            <v>Carne de res muy gorda contenido grasa superior 30%</v>
          </cell>
          <cell r="E39">
            <v>0</v>
          </cell>
          <cell r="F39">
            <v>100</v>
          </cell>
          <cell r="G39">
            <v>435</v>
          </cell>
          <cell r="H39">
            <v>43</v>
          </cell>
          <cell r="I39">
            <v>14.4</v>
          </cell>
          <cell r="J39">
            <v>41.4</v>
          </cell>
          <cell r="K39">
            <v>0</v>
          </cell>
          <cell r="L39">
            <v>0</v>
          </cell>
          <cell r="M39">
            <v>0.8</v>
          </cell>
          <cell r="N39">
            <v>7</v>
          </cell>
          <cell r="O39">
            <v>170</v>
          </cell>
          <cell r="P39">
            <v>2.4</v>
          </cell>
          <cell r="Q39">
            <v>0</v>
          </cell>
          <cell r="R39">
            <v>0.06</v>
          </cell>
          <cell r="S39">
            <v>0.14000000000000001</v>
          </cell>
          <cell r="T39">
            <v>2.6</v>
          </cell>
          <cell r="U39">
            <v>0</v>
          </cell>
        </row>
        <row r="40">
          <cell r="A40">
            <v>34</v>
          </cell>
          <cell r="B40">
            <v>2</v>
          </cell>
          <cell r="C40">
            <v>2.7</v>
          </cell>
          <cell r="D40" t="str">
            <v>Carne cerdo magra contenido de grasa inferior 14%</v>
          </cell>
          <cell r="E40">
            <v>0</v>
          </cell>
          <cell r="F40">
            <v>100</v>
          </cell>
          <cell r="G40">
            <v>186</v>
          </cell>
          <cell r="H40">
            <v>68.5</v>
          </cell>
          <cell r="I40">
            <v>18.5</v>
          </cell>
          <cell r="J40">
            <v>11.9</v>
          </cell>
          <cell r="K40">
            <v>0</v>
          </cell>
          <cell r="L40">
            <v>0</v>
          </cell>
          <cell r="M40">
            <v>1.1000000000000001</v>
          </cell>
          <cell r="N40">
            <v>5</v>
          </cell>
          <cell r="O40">
            <v>220</v>
          </cell>
          <cell r="P40">
            <v>2</v>
          </cell>
          <cell r="Q40">
            <v>0</v>
          </cell>
          <cell r="R40">
            <v>0.71</v>
          </cell>
          <cell r="S40">
            <v>0.25</v>
          </cell>
          <cell r="T40">
            <v>2.8</v>
          </cell>
          <cell r="U40">
            <v>0</v>
          </cell>
        </row>
        <row r="41">
          <cell r="A41">
            <v>35</v>
          </cell>
          <cell r="B41">
            <v>2</v>
          </cell>
          <cell r="C41">
            <v>2.8</v>
          </cell>
          <cell r="D41" t="str">
            <v>Carne cerdo semigorda contenido de grasa 14 – 20 %</v>
          </cell>
          <cell r="E41">
            <v>0</v>
          </cell>
          <cell r="F41">
            <v>100</v>
          </cell>
          <cell r="G41">
            <v>248</v>
          </cell>
          <cell r="H41">
            <v>62.8</v>
          </cell>
          <cell r="I41">
            <v>16.5</v>
          </cell>
          <cell r="J41">
            <v>19.7</v>
          </cell>
          <cell r="K41">
            <v>0</v>
          </cell>
          <cell r="L41">
            <v>0</v>
          </cell>
          <cell r="M41">
            <v>1</v>
          </cell>
          <cell r="N41">
            <v>5</v>
          </cell>
          <cell r="O41">
            <v>180</v>
          </cell>
          <cell r="P41">
            <v>2</v>
          </cell>
          <cell r="Q41">
            <v>0</v>
          </cell>
          <cell r="R41">
            <v>0.76</v>
          </cell>
          <cell r="S41">
            <v>0.22</v>
          </cell>
          <cell r="T41">
            <v>2.4</v>
          </cell>
          <cell r="U41">
            <v>0</v>
          </cell>
        </row>
        <row r="42">
          <cell r="A42">
            <v>36</v>
          </cell>
          <cell r="B42">
            <v>2</v>
          </cell>
          <cell r="C42">
            <v>2.9</v>
          </cell>
          <cell r="D42" t="str">
            <v>Carne cerdo gorda contenido grasa entre 20 y 30%</v>
          </cell>
          <cell r="E42">
            <v>0</v>
          </cell>
          <cell r="F42">
            <v>100</v>
          </cell>
          <cell r="G42">
            <v>291</v>
          </cell>
          <cell r="H42">
            <v>58.2</v>
          </cell>
          <cell r="I42">
            <v>16.3</v>
          </cell>
          <cell r="J42">
            <v>24.5</v>
          </cell>
          <cell r="K42">
            <v>0</v>
          </cell>
          <cell r="L42">
            <v>0</v>
          </cell>
          <cell r="M42">
            <v>1</v>
          </cell>
          <cell r="N42">
            <v>6</v>
          </cell>
          <cell r="O42">
            <v>190</v>
          </cell>
          <cell r="P42">
            <v>1.5</v>
          </cell>
          <cell r="Q42">
            <v>0</v>
          </cell>
          <cell r="R42">
            <v>0.79</v>
          </cell>
          <cell r="S42">
            <v>0.19</v>
          </cell>
          <cell r="T42">
            <v>2.1</v>
          </cell>
          <cell r="U42">
            <v>0</v>
          </cell>
        </row>
        <row r="43">
          <cell r="A43">
            <v>37</v>
          </cell>
          <cell r="B43">
            <v>2</v>
          </cell>
          <cell r="C43">
            <v>2.1</v>
          </cell>
          <cell r="D43" t="str">
            <v>Carne cerdo muy gorda contenido grasa superior 30%</v>
          </cell>
          <cell r="E43">
            <v>0</v>
          </cell>
          <cell r="F43">
            <v>100</v>
          </cell>
          <cell r="G43">
            <v>406</v>
          </cell>
          <cell r="H43">
            <v>47.5</v>
          </cell>
          <cell r="I43">
            <v>12.6</v>
          </cell>
          <cell r="J43">
            <v>39.1</v>
          </cell>
          <cell r="K43">
            <v>0</v>
          </cell>
          <cell r="L43">
            <v>0</v>
          </cell>
          <cell r="M43">
            <v>0.8</v>
          </cell>
          <cell r="N43">
            <v>6</v>
          </cell>
          <cell r="O43">
            <v>150</v>
          </cell>
          <cell r="P43">
            <v>1.4</v>
          </cell>
          <cell r="Q43">
            <v>0</v>
          </cell>
          <cell r="R43">
            <v>0.42</v>
          </cell>
          <cell r="S43">
            <v>0.17</v>
          </cell>
          <cell r="T43">
            <v>2</v>
          </cell>
          <cell r="U43">
            <v>0</v>
          </cell>
        </row>
        <row r="44">
          <cell r="A44">
            <v>38</v>
          </cell>
          <cell r="B44">
            <v>2</v>
          </cell>
          <cell r="C44">
            <v>2.11</v>
          </cell>
          <cell r="D44" t="str">
            <v>Carne cordero magra contenido grasa inferior al 14%</v>
          </cell>
          <cell r="E44">
            <v>0</v>
          </cell>
          <cell r="F44">
            <v>100</v>
          </cell>
          <cell r="G44">
            <v>170</v>
          </cell>
          <cell r="H44">
            <v>70.099999999999994</v>
          </cell>
          <cell r="I44">
            <v>19.3</v>
          </cell>
          <cell r="J44">
            <v>9.5</v>
          </cell>
          <cell r="K44">
            <v>0</v>
          </cell>
          <cell r="L44">
            <v>0</v>
          </cell>
          <cell r="M44">
            <v>1.1000000000000001</v>
          </cell>
          <cell r="N44">
            <v>7</v>
          </cell>
          <cell r="O44">
            <v>180</v>
          </cell>
          <cell r="P44">
            <v>2.2000000000000002</v>
          </cell>
          <cell r="Q44">
            <v>0</v>
          </cell>
          <cell r="R44">
            <v>0.09</v>
          </cell>
          <cell r="S44">
            <v>0.21</v>
          </cell>
          <cell r="T44">
            <v>2.9</v>
          </cell>
          <cell r="U44">
            <v>0</v>
          </cell>
        </row>
        <row r="45">
          <cell r="A45">
            <v>39</v>
          </cell>
          <cell r="B45">
            <v>2</v>
          </cell>
          <cell r="C45">
            <v>2.12</v>
          </cell>
          <cell r="D45" t="str">
            <v>Carne cordero semigorda contenido grasa entre 14 – 20%</v>
          </cell>
          <cell r="E45">
            <v>0</v>
          </cell>
          <cell r="F45">
            <v>100</v>
          </cell>
          <cell r="G45">
            <v>253</v>
          </cell>
          <cell r="H45">
            <v>61.4</v>
          </cell>
          <cell r="I45">
            <v>18.2</v>
          </cell>
          <cell r="J45">
            <v>19.399999999999999</v>
          </cell>
          <cell r="K45">
            <v>0</v>
          </cell>
          <cell r="L45">
            <v>0</v>
          </cell>
          <cell r="M45">
            <v>1</v>
          </cell>
          <cell r="N45">
            <v>7</v>
          </cell>
          <cell r="O45">
            <v>190</v>
          </cell>
          <cell r="P45">
            <v>2.5</v>
          </cell>
          <cell r="Q45">
            <v>0</v>
          </cell>
          <cell r="R45">
            <v>7.0000000000000007E-2</v>
          </cell>
          <cell r="S45">
            <v>0.15</v>
          </cell>
          <cell r="T45">
            <v>2</v>
          </cell>
          <cell r="U45">
            <v>0</v>
          </cell>
        </row>
        <row r="46">
          <cell r="A46">
            <v>40</v>
          </cell>
          <cell r="B46">
            <v>2</v>
          </cell>
          <cell r="C46">
            <v>2.13</v>
          </cell>
          <cell r="D46" t="str">
            <v>Carne cordero gordo contenido grasa 20 – 30 %</v>
          </cell>
          <cell r="E46">
            <v>0</v>
          </cell>
          <cell r="F46">
            <v>100</v>
          </cell>
          <cell r="G46">
            <v>292</v>
          </cell>
          <cell r="H46">
            <v>58.4</v>
          </cell>
          <cell r="I46">
            <v>15.6</v>
          </cell>
          <cell r="J46">
            <v>25</v>
          </cell>
          <cell r="K46">
            <v>0</v>
          </cell>
          <cell r="L46">
            <v>0</v>
          </cell>
          <cell r="M46">
            <v>1</v>
          </cell>
          <cell r="N46">
            <v>5</v>
          </cell>
          <cell r="O46">
            <v>170</v>
          </cell>
          <cell r="P46">
            <v>2.1</v>
          </cell>
          <cell r="Q46">
            <v>0</v>
          </cell>
          <cell r="R46">
            <v>7.0000000000000007E-2</v>
          </cell>
          <cell r="S46">
            <v>0.17</v>
          </cell>
          <cell r="T46">
            <v>1.9</v>
          </cell>
          <cell r="U46">
            <v>0</v>
          </cell>
        </row>
        <row r="47">
          <cell r="A47">
            <v>41</v>
          </cell>
          <cell r="B47">
            <v>2</v>
          </cell>
          <cell r="C47">
            <v>2.13</v>
          </cell>
          <cell r="D47" t="str">
            <v>Carne cordero muy gorda contenido grasa superior 30%</v>
          </cell>
          <cell r="E47">
            <v>0</v>
          </cell>
          <cell r="F47">
            <v>100</v>
          </cell>
          <cell r="G47">
            <v>351</v>
          </cell>
          <cell r="H47">
            <v>51.9</v>
          </cell>
          <cell r="I47">
            <v>14.4</v>
          </cell>
          <cell r="J47">
            <v>32.799999999999997</v>
          </cell>
          <cell r="K47">
            <v>0</v>
          </cell>
          <cell r="L47">
            <v>0</v>
          </cell>
          <cell r="M47">
            <v>0.9</v>
          </cell>
          <cell r="N47">
            <v>5</v>
          </cell>
          <cell r="O47">
            <v>160</v>
          </cell>
          <cell r="P47">
            <v>2.2000000000000002</v>
          </cell>
          <cell r="Q47">
            <v>0</v>
          </cell>
          <cell r="R47">
            <v>7.0000000000000007E-2</v>
          </cell>
          <cell r="S47">
            <v>0.19</v>
          </cell>
          <cell r="T47">
            <v>2.2000000000000002</v>
          </cell>
          <cell r="U47">
            <v>0</v>
          </cell>
        </row>
        <row r="48">
          <cell r="A48">
            <v>42</v>
          </cell>
          <cell r="B48">
            <v>2</v>
          </cell>
          <cell r="C48">
            <v>2.15</v>
          </cell>
          <cell r="D48" t="str">
            <v>Carne ternera magra contenido grasa inferior 14%</v>
          </cell>
          <cell r="E48">
            <v>0</v>
          </cell>
          <cell r="F48">
            <v>100</v>
          </cell>
          <cell r="G48">
            <v>180</v>
          </cell>
          <cell r="H48">
            <v>69</v>
          </cell>
          <cell r="I48">
            <v>19.2</v>
          </cell>
          <cell r="J48">
            <v>10.8</v>
          </cell>
          <cell r="K48">
            <v>0</v>
          </cell>
          <cell r="L48">
            <v>0</v>
          </cell>
          <cell r="M48">
            <v>1</v>
          </cell>
          <cell r="N48">
            <v>11</v>
          </cell>
          <cell r="O48">
            <v>208</v>
          </cell>
          <cell r="P48">
            <v>2.9</v>
          </cell>
          <cell r="Q48">
            <v>0</v>
          </cell>
          <cell r="R48">
            <v>0.18</v>
          </cell>
          <cell r="S48">
            <v>0.27</v>
          </cell>
          <cell r="T48">
            <v>6.3</v>
          </cell>
          <cell r="U48">
            <v>0</v>
          </cell>
        </row>
        <row r="49">
          <cell r="A49">
            <v>43</v>
          </cell>
          <cell r="B49">
            <v>2</v>
          </cell>
          <cell r="C49">
            <v>2.16</v>
          </cell>
          <cell r="D49" t="str">
            <v>Carne de conejo</v>
          </cell>
          <cell r="E49">
            <v>0</v>
          </cell>
          <cell r="F49">
            <v>32</v>
          </cell>
          <cell r="G49">
            <v>140</v>
          </cell>
          <cell r="H49">
            <v>62.8</v>
          </cell>
          <cell r="I49">
            <v>20</v>
          </cell>
          <cell r="J49">
            <v>6</v>
          </cell>
          <cell r="K49">
            <v>0</v>
          </cell>
          <cell r="L49">
            <v>0</v>
          </cell>
          <cell r="M49">
            <v>1.2</v>
          </cell>
          <cell r="N49">
            <v>22</v>
          </cell>
          <cell r="O49">
            <v>220</v>
          </cell>
          <cell r="P49">
            <v>2.8</v>
          </cell>
          <cell r="Q49">
            <v>0</v>
          </cell>
          <cell r="R49">
            <v>0.04</v>
          </cell>
          <cell r="S49">
            <v>0.18</v>
          </cell>
          <cell r="T49">
            <v>10</v>
          </cell>
          <cell r="U49">
            <v>0</v>
          </cell>
        </row>
        <row r="50">
          <cell r="A50">
            <v>44</v>
          </cell>
          <cell r="B50">
            <v>2</v>
          </cell>
          <cell r="C50">
            <v>2.17</v>
          </cell>
          <cell r="D50" t="str">
            <v>Carne de chigüiro salada</v>
          </cell>
          <cell r="E50">
            <v>0</v>
          </cell>
          <cell r="F50">
            <v>0</v>
          </cell>
          <cell r="G50">
            <v>140</v>
          </cell>
          <cell r="H50">
            <v>63.7</v>
          </cell>
          <cell r="I50">
            <v>22.1</v>
          </cell>
          <cell r="J50">
            <v>4.5</v>
          </cell>
          <cell r="K50">
            <v>1.2</v>
          </cell>
          <cell r="L50">
            <v>0</v>
          </cell>
          <cell r="M50">
            <v>8.5</v>
          </cell>
          <cell r="N50">
            <v>5</v>
          </cell>
          <cell r="O50">
            <v>186</v>
          </cell>
          <cell r="P50">
            <v>2.7</v>
          </cell>
          <cell r="Q50">
            <v>0</v>
          </cell>
          <cell r="R50">
            <v>0.01</v>
          </cell>
          <cell r="S50">
            <v>0.22</v>
          </cell>
          <cell r="T50">
            <v>7.1</v>
          </cell>
          <cell r="U50">
            <v>0</v>
          </cell>
        </row>
        <row r="51">
          <cell r="A51">
            <v>45</v>
          </cell>
          <cell r="B51">
            <v>2</v>
          </cell>
          <cell r="C51">
            <v>2.1800000000000002</v>
          </cell>
          <cell r="D51" t="str">
            <v>Gallina</v>
          </cell>
          <cell r="E51">
            <v>0</v>
          </cell>
          <cell r="F51">
            <v>60</v>
          </cell>
          <cell r="G51">
            <v>303</v>
          </cell>
          <cell r="H51">
            <v>55.9</v>
          </cell>
          <cell r="I51">
            <v>18</v>
          </cell>
          <cell r="J51">
            <v>25</v>
          </cell>
          <cell r="K51">
            <v>0</v>
          </cell>
          <cell r="L51">
            <v>0</v>
          </cell>
          <cell r="M51">
            <v>1.1000000000000001</v>
          </cell>
          <cell r="N51">
            <v>14</v>
          </cell>
          <cell r="O51">
            <v>200</v>
          </cell>
          <cell r="P51">
            <v>1.5</v>
          </cell>
          <cell r="Q51">
            <v>0</v>
          </cell>
          <cell r="R51">
            <v>0.08</v>
          </cell>
          <cell r="S51">
            <v>0.16</v>
          </cell>
          <cell r="T51">
            <v>8</v>
          </cell>
          <cell r="U51">
            <v>0</v>
          </cell>
        </row>
        <row r="52">
          <cell r="A52">
            <v>46</v>
          </cell>
          <cell r="B52">
            <v>2</v>
          </cell>
          <cell r="C52">
            <v>2.19</v>
          </cell>
          <cell r="D52" t="str">
            <v>Pollo entero</v>
          </cell>
          <cell r="E52">
            <v>0</v>
          </cell>
          <cell r="F52">
            <v>60</v>
          </cell>
          <cell r="G52">
            <v>178</v>
          </cell>
          <cell r="H52">
            <v>68.599999999999994</v>
          </cell>
          <cell r="I52">
            <v>20.2</v>
          </cell>
          <cell r="J52">
            <v>10.199999999999999</v>
          </cell>
          <cell r="K52">
            <v>0</v>
          </cell>
          <cell r="L52">
            <v>0</v>
          </cell>
          <cell r="M52">
            <v>1</v>
          </cell>
          <cell r="N52">
            <v>14</v>
          </cell>
          <cell r="O52">
            <v>200</v>
          </cell>
          <cell r="P52">
            <v>1.5</v>
          </cell>
          <cell r="Q52">
            <v>0</v>
          </cell>
          <cell r="R52">
            <v>0.08</v>
          </cell>
          <cell r="S52">
            <v>0.16</v>
          </cell>
          <cell r="T52">
            <v>9</v>
          </cell>
          <cell r="U52">
            <v>0</v>
          </cell>
        </row>
        <row r="53">
          <cell r="A53">
            <v>47</v>
          </cell>
          <cell r="B53">
            <v>2</v>
          </cell>
          <cell r="C53">
            <v>2.2000000000000002</v>
          </cell>
          <cell r="D53" t="str">
            <v>Pescado graso, bagre</v>
          </cell>
          <cell r="E53">
            <v>0</v>
          </cell>
          <cell r="F53">
            <v>85</v>
          </cell>
          <cell r="G53">
            <v>184</v>
          </cell>
          <cell r="H53">
            <v>68.900000000000006</v>
          </cell>
          <cell r="I53">
            <v>18.899999999999999</v>
          </cell>
          <cell r="J53">
            <v>11.4</v>
          </cell>
          <cell r="K53">
            <v>0</v>
          </cell>
          <cell r="L53">
            <v>0</v>
          </cell>
          <cell r="M53">
            <v>0.8</v>
          </cell>
          <cell r="N53">
            <v>20</v>
          </cell>
          <cell r="O53">
            <v>200</v>
          </cell>
          <cell r="P53">
            <v>0.6</v>
          </cell>
          <cell r="Q53">
            <v>0</v>
          </cell>
          <cell r="R53">
            <v>0.02</v>
          </cell>
          <cell r="S53">
            <v>0.1</v>
          </cell>
          <cell r="T53">
            <v>2</v>
          </cell>
          <cell r="U53">
            <v>0</v>
          </cell>
        </row>
        <row r="54">
          <cell r="A54">
            <v>48</v>
          </cell>
          <cell r="B54">
            <v>2</v>
          </cell>
          <cell r="C54">
            <v>2.21</v>
          </cell>
          <cell r="D54" t="str">
            <v>Pescado de mar magro (merluza, pargo, robalo)</v>
          </cell>
          <cell r="E54">
            <v>0</v>
          </cell>
          <cell r="F54">
            <v>50</v>
          </cell>
          <cell r="G54">
            <v>100</v>
          </cell>
          <cell r="H54">
            <v>77</v>
          </cell>
          <cell r="I54">
            <v>20.5</v>
          </cell>
          <cell r="J54">
            <v>1.4</v>
          </cell>
          <cell r="K54">
            <v>0</v>
          </cell>
          <cell r="L54">
            <v>0</v>
          </cell>
          <cell r="M54">
            <v>1.1000000000000001</v>
          </cell>
          <cell r="N54">
            <v>22</v>
          </cell>
          <cell r="O54">
            <v>200</v>
          </cell>
          <cell r="P54">
            <v>0.5</v>
          </cell>
          <cell r="Q54">
            <v>0</v>
          </cell>
          <cell r="R54">
            <v>0.05</v>
          </cell>
          <cell r="S54">
            <v>0.1</v>
          </cell>
          <cell r="T54">
            <v>2.8</v>
          </cell>
          <cell r="U54">
            <v>0</v>
          </cell>
        </row>
        <row r="55">
          <cell r="A55">
            <v>49</v>
          </cell>
          <cell r="B55">
            <v>2</v>
          </cell>
          <cell r="C55">
            <v>331</v>
          </cell>
          <cell r="D55" t="str">
            <v>Pescado de río magro (mojarra, bocachico, capaz, capitán, nicuro, trucha)</v>
          </cell>
          <cell r="E55">
            <v>8.6300000000000008</v>
          </cell>
          <cell r="F55">
            <v>50</v>
          </cell>
          <cell r="G55">
            <v>101</v>
          </cell>
          <cell r="H55">
            <v>100</v>
          </cell>
          <cell r="I55">
            <v>17.899999999999999</v>
          </cell>
          <cell r="J55">
            <v>2.7</v>
          </cell>
          <cell r="K55">
            <v>0</v>
          </cell>
          <cell r="L55">
            <v>0</v>
          </cell>
          <cell r="M55">
            <v>1</v>
          </cell>
          <cell r="N55">
            <v>20</v>
          </cell>
          <cell r="O55">
            <v>180</v>
          </cell>
          <cell r="P55">
            <v>0.7</v>
          </cell>
          <cell r="Q55">
            <v>0</v>
          </cell>
          <cell r="R55">
            <v>0.03</v>
          </cell>
          <cell r="S55">
            <v>0.08</v>
          </cell>
          <cell r="T55">
            <v>3</v>
          </cell>
          <cell r="U55">
            <v>0</v>
          </cell>
        </row>
        <row r="56">
          <cell r="A56">
            <v>50</v>
          </cell>
          <cell r="B56">
            <v>2</v>
          </cell>
          <cell r="C56">
            <v>2.23</v>
          </cell>
          <cell r="D56" t="str">
            <v>Pescado seco</v>
          </cell>
          <cell r="E56">
            <v>0</v>
          </cell>
          <cell r="F56">
            <v>0</v>
          </cell>
          <cell r="G56">
            <v>358</v>
          </cell>
          <cell r="H56">
            <v>12.3</v>
          </cell>
          <cell r="I56">
            <v>77.900000000000006</v>
          </cell>
          <cell r="J56">
            <v>2.8</v>
          </cell>
          <cell r="K56">
            <v>0</v>
          </cell>
          <cell r="L56">
            <v>0</v>
          </cell>
          <cell r="M56">
            <v>7</v>
          </cell>
          <cell r="N56">
            <v>50</v>
          </cell>
          <cell r="O56">
            <v>891</v>
          </cell>
          <cell r="P56">
            <v>3.6</v>
          </cell>
          <cell r="Q56">
            <v>0</v>
          </cell>
          <cell r="R56">
            <v>0.08</v>
          </cell>
          <cell r="S56">
            <v>0.45</v>
          </cell>
          <cell r="T56">
            <v>10.9</v>
          </cell>
          <cell r="U56">
            <v>0</v>
          </cell>
        </row>
        <row r="57">
          <cell r="A57">
            <v>51</v>
          </cell>
          <cell r="B57">
            <v>2</v>
          </cell>
          <cell r="C57">
            <v>2.2400000000000002</v>
          </cell>
          <cell r="D57" t="str">
            <v>Almejas</v>
          </cell>
          <cell r="E57">
            <v>0</v>
          </cell>
          <cell r="F57">
            <v>0</v>
          </cell>
          <cell r="G57">
            <v>65</v>
          </cell>
          <cell r="H57">
            <v>82.8</v>
          </cell>
          <cell r="I57">
            <v>6</v>
          </cell>
          <cell r="J57">
            <v>0.3</v>
          </cell>
          <cell r="K57">
            <v>8.9</v>
          </cell>
          <cell r="L57">
            <v>0</v>
          </cell>
          <cell r="M57">
            <v>2</v>
          </cell>
          <cell r="N57">
            <v>188</v>
          </cell>
          <cell r="O57">
            <v>91</v>
          </cell>
          <cell r="P57">
            <v>39</v>
          </cell>
          <cell r="Q57">
            <v>5</v>
          </cell>
          <cell r="R57">
            <v>0.08</v>
          </cell>
          <cell r="S57">
            <v>0.46</v>
          </cell>
          <cell r="T57">
            <v>1.3</v>
          </cell>
          <cell r="U57">
            <v>2</v>
          </cell>
        </row>
        <row r="58">
          <cell r="A58">
            <v>52</v>
          </cell>
          <cell r="B58">
            <v>2</v>
          </cell>
          <cell r="C58">
            <v>2.25</v>
          </cell>
          <cell r="D58" t="str">
            <v>Camarón</v>
          </cell>
          <cell r="E58">
            <v>0</v>
          </cell>
          <cell r="F58">
            <v>50</v>
          </cell>
          <cell r="G58">
            <v>109</v>
          </cell>
          <cell r="H58">
            <v>74</v>
          </cell>
          <cell r="I58">
            <v>23.5</v>
          </cell>
          <cell r="J58">
            <v>1</v>
          </cell>
          <cell r="K58">
            <v>0</v>
          </cell>
          <cell r="L58">
            <v>0</v>
          </cell>
          <cell r="M58">
            <v>1.5</v>
          </cell>
          <cell r="N58">
            <v>100</v>
          </cell>
          <cell r="O58">
            <v>200</v>
          </cell>
          <cell r="P58">
            <v>3</v>
          </cell>
          <cell r="Q58">
            <v>0</v>
          </cell>
          <cell r="R58">
            <v>0.01</v>
          </cell>
          <cell r="S58">
            <v>0.03</v>
          </cell>
          <cell r="T58">
            <v>2</v>
          </cell>
          <cell r="U58">
            <v>0</v>
          </cell>
        </row>
        <row r="59">
          <cell r="A59">
            <v>53</v>
          </cell>
          <cell r="B59">
            <v>2</v>
          </cell>
          <cell r="C59">
            <v>2.2599999999999998</v>
          </cell>
          <cell r="D59" t="str">
            <v>Cangrejo</v>
          </cell>
          <cell r="E59">
            <v>0</v>
          </cell>
          <cell r="F59">
            <v>30</v>
          </cell>
          <cell r="G59">
            <v>85</v>
          </cell>
          <cell r="H59">
            <v>80</v>
          </cell>
          <cell r="I59">
            <v>16.100000000000001</v>
          </cell>
          <cell r="J59">
            <v>1.6</v>
          </cell>
          <cell r="K59">
            <v>0.6</v>
          </cell>
          <cell r="L59">
            <v>0</v>
          </cell>
          <cell r="M59">
            <v>1.7</v>
          </cell>
          <cell r="N59">
            <v>40</v>
          </cell>
          <cell r="O59">
            <v>180</v>
          </cell>
          <cell r="P59">
            <v>1</v>
          </cell>
          <cell r="Q59">
            <v>0</v>
          </cell>
          <cell r="R59">
            <v>0.14000000000000001</v>
          </cell>
          <cell r="S59">
            <v>0.06</v>
          </cell>
          <cell r="T59">
            <v>2.7</v>
          </cell>
          <cell r="U59">
            <v>0</v>
          </cell>
        </row>
        <row r="60">
          <cell r="A60">
            <v>54</v>
          </cell>
          <cell r="B60">
            <v>2</v>
          </cell>
          <cell r="C60">
            <v>2.27</v>
          </cell>
          <cell r="D60" t="str">
            <v>Langosta</v>
          </cell>
          <cell r="E60">
            <v>0</v>
          </cell>
          <cell r="F60">
            <v>35</v>
          </cell>
          <cell r="G60">
            <v>88</v>
          </cell>
          <cell r="H60">
            <v>79.2</v>
          </cell>
          <cell r="I60">
            <v>16.2</v>
          </cell>
          <cell r="J60">
            <v>1.9</v>
          </cell>
          <cell r="K60">
            <v>0.5</v>
          </cell>
          <cell r="L60">
            <v>0</v>
          </cell>
          <cell r="M60">
            <v>2.2000000000000002</v>
          </cell>
          <cell r="N60">
            <v>61</v>
          </cell>
          <cell r="O60">
            <v>180</v>
          </cell>
          <cell r="P60">
            <v>0.6</v>
          </cell>
          <cell r="Q60">
            <v>0</v>
          </cell>
          <cell r="R60">
            <v>0.13</v>
          </cell>
          <cell r="S60">
            <v>0.06</v>
          </cell>
          <cell r="T60">
            <v>1.9</v>
          </cell>
          <cell r="U60">
            <v>0</v>
          </cell>
        </row>
        <row r="61">
          <cell r="A61">
            <v>55</v>
          </cell>
          <cell r="B61">
            <v>2</v>
          </cell>
          <cell r="C61">
            <v>2.2799999999999998</v>
          </cell>
          <cell r="D61" t="str">
            <v>Ostras frescas</v>
          </cell>
          <cell r="E61">
            <v>0</v>
          </cell>
          <cell r="F61">
            <v>0</v>
          </cell>
          <cell r="G61">
            <v>88</v>
          </cell>
          <cell r="H61">
            <v>78.900000000000006</v>
          </cell>
          <cell r="I61">
            <v>4.2</v>
          </cell>
          <cell r="J61">
            <v>1.8</v>
          </cell>
          <cell r="K61">
            <v>13.1</v>
          </cell>
          <cell r="L61">
            <v>0</v>
          </cell>
          <cell r="M61">
            <v>1.8</v>
          </cell>
          <cell r="N61">
            <v>500</v>
          </cell>
          <cell r="O61">
            <v>69</v>
          </cell>
          <cell r="P61">
            <v>3</v>
          </cell>
          <cell r="Q61">
            <v>4</v>
          </cell>
          <cell r="R61">
            <v>0.1</v>
          </cell>
          <cell r="S61">
            <v>0.11</v>
          </cell>
          <cell r="T61">
            <v>2.7</v>
          </cell>
          <cell r="U61">
            <v>0</v>
          </cell>
        </row>
        <row r="62">
          <cell r="A62">
            <v>56</v>
          </cell>
          <cell r="B62">
            <v>2</v>
          </cell>
          <cell r="C62">
            <v>2.29</v>
          </cell>
          <cell r="D62" t="str">
            <v>Bazo o pajarilla de res tejido blando</v>
          </cell>
          <cell r="E62">
            <v>0</v>
          </cell>
          <cell r="F62">
            <v>100</v>
          </cell>
          <cell r="G62">
            <v>110</v>
          </cell>
          <cell r="H62">
            <v>76.400000000000006</v>
          </cell>
          <cell r="I62">
            <v>19</v>
          </cell>
          <cell r="J62">
            <v>3.2</v>
          </cell>
          <cell r="K62">
            <v>0</v>
          </cell>
          <cell r="L62">
            <v>0</v>
          </cell>
          <cell r="M62">
            <v>1.4</v>
          </cell>
          <cell r="N62">
            <v>10</v>
          </cell>
          <cell r="O62">
            <v>270</v>
          </cell>
          <cell r="P62">
            <v>60</v>
          </cell>
          <cell r="Q62">
            <v>0</v>
          </cell>
          <cell r="R62">
            <v>0.16</v>
          </cell>
          <cell r="S62">
            <v>0.37</v>
          </cell>
          <cell r="T62">
            <v>4.2</v>
          </cell>
          <cell r="U62">
            <v>0</v>
          </cell>
        </row>
        <row r="63">
          <cell r="A63">
            <v>57</v>
          </cell>
          <cell r="B63">
            <v>2</v>
          </cell>
          <cell r="C63">
            <v>2.2999999999999998</v>
          </cell>
          <cell r="D63" t="str">
            <v>Bazo o pajarilla de res cocido y frito</v>
          </cell>
          <cell r="E63">
            <v>0</v>
          </cell>
          <cell r="F63">
            <v>100</v>
          </cell>
          <cell r="G63">
            <v>163</v>
          </cell>
          <cell r="H63">
            <v>63.2</v>
          </cell>
          <cell r="I63">
            <v>26.1</v>
          </cell>
          <cell r="J63">
            <v>5.7</v>
          </cell>
          <cell r="K63">
            <v>0</v>
          </cell>
          <cell r="L63">
            <v>0</v>
          </cell>
          <cell r="M63">
            <v>5</v>
          </cell>
          <cell r="N63">
            <v>5</v>
          </cell>
          <cell r="O63">
            <v>378</v>
          </cell>
          <cell r="P63">
            <v>45.1</v>
          </cell>
          <cell r="Q63">
            <v>0</v>
          </cell>
          <cell r="R63">
            <v>0.15</v>
          </cell>
          <cell r="S63">
            <v>0.44</v>
          </cell>
          <cell r="T63">
            <v>4.4000000000000004</v>
          </cell>
          <cell r="U63">
            <v>0</v>
          </cell>
        </row>
        <row r="64">
          <cell r="A64">
            <v>58</v>
          </cell>
          <cell r="B64">
            <v>2</v>
          </cell>
          <cell r="C64">
            <v>2.31</v>
          </cell>
          <cell r="D64" t="str">
            <v>Callo o menudo de res cocido</v>
          </cell>
          <cell r="E64">
            <v>0</v>
          </cell>
          <cell r="F64">
            <v>100</v>
          </cell>
          <cell r="G64">
            <v>125</v>
          </cell>
          <cell r="H64">
            <v>68.8</v>
          </cell>
          <cell r="I64">
            <v>24.7</v>
          </cell>
          <cell r="J64">
            <v>1.9</v>
          </cell>
          <cell r="K64">
            <v>0.7</v>
          </cell>
          <cell r="L64">
            <v>0</v>
          </cell>
          <cell r="M64">
            <v>3.9</v>
          </cell>
          <cell r="N64">
            <v>5</v>
          </cell>
          <cell r="O64">
            <v>104</v>
          </cell>
          <cell r="P64">
            <v>2.7</v>
          </cell>
          <cell r="Q64">
            <v>0</v>
          </cell>
          <cell r="R64">
            <v>0.03</v>
          </cell>
          <cell r="S64">
            <v>0.16</v>
          </cell>
          <cell r="T64">
            <v>1.6</v>
          </cell>
          <cell r="U64">
            <v>0</v>
          </cell>
        </row>
        <row r="65">
          <cell r="A65">
            <v>59</v>
          </cell>
          <cell r="B65">
            <v>2</v>
          </cell>
          <cell r="C65">
            <v>2.3199999999999998</v>
          </cell>
          <cell r="D65" t="str">
            <v>Corazón de cordero, tejido blando</v>
          </cell>
          <cell r="E65">
            <v>0</v>
          </cell>
          <cell r="F65">
            <v>100</v>
          </cell>
          <cell r="G65">
            <v>165</v>
          </cell>
          <cell r="H65">
            <v>72</v>
          </cell>
          <cell r="I65">
            <v>16</v>
          </cell>
          <cell r="J65">
            <v>10.5</v>
          </cell>
          <cell r="K65">
            <v>0.5</v>
          </cell>
          <cell r="L65">
            <v>0</v>
          </cell>
          <cell r="M65">
            <v>1</v>
          </cell>
          <cell r="N65">
            <v>6</v>
          </cell>
          <cell r="O65">
            <v>200</v>
          </cell>
          <cell r="P65">
            <v>2.6</v>
          </cell>
          <cell r="Q65">
            <v>0</v>
          </cell>
          <cell r="R65">
            <v>0.28000000000000003</v>
          </cell>
          <cell r="S65">
            <v>1</v>
          </cell>
          <cell r="T65">
            <v>4</v>
          </cell>
          <cell r="U65">
            <v>5</v>
          </cell>
        </row>
        <row r="66">
          <cell r="A66">
            <v>60</v>
          </cell>
          <cell r="B66">
            <v>2</v>
          </cell>
          <cell r="C66">
            <v>2.33</v>
          </cell>
          <cell r="D66" t="str">
            <v>Corazón de res  tejido blando</v>
          </cell>
          <cell r="E66">
            <v>0</v>
          </cell>
          <cell r="F66">
            <v>100</v>
          </cell>
          <cell r="G66">
            <v>153</v>
          </cell>
          <cell r="H66">
            <v>73</v>
          </cell>
          <cell r="I66">
            <v>16.8</v>
          </cell>
          <cell r="J66">
            <v>8.8000000000000007</v>
          </cell>
          <cell r="K66">
            <v>0.4</v>
          </cell>
          <cell r="L66">
            <v>0</v>
          </cell>
          <cell r="M66">
            <v>1</v>
          </cell>
          <cell r="N66">
            <v>8</v>
          </cell>
          <cell r="O66">
            <v>200</v>
          </cell>
          <cell r="P66">
            <v>5</v>
          </cell>
          <cell r="Q66">
            <v>28</v>
          </cell>
          <cell r="R66">
            <v>0.35</v>
          </cell>
          <cell r="S66">
            <v>1.1000000000000001</v>
          </cell>
          <cell r="T66">
            <v>4.5</v>
          </cell>
          <cell r="U66">
            <v>5</v>
          </cell>
        </row>
        <row r="67">
          <cell r="A67">
            <v>61</v>
          </cell>
          <cell r="B67">
            <v>2</v>
          </cell>
          <cell r="C67">
            <v>2.34</v>
          </cell>
          <cell r="D67" t="str">
            <v>Corazón de res, cocido y frito</v>
          </cell>
          <cell r="E67">
            <v>0</v>
          </cell>
          <cell r="F67">
            <v>100</v>
          </cell>
          <cell r="G67">
            <v>267</v>
          </cell>
          <cell r="H67">
            <v>51.7</v>
          </cell>
          <cell r="I67">
            <v>28.3</v>
          </cell>
          <cell r="J67">
            <v>15.5</v>
          </cell>
          <cell r="K67">
            <v>1.7</v>
          </cell>
          <cell r="L67">
            <v>0</v>
          </cell>
          <cell r="M67">
            <v>2.8</v>
          </cell>
          <cell r="N67">
            <v>8</v>
          </cell>
          <cell r="O67">
            <v>249</v>
          </cell>
          <cell r="P67">
            <v>6.1</v>
          </cell>
          <cell r="Q67">
            <v>45</v>
          </cell>
          <cell r="R67">
            <v>0.49</v>
          </cell>
          <cell r="S67">
            <v>1.98</v>
          </cell>
          <cell r="T67">
            <v>7.2</v>
          </cell>
          <cell r="U67">
            <v>6</v>
          </cell>
        </row>
        <row r="68">
          <cell r="A68">
            <v>62</v>
          </cell>
          <cell r="B68">
            <v>2</v>
          </cell>
          <cell r="C68">
            <v>2.35</v>
          </cell>
          <cell r="D68" t="str">
            <v>Corium(redecilla, callo o panza res, tejido blando</v>
          </cell>
          <cell r="E68">
            <v>0</v>
          </cell>
          <cell r="F68">
            <v>100</v>
          </cell>
          <cell r="G68">
            <v>99</v>
          </cell>
          <cell r="H68">
            <v>81</v>
          </cell>
          <cell r="I68">
            <v>14.6</v>
          </cell>
          <cell r="J68">
            <v>4.0999999999999996</v>
          </cell>
          <cell r="K68">
            <v>0</v>
          </cell>
          <cell r="L68">
            <v>0</v>
          </cell>
          <cell r="M68">
            <v>0.3</v>
          </cell>
          <cell r="N68">
            <v>12</v>
          </cell>
          <cell r="O68">
            <v>90</v>
          </cell>
          <cell r="P68">
            <v>0.8</v>
          </cell>
          <cell r="Q68">
            <v>0</v>
          </cell>
          <cell r="R68">
            <v>0.03</v>
          </cell>
          <cell r="S68">
            <v>0.11</v>
          </cell>
          <cell r="T68">
            <v>1.2</v>
          </cell>
          <cell r="U68">
            <v>0</v>
          </cell>
        </row>
        <row r="69">
          <cell r="A69">
            <v>63</v>
          </cell>
          <cell r="B69">
            <v>2</v>
          </cell>
          <cell r="C69">
            <v>2.36</v>
          </cell>
          <cell r="D69" t="str">
            <v>Cuajar, recto o sonrisa o chunchullo</v>
          </cell>
          <cell r="E69">
            <v>0</v>
          </cell>
          <cell r="F69">
            <v>100</v>
          </cell>
          <cell r="G69">
            <v>219</v>
          </cell>
          <cell r="H69">
            <v>69.2</v>
          </cell>
          <cell r="I69">
            <v>11</v>
          </cell>
          <cell r="J69">
            <v>19.100000000000001</v>
          </cell>
          <cell r="K69">
            <v>0</v>
          </cell>
          <cell r="L69">
            <v>0</v>
          </cell>
          <cell r="M69">
            <v>0.7</v>
          </cell>
          <cell r="N69">
            <v>12</v>
          </cell>
          <cell r="O69">
            <v>110</v>
          </cell>
          <cell r="P69">
            <v>1.8</v>
          </cell>
          <cell r="Q69">
            <v>0</v>
          </cell>
          <cell r="R69">
            <v>0.04</v>
          </cell>
          <cell r="S69">
            <v>0.16</v>
          </cell>
          <cell r="T69">
            <v>2</v>
          </cell>
          <cell r="U69">
            <v>0</v>
          </cell>
        </row>
        <row r="70">
          <cell r="A70">
            <v>64</v>
          </cell>
          <cell r="B70">
            <v>2</v>
          </cell>
          <cell r="C70">
            <v>2.37</v>
          </cell>
          <cell r="D70" t="str">
            <v>Chunchullo de res , frito o cocido</v>
          </cell>
          <cell r="E70">
            <v>0</v>
          </cell>
          <cell r="F70">
            <v>100</v>
          </cell>
          <cell r="G70">
            <v>347</v>
          </cell>
          <cell r="H70">
            <v>44.8</v>
          </cell>
          <cell r="I70">
            <v>24.5</v>
          </cell>
          <cell r="J70">
            <v>26.2</v>
          </cell>
          <cell r="K70">
            <v>1.7</v>
          </cell>
          <cell r="L70">
            <v>0</v>
          </cell>
          <cell r="M70">
            <v>2.8</v>
          </cell>
          <cell r="N70">
            <v>9</v>
          </cell>
          <cell r="O70">
            <v>271</v>
          </cell>
          <cell r="P70">
            <v>2.1</v>
          </cell>
          <cell r="Q70">
            <v>0</v>
          </cell>
          <cell r="R70">
            <v>0.04</v>
          </cell>
          <cell r="S70">
            <v>0.21</v>
          </cell>
          <cell r="T70">
            <v>2.4</v>
          </cell>
          <cell r="U70">
            <v>0</v>
          </cell>
        </row>
        <row r="71">
          <cell r="A71">
            <v>65</v>
          </cell>
          <cell r="B71">
            <v>2</v>
          </cell>
          <cell r="C71">
            <v>2.38</v>
          </cell>
          <cell r="D71" t="str">
            <v>Hígado de cerdo, tejido blando</v>
          </cell>
          <cell r="E71">
            <v>0</v>
          </cell>
          <cell r="F71">
            <v>100</v>
          </cell>
          <cell r="G71">
            <v>134</v>
          </cell>
          <cell r="H71">
            <v>72.3</v>
          </cell>
          <cell r="I71">
            <v>19.7</v>
          </cell>
          <cell r="J71">
            <v>4.8</v>
          </cell>
          <cell r="K71">
            <v>1.7</v>
          </cell>
          <cell r="L71">
            <v>0</v>
          </cell>
          <cell r="M71">
            <v>1.5</v>
          </cell>
          <cell r="N71">
            <v>10</v>
          </cell>
          <cell r="O71">
            <v>360</v>
          </cell>
          <cell r="P71">
            <v>18</v>
          </cell>
          <cell r="Q71">
            <v>3924</v>
          </cell>
          <cell r="R71">
            <v>0.4</v>
          </cell>
          <cell r="S71">
            <v>3</v>
          </cell>
          <cell r="T71">
            <v>16.7</v>
          </cell>
          <cell r="U71">
            <v>20</v>
          </cell>
        </row>
        <row r="72">
          <cell r="A72">
            <v>66</v>
          </cell>
          <cell r="B72">
            <v>2</v>
          </cell>
          <cell r="C72">
            <v>2.39</v>
          </cell>
          <cell r="D72" t="str">
            <v>Hígado de conejo, tejido blando</v>
          </cell>
          <cell r="E72">
            <v>0</v>
          </cell>
          <cell r="F72">
            <v>100</v>
          </cell>
          <cell r="G72">
            <v>124</v>
          </cell>
          <cell r="H72">
            <v>74.599999999999994</v>
          </cell>
          <cell r="I72">
            <v>17.899999999999999</v>
          </cell>
          <cell r="J72">
            <v>4.3</v>
          </cell>
          <cell r="K72">
            <v>2</v>
          </cell>
          <cell r="L72">
            <v>0</v>
          </cell>
          <cell r="M72">
            <v>1.2</v>
          </cell>
          <cell r="N72">
            <v>40</v>
          </cell>
          <cell r="O72">
            <v>240</v>
          </cell>
          <cell r="P72">
            <v>14</v>
          </cell>
          <cell r="Q72">
            <v>8408</v>
          </cell>
          <cell r="R72">
            <v>0.24</v>
          </cell>
          <cell r="S72">
            <v>1.9</v>
          </cell>
          <cell r="T72">
            <v>12</v>
          </cell>
          <cell r="U72">
            <v>20</v>
          </cell>
        </row>
        <row r="73">
          <cell r="A73">
            <v>67</v>
          </cell>
          <cell r="B73">
            <v>2</v>
          </cell>
          <cell r="C73">
            <v>2.4</v>
          </cell>
          <cell r="D73" t="str">
            <v>Hígado de cordero, tejido blando</v>
          </cell>
          <cell r="E73">
            <v>0</v>
          </cell>
          <cell r="F73">
            <v>100</v>
          </cell>
          <cell r="G73">
            <v>135</v>
          </cell>
          <cell r="H73">
            <v>71.3</v>
          </cell>
          <cell r="I73">
            <v>20.3</v>
          </cell>
          <cell r="J73">
            <v>4.0999999999999996</v>
          </cell>
          <cell r="K73">
            <v>2.8</v>
          </cell>
          <cell r="L73">
            <v>0</v>
          </cell>
          <cell r="M73">
            <v>1.5</v>
          </cell>
          <cell r="N73">
            <v>12</v>
          </cell>
          <cell r="O73">
            <v>350</v>
          </cell>
          <cell r="P73">
            <v>4</v>
          </cell>
          <cell r="Q73">
            <v>14013</v>
          </cell>
          <cell r="R73">
            <v>0.23</v>
          </cell>
          <cell r="S73">
            <v>4.7</v>
          </cell>
          <cell r="T73">
            <v>10.6</v>
          </cell>
          <cell r="U73">
            <v>20</v>
          </cell>
        </row>
        <row r="74">
          <cell r="A74">
            <v>68</v>
          </cell>
          <cell r="B74">
            <v>2</v>
          </cell>
          <cell r="C74">
            <v>2.41</v>
          </cell>
          <cell r="D74" t="str">
            <v>Hígado de res, tejido blando</v>
          </cell>
          <cell r="E74">
            <v>0</v>
          </cell>
          <cell r="F74">
            <v>100</v>
          </cell>
          <cell r="G74">
            <v>136</v>
          </cell>
          <cell r="H74">
            <v>71.7</v>
          </cell>
          <cell r="I74">
            <v>20</v>
          </cell>
          <cell r="J74">
            <v>4.5</v>
          </cell>
          <cell r="K74">
            <v>2.2999999999999998</v>
          </cell>
          <cell r="L74">
            <v>0</v>
          </cell>
          <cell r="M74">
            <v>1.5</v>
          </cell>
          <cell r="N74">
            <v>9</v>
          </cell>
          <cell r="O74">
            <v>340</v>
          </cell>
          <cell r="P74">
            <v>6</v>
          </cell>
          <cell r="Q74">
            <v>8404</v>
          </cell>
          <cell r="R74">
            <v>0.2</v>
          </cell>
          <cell r="S74">
            <v>3.2</v>
          </cell>
          <cell r="T74">
            <v>9</v>
          </cell>
          <cell r="U74">
            <v>30</v>
          </cell>
        </row>
        <row r="75">
          <cell r="A75">
            <v>69</v>
          </cell>
          <cell r="B75">
            <v>2</v>
          </cell>
          <cell r="C75">
            <v>2.42</v>
          </cell>
          <cell r="D75" t="str">
            <v>Hígado de res, cocido y frito</v>
          </cell>
          <cell r="E75">
            <v>0</v>
          </cell>
          <cell r="F75">
            <v>100</v>
          </cell>
          <cell r="G75">
            <v>218</v>
          </cell>
          <cell r="H75">
            <v>56</v>
          </cell>
          <cell r="I75">
            <v>25.9</v>
          </cell>
          <cell r="J75">
            <v>11</v>
          </cell>
          <cell r="K75">
            <v>2.1</v>
          </cell>
          <cell r="L75">
            <v>0</v>
          </cell>
          <cell r="M75">
            <v>5</v>
          </cell>
          <cell r="N75">
            <v>6</v>
          </cell>
          <cell r="O75">
            <v>414</v>
          </cell>
          <cell r="P75">
            <v>13.6</v>
          </cell>
          <cell r="Q75">
            <v>10089</v>
          </cell>
          <cell r="R75">
            <v>0.21</v>
          </cell>
          <cell r="S75">
            <v>4.32</v>
          </cell>
          <cell r="T75">
            <v>10.8</v>
          </cell>
          <cell r="U75">
            <v>27</v>
          </cell>
        </row>
        <row r="76">
          <cell r="A76">
            <v>70</v>
          </cell>
          <cell r="B76">
            <v>2</v>
          </cell>
          <cell r="C76">
            <v>2.4300000000000002</v>
          </cell>
          <cell r="D76" t="str">
            <v>Lengua de res, tejido blando</v>
          </cell>
          <cell r="E76">
            <v>0</v>
          </cell>
          <cell r="F76">
            <v>95</v>
          </cell>
          <cell r="G76">
            <v>165</v>
          </cell>
          <cell r="H76">
            <v>71</v>
          </cell>
          <cell r="I76">
            <v>16.5</v>
          </cell>
          <cell r="J76">
            <v>10.3</v>
          </cell>
          <cell r="K76">
            <v>0.5</v>
          </cell>
          <cell r="L76">
            <v>0</v>
          </cell>
          <cell r="M76">
            <v>0.7</v>
          </cell>
          <cell r="N76">
            <v>9</v>
          </cell>
          <cell r="O76">
            <v>150</v>
          </cell>
          <cell r="P76">
            <v>1.5</v>
          </cell>
          <cell r="Q76">
            <v>0</v>
          </cell>
          <cell r="R76">
            <v>0.09</v>
          </cell>
          <cell r="S76">
            <v>0.36</v>
          </cell>
          <cell r="T76">
            <v>2.8</v>
          </cell>
          <cell r="U76">
            <v>0</v>
          </cell>
        </row>
        <row r="77">
          <cell r="A77">
            <v>71</v>
          </cell>
          <cell r="B77">
            <v>2</v>
          </cell>
          <cell r="C77">
            <v>2.44</v>
          </cell>
          <cell r="D77" t="str">
            <v>Menudencias de pollo</v>
          </cell>
          <cell r="E77">
            <v>0</v>
          </cell>
          <cell r="F77">
            <v>100</v>
          </cell>
          <cell r="G77">
            <v>157</v>
          </cell>
          <cell r="H77">
            <v>69.599999999999994</v>
          </cell>
          <cell r="I77">
            <v>20.5</v>
          </cell>
          <cell r="J77">
            <v>7</v>
          </cell>
          <cell r="K77">
            <v>1.6</v>
          </cell>
          <cell r="L77">
            <v>0</v>
          </cell>
          <cell r="M77">
            <v>1.3</v>
          </cell>
          <cell r="N77">
            <v>23</v>
          </cell>
          <cell r="O77">
            <v>142</v>
          </cell>
          <cell r="P77">
            <v>1.7</v>
          </cell>
          <cell r="Q77">
            <v>3</v>
          </cell>
          <cell r="R77">
            <v>0.12</v>
          </cell>
          <cell r="S77">
            <v>0.91</v>
          </cell>
          <cell r="T77">
            <v>5.2</v>
          </cell>
          <cell r="U77">
            <v>6</v>
          </cell>
        </row>
        <row r="78">
          <cell r="A78">
            <v>72</v>
          </cell>
          <cell r="B78">
            <v>2</v>
          </cell>
          <cell r="C78">
            <v>2.4500000000000002</v>
          </cell>
          <cell r="D78" t="str">
            <v>Pata de res, cruda</v>
          </cell>
          <cell r="E78">
            <v>0</v>
          </cell>
          <cell r="F78">
            <v>75</v>
          </cell>
          <cell r="G78">
            <v>133</v>
          </cell>
          <cell r="H78">
            <v>69.7</v>
          </cell>
          <cell r="I78">
            <v>28.2</v>
          </cell>
          <cell r="J78">
            <v>1.4</v>
          </cell>
          <cell r="K78">
            <v>0</v>
          </cell>
          <cell r="L78">
            <v>0</v>
          </cell>
          <cell r="M78">
            <v>0.7</v>
          </cell>
          <cell r="N78">
            <v>15</v>
          </cell>
          <cell r="O78">
            <v>41</v>
          </cell>
          <cell r="P78">
            <v>6.5</v>
          </cell>
          <cell r="Q78">
            <v>0</v>
          </cell>
          <cell r="R78">
            <v>0.1</v>
          </cell>
          <cell r="S78">
            <v>0.2</v>
          </cell>
          <cell r="T78">
            <v>0.4</v>
          </cell>
          <cell r="U78">
            <v>0</v>
          </cell>
        </row>
        <row r="79">
          <cell r="A79">
            <v>73</v>
          </cell>
          <cell r="B79">
            <v>2</v>
          </cell>
          <cell r="C79">
            <v>2.46</v>
          </cell>
          <cell r="D79" t="str">
            <v>Pulmón o bofe de res, tejido blando</v>
          </cell>
          <cell r="E79">
            <v>0</v>
          </cell>
          <cell r="F79">
            <v>90</v>
          </cell>
          <cell r="G79">
            <v>87</v>
          </cell>
          <cell r="H79">
            <v>80.400000000000006</v>
          </cell>
          <cell r="I79">
            <v>16.600000000000001</v>
          </cell>
          <cell r="J79">
            <v>1.8</v>
          </cell>
          <cell r="K79">
            <v>0</v>
          </cell>
          <cell r="L79">
            <v>0</v>
          </cell>
          <cell r="M79">
            <v>1.2</v>
          </cell>
          <cell r="N79">
            <v>13</v>
          </cell>
          <cell r="O79">
            <v>220</v>
          </cell>
          <cell r="P79">
            <v>7.5</v>
          </cell>
          <cell r="Q79">
            <v>0</v>
          </cell>
          <cell r="R79">
            <v>0.1</v>
          </cell>
          <cell r="S79">
            <v>0.43</v>
          </cell>
          <cell r="T79">
            <v>3</v>
          </cell>
          <cell r="U79">
            <v>0</v>
          </cell>
        </row>
        <row r="80">
          <cell r="A80">
            <v>74</v>
          </cell>
          <cell r="B80">
            <v>2</v>
          </cell>
          <cell r="C80">
            <v>2.4700000000000002</v>
          </cell>
          <cell r="D80" t="str">
            <v>Riñón de cerdo, tejido blando</v>
          </cell>
          <cell r="E80">
            <v>0</v>
          </cell>
          <cell r="F80">
            <v>100</v>
          </cell>
          <cell r="G80">
            <v>147</v>
          </cell>
          <cell r="H80">
            <v>71.3</v>
          </cell>
          <cell r="I80">
            <v>19</v>
          </cell>
          <cell r="J80">
            <v>7</v>
          </cell>
          <cell r="K80">
            <v>0.7</v>
          </cell>
          <cell r="L80">
            <v>0</v>
          </cell>
          <cell r="M80">
            <v>1.3</v>
          </cell>
          <cell r="N80">
            <v>10</v>
          </cell>
          <cell r="O80">
            <v>280</v>
          </cell>
          <cell r="P80">
            <v>7</v>
          </cell>
          <cell r="Q80">
            <v>28</v>
          </cell>
          <cell r="R80">
            <v>0.35</v>
          </cell>
          <cell r="S80">
            <v>2.8</v>
          </cell>
          <cell r="T80">
            <v>7.2</v>
          </cell>
          <cell r="U80">
            <v>10</v>
          </cell>
        </row>
        <row r="81">
          <cell r="A81">
            <v>75</v>
          </cell>
          <cell r="B81">
            <v>2</v>
          </cell>
          <cell r="C81">
            <v>2.48</v>
          </cell>
          <cell r="D81" t="str">
            <v>Riñón de conejo, tejido blando</v>
          </cell>
          <cell r="E81">
            <v>0</v>
          </cell>
          <cell r="F81">
            <v>100</v>
          </cell>
          <cell r="G81">
            <v>124</v>
          </cell>
          <cell r="H81">
            <v>75.8</v>
          </cell>
          <cell r="I81">
            <v>16.899999999999999</v>
          </cell>
          <cell r="J81">
            <v>5.5</v>
          </cell>
          <cell r="K81">
            <v>0.5</v>
          </cell>
          <cell r="L81">
            <v>0</v>
          </cell>
          <cell r="M81">
            <v>1.2</v>
          </cell>
          <cell r="N81">
            <v>37</v>
          </cell>
          <cell r="O81">
            <v>240</v>
          </cell>
          <cell r="P81">
            <v>9.8000000000000007</v>
          </cell>
          <cell r="Q81">
            <v>140</v>
          </cell>
          <cell r="R81">
            <v>0.28999999999999998</v>
          </cell>
          <cell r="S81">
            <v>2.1</v>
          </cell>
          <cell r="T81">
            <v>9.3000000000000007</v>
          </cell>
          <cell r="U81">
            <v>10</v>
          </cell>
        </row>
        <row r="82">
          <cell r="A82">
            <v>76</v>
          </cell>
          <cell r="B82">
            <v>2</v>
          </cell>
          <cell r="C82">
            <v>2.4900000000000002</v>
          </cell>
          <cell r="D82" t="str">
            <v>Riñón de cordero, tejido blando</v>
          </cell>
          <cell r="E82">
            <v>0</v>
          </cell>
          <cell r="F82">
            <v>100</v>
          </cell>
          <cell r="G82">
            <v>109</v>
          </cell>
          <cell r="H82">
            <v>76.7</v>
          </cell>
          <cell r="I82">
            <v>18</v>
          </cell>
          <cell r="J82">
            <v>3.2</v>
          </cell>
          <cell r="K82">
            <v>0.8</v>
          </cell>
          <cell r="L82">
            <v>0</v>
          </cell>
          <cell r="M82">
            <v>1.3</v>
          </cell>
          <cell r="N82">
            <v>40</v>
          </cell>
          <cell r="O82">
            <v>270</v>
          </cell>
          <cell r="P82">
            <v>4.0999999999999996</v>
          </cell>
          <cell r="Q82">
            <v>280</v>
          </cell>
          <cell r="R82">
            <v>0.51</v>
          </cell>
          <cell r="S82">
            <v>3</v>
          </cell>
          <cell r="T82">
            <v>6.1</v>
          </cell>
          <cell r="U82">
            <v>10</v>
          </cell>
        </row>
        <row r="83">
          <cell r="A83">
            <v>77</v>
          </cell>
          <cell r="B83">
            <v>2</v>
          </cell>
          <cell r="C83">
            <v>2.5</v>
          </cell>
          <cell r="D83" t="str">
            <v>Riñón de res, tejidos blando</v>
          </cell>
          <cell r="E83">
            <v>0</v>
          </cell>
          <cell r="F83">
            <v>100</v>
          </cell>
          <cell r="G83">
            <v>115</v>
          </cell>
          <cell r="H83">
            <v>77.400000000000006</v>
          </cell>
          <cell r="I83">
            <v>15.3</v>
          </cell>
          <cell r="J83">
            <v>5</v>
          </cell>
          <cell r="K83">
            <v>1.2</v>
          </cell>
          <cell r="L83">
            <v>0</v>
          </cell>
          <cell r="M83">
            <v>1.1000000000000001</v>
          </cell>
          <cell r="N83">
            <v>13</v>
          </cell>
          <cell r="O83">
            <v>260</v>
          </cell>
          <cell r="P83">
            <v>5.7</v>
          </cell>
          <cell r="Q83">
            <v>280</v>
          </cell>
          <cell r="R83">
            <v>0.26</v>
          </cell>
          <cell r="S83">
            <v>2.6</v>
          </cell>
          <cell r="T83">
            <v>5.3</v>
          </cell>
          <cell r="U83">
            <v>10</v>
          </cell>
        </row>
        <row r="84">
          <cell r="A84">
            <v>78</v>
          </cell>
          <cell r="B84">
            <v>2</v>
          </cell>
          <cell r="C84">
            <v>2.5099999999999998</v>
          </cell>
          <cell r="D84" t="str">
            <v>Riñón de res, cocido y frito</v>
          </cell>
          <cell r="E84">
            <v>0</v>
          </cell>
          <cell r="F84">
            <v>100</v>
          </cell>
          <cell r="G84">
            <v>190</v>
          </cell>
          <cell r="H84">
            <v>59.6</v>
          </cell>
          <cell r="I84">
            <v>27.2</v>
          </cell>
          <cell r="J84">
            <v>7.3</v>
          </cell>
          <cell r="K84">
            <v>2</v>
          </cell>
          <cell r="L84">
            <v>0</v>
          </cell>
          <cell r="M84">
            <v>3.9</v>
          </cell>
          <cell r="N84">
            <v>12</v>
          </cell>
          <cell r="O84">
            <v>327</v>
          </cell>
          <cell r="P84">
            <v>9.5</v>
          </cell>
          <cell r="Q84">
            <v>359</v>
          </cell>
          <cell r="R84">
            <v>0.28999999999999998</v>
          </cell>
          <cell r="S84">
            <v>3.74</v>
          </cell>
          <cell r="T84">
            <v>6.8</v>
          </cell>
          <cell r="U84">
            <v>9</v>
          </cell>
        </row>
        <row r="85">
          <cell r="A85">
            <v>79</v>
          </cell>
          <cell r="B85">
            <v>2</v>
          </cell>
          <cell r="C85">
            <v>2.52</v>
          </cell>
          <cell r="D85" t="str">
            <v>Sesos de res, tejido blando</v>
          </cell>
          <cell r="E85">
            <v>0</v>
          </cell>
          <cell r="F85">
            <v>100</v>
          </cell>
          <cell r="G85">
            <v>134</v>
          </cell>
          <cell r="H85">
            <v>78</v>
          </cell>
          <cell r="I85">
            <v>10.8</v>
          </cell>
          <cell r="J85">
            <v>9.6999999999999993</v>
          </cell>
          <cell r="K85">
            <v>0</v>
          </cell>
          <cell r="L85">
            <v>0</v>
          </cell>
          <cell r="M85">
            <v>1.5</v>
          </cell>
          <cell r="N85">
            <v>8</v>
          </cell>
          <cell r="O85">
            <v>260</v>
          </cell>
          <cell r="P85">
            <v>2</v>
          </cell>
          <cell r="Q85">
            <v>0</v>
          </cell>
          <cell r="R85">
            <v>0.12</v>
          </cell>
          <cell r="S85">
            <v>0.25</v>
          </cell>
          <cell r="T85">
            <v>2.9</v>
          </cell>
          <cell r="U85">
            <v>15</v>
          </cell>
        </row>
        <row r="86">
          <cell r="A86">
            <v>80</v>
          </cell>
          <cell r="B86">
            <v>2</v>
          </cell>
          <cell r="C86">
            <v>2.5299999999999998</v>
          </cell>
          <cell r="D86" t="str">
            <v>Ubre de vaca, tejido blando</v>
          </cell>
          <cell r="E86">
            <v>0</v>
          </cell>
          <cell r="F86">
            <v>100</v>
          </cell>
          <cell r="G86">
            <v>235</v>
          </cell>
          <cell r="H86">
            <v>64.900000000000006</v>
          </cell>
          <cell r="I86">
            <v>15.4</v>
          </cell>
          <cell r="J86">
            <v>18.7</v>
          </cell>
          <cell r="K86">
            <v>0</v>
          </cell>
          <cell r="L86">
            <v>0</v>
          </cell>
          <cell r="M86">
            <v>1</v>
          </cell>
          <cell r="N86">
            <v>70</v>
          </cell>
          <cell r="O86">
            <v>160</v>
          </cell>
          <cell r="P86">
            <v>2.6</v>
          </cell>
          <cell r="Q86">
            <v>0</v>
          </cell>
          <cell r="R86">
            <v>0.09</v>
          </cell>
          <cell r="S86">
            <v>0.18</v>
          </cell>
          <cell r="T86">
            <v>1.3</v>
          </cell>
          <cell r="U86">
            <v>0</v>
          </cell>
        </row>
        <row r="87">
          <cell r="A87">
            <v>81</v>
          </cell>
          <cell r="B87">
            <v>2</v>
          </cell>
          <cell r="C87">
            <v>2.54</v>
          </cell>
          <cell r="D87" t="str">
            <v>Butifarra</v>
          </cell>
          <cell r="E87">
            <v>0</v>
          </cell>
          <cell r="F87">
            <v>100</v>
          </cell>
          <cell r="G87">
            <v>183</v>
          </cell>
          <cell r="H87">
            <v>70.2</v>
          </cell>
          <cell r="I87">
            <v>13.8</v>
          </cell>
          <cell r="J87">
            <v>12.9</v>
          </cell>
          <cell r="K87">
            <v>2.1</v>
          </cell>
          <cell r="L87">
            <v>0</v>
          </cell>
          <cell r="M87">
            <v>1</v>
          </cell>
          <cell r="N87">
            <v>10</v>
          </cell>
          <cell r="O87">
            <v>44</v>
          </cell>
          <cell r="P87">
            <v>3.7</v>
          </cell>
          <cell r="Q87">
            <v>3</v>
          </cell>
          <cell r="R87">
            <v>0.12</v>
          </cell>
          <cell r="S87">
            <v>0.28000000000000003</v>
          </cell>
          <cell r="T87">
            <v>2.1</v>
          </cell>
          <cell r="U87">
            <v>0</v>
          </cell>
        </row>
        <row r="88">
          <cell r="A88">
            <v>82</v>
          </cell>
          <cell r="B88">
            <v>2</v>
          </cell>
          <cell r="C88">
            <v>2.5499999999999998</v>
          </cell>
          <cell r="D88" t="str">
            <v>Chorizos</v>
          </cell>
          <cell r="E88">
            <v>0</v>
          </cell>
          <cell r="F88">
            <v>100</v>
          </cell>
          <cell r="G88">
            <v>313</v>
          </cell>
          <cell r="H88">
            <v>51.5</v>
          </cell>
          <cell r="I88">
            <v>20.6</v>
          </cell>
          <cell r="J88">
            <v>25</v>
          </cell>
          <cell r="K88">
            <v>0</v>
          </cell>
          <cell r="L88">
            <v>0</v>
          </cell>
          <cell r="M88">
            <v>2.2999999999999998</v>
          </cell>
          <cell r="N88">
            <v>28</v>
          </cell>
          <cell r="O88">
            <v>103</v>
          </cell>
          <cell r="P88">
            <v>6.7</v>
          </cell>
          <cell r="Q88">
            <v>0</v>
          </cell>
          <cell r="R88">
            <v>0.12</v>
          </cell>
          <cell r="S88">
            <v>0.28000000000000003</v>
          </cell>
          <cell r="T88">
            <v>2.5</v>
          </cell>
          <cell r="U88">
            <v>0</v>
          </cell>
        </row>
        <row r="89">
          <cell r="A89">
            <v>83</v>
          </cell>
          <cell r="B89">
            <v>2</v>
          </cell>
          <cell r="C89">
            <v>2.56</v>
          </cell>
          <cell r="D89" t="str">
            <v>Hamburguesa</v>
          </cell>
          <cell r="E89">
            <v>0</v>
          </cell>
          <cell r="F89">
            <v>100</v>
          </cell>
          <cell r="G89">
            <v>148</v>
          </cell>
          <cell r="H89">
            <v>65.5</v>
          </cell>
          <cell r="I89">
            <v>9.6</v>
          </cell>
          <cell r="J89">
            <v>5.7</v>
          </cell>
          <cell r="K89">
            <v>14.5</v>
          </cell>
          <cell r="L89">
            <v>0</v>
          </cell>
          <cell r="M89">
            <v>3.2</v>
          </cell>
          <cell r="N89">
            <v>65</v>
          </cell>
          <cell r="O89">
            <v>190</v>
          </cell>
          <cell r="P89">
            <v>3</v>
          </cell>
          <cell r="Q89">
            <v>4</v>
          </cell>
          <cell r="R89">
            <v>0.08</v>
          </cell>
          <cell r="S89">
            <v>0.16</v>
          </cell>
          <cell r="T89">
            <v>4.5</v>
          </cell>
          <cell r="U89">
            <v>0</v>
          </cell>
        </row>
        <row r="90">
          <cell r="A90">
            <v>84</v>
          </cell>
          <cell r="B90">
            <v>2</v>
          </cell>
          <cell r="C90">
            <v>2.57</v>
          </cell>
          <cell r="D90" t="str">
            <v>Jamón magro crudo</v>
          </cell>
          <cell r="E90">
            <v>0</v>
          </cell>
          <cell r="F90">
            <v>100</v>
          </cell>
          <cell r="G90">
            <v>147</v>
          </cell>
          <cell r="H90">
            <v>72</v>
          </cell>
          <cell r="I90">
            <v>20.399999999999999</v>
          </cell>
          <cell r="J90">
            <v>6.6</v>
          </cell>
          <cell r="K90">
            <v>0</v>
          </cell>
          <cell r="L90">
            <v>0</v>
          </cell>
          <cell r="M90">
            <v>1</v>
          </cell>
          <cell r="N90">
            <v>12</v>
          </cell>
          <cell r="O90">
            <v>238</v>
          </cell>
          <cell r="P90">
            <v>3.1</v>
          </cell>
          <cell r="Q90">
            <v>0</v>
          </cell>
          <cell r="R90">
            <v>0.66</v>
          </cell>
          <cell r="S90">
            <v>0.3</v>
          </cell>
          <cell r="T90">
            <v>5.8</v>
          </cell>
          <cell r="U90">
            <v>0</v>
          </cell>
        </row>
        <row r="91">
          <cell r="A91">
            <v>85</v>
          </cell>
          <cell r="B91">
            <v>2</v>
          </cell>
          <cell r="C91">
            <v>2.58</v>
          </cell>
          <cell r="D91" t="str">
            <v>Salchichas</v>
          </cell>
          <cell r="E91">
            <v>0</v>
          </cell>
          <cell r="F91">
            <v>100</v>
          </cell>
          <cell r="G91">
            <v>259</v>
          </cell>
          <cell r="H91">
            <v>58.8</v>
          </cell>
          <cell r="I91">
            <v>14.9</v>
          </cell>
          <cell r="J91">
            <v>20.5</v>
          </cell>
          <cell r="K91">
            <v>2.7</v>
          </cell>
          <cell r="L91">
            <v>0</v>
          </cell>
          <cell r="M91">
            <v>3.1</v>
          </cell>
          <cell r="N91">
            <v>8</v>
          </cell>
          <cell r="O91">
            <v>100</v>
          </cell>
          <cell r="P91">
            <v>1.5</v>
          </cell>
          <cell r="Q91">
            <v>0</v>
          </cell>
          <cell r="R91">
            <v>0.18</v>
          </cell>
          <cell r="S91">
            <v>0.19</v>
          </cell>
          <cell r="T91">
            <v>2.8</v>
          </cell>
          <cell r="U91">
            <v>0</v>
          </cell>
        </row>
        <row r="92">
          <cell r="A92">
            <v>86</v>
          </cell>
          <cell r="B92">
            <v>2</v>
          </cell>
          <cell r="C92">
            <v>2.59</v>
          </cell>
          <cell r="D92" t="str">
            <v>Salchichón</v>
          </cell>
          <cell r="E92">
            <v>0</v>
          </cell>
          <cell r="F92">
            <v>100</v>
          </cell>
          <cell r="G92">
            <v>450</v>
          </cell>
          <cell r="H92">
            <v>29.8</v>
          </cell>
          <cell r="I92">
            <v>23.8</v>
          </cell>
          <cell r="J92">
            <v>38.1</v>
          </cell>
          <cell r="K92">
            <v>1.2</v>
          </cell>
          <cell r="L92">
            <v>0</v>
          </cell>
          <cell r="M92">
            <v>7.1</v>
          </cell>
          <cell r="N92">
            <v>14</v>
          </cell>
          <cell r="O92">
            <v>283</v>
          </cell>
          <cell r="P92">
            <v>3.6</v>
          </cell>
          <cell r="Q92">
            <v>0</v>
          </cell>
          <cell r="R92">
            <v>0.37</v>
          </cell>
          <cell r="S92">
            <v>0.25</v>
          </cell>
          <cell r="T92">
            <v>5.3</v>
          </cell>
          <cell r="U92">
            <v>0</v>
          </cell>
        </row>
        <row r="93">
          <cell r="A93">
            <v>87</v>
          </cell>
          <cell r="B93">
            <v>2</v>
          </cell>
          <cell r="C93">
            <v>2.6</v>
          </cell>
          <cell r="D93" t="str">
            <v>Caldo de res, maggi – cubos</v>
          </cell>
          <cell r="E93">
            <v>0</v>
          </cell>
          <cell r="F93">
            <v>100</v>
          </cell>
          <cell r="G93">
            <v>260</v>
          </cell>
          <cell r="H93">
            <v>2.9</v>
          </cell>
          <cell r="I93">
            <v>13.5</v>
          </cell>
          <cell r="J93">
            <v>15.8</v>
          </cell>
          <cell r="K93">
            <v>15.4</v>
          </cell>
          <cell r="L93">
            <v>0</v>
          </cell>
          <cell r="M93">
            <v>51.3</v>
          </cell>
          <cell r="N93">
            <v>220</v>
          </cell>
          <cell r="O93">
            <v>275</v>
          </cell>
          <cell r="P93">
            <v>2</v>
          </cell>
          <cell r="Q93">
            <v>28</v>
          </cell>
          <cell r="R93">
            <v>0.61</v>
          </cell>
          <cell r="S93">
            <v>0.28999999999999998</v>
          </cell>
          <cell r="T93">
            <v>4</v>
          </cell>
          <cell r="U93">
            <v>0</v>
          </cell>
        </row>
        <row r="94">
          <cell r="A94">
            <v>88</v>
          </cell>
          <cell r="B94">
            <v>2</v>
          </cell>
          <cell r="C94">
            <v>2.61</v>
          </cell>
          <cell r="D94" t="str">
            <v>Caldo de gallina, maggi – cubos</v>
          </cell>
          <cell r="E94">
            <v>0</v>
          </cell>
          <cell r="F94">
            <v>100</v>
          </cell>
          <cell r="G94">
            <v>288</v>
          </cell>
          <cell r="H94">
            <v>3</v>
          </cell>
          <cell r="I94">
            <v>19.3</v>
          </cell>
          <cell r="J94">
            <v>17.3</v>
          </cell>
          <cell r="K94">
            <v>12.8</v>
          </cell>
          <cell r="L94">
            <v>0</v>
          </cell>
          <cell r="M94">
            <v>46.6</v>
          </cell>
          <cell r="N94">
            <v>216</v>
          </cell>
          <cell r="O94">
            <v>260</v>
          </cell>
          <cell r="P94">
            <v>1.8</v>
          </cell>
          <cell r="Q94">
            <v>66</v>
          </cell>
          <cell r="R94">
            <v>0.6</v>
          </cell>
          <cell r="S94">
            <v>0.28000000000000003</v>
          </cell>
          <cell r="T94">
            <v>4.2</v>
          </cell>
          <cell r="U94">
            <v>0</v>
          </cell>
        </row>
        <row r="95">
          <cell r="A95">
            <v>89</v>
          </cell>
          <cell r="B95">
            <v>2</v>
          </cell>
          <cell r="C95">
            <v>2.62</v>
          </cell>
          <cell r="D95" t="str">
            <v xml:space="preserve">Atún </v>
          </cell>
          <cell r="E95">
            <v>0</v>
          </cell>
          <cell r="F95">
            <v>100</v>
          </cell>
          <cell r="G95">
            <v>269</v>
          </cell>
          <cell r="H95">
            <v>55.4</v>
          </cell>
          <cell r="I95">
            <v>24</v>
          </cell>
          <cell r="J95">
            <v>18.5</v>
          </cell>
          <cell r="K95">
            <v>0</v>
          </cell>
          <cell r="L95">
            <v>0</v>
          </cell>
          <cell r="M95">
            <v>2.1</v>
          </cell>
          <cell r="N95">
            <v>8</v>
          </cell>
          <cell r="O95">
            <v>230</v>
          </cell>
          <cell r="P95">
            <v>1.2</v>
          </cell>
          <cell r="Q95">
            <v>56</v>
          </cell>
          <cell r="R95">
            <v>0.04</v>
          </cell>
          <cell r="S95">
            <v>0.14000000000000001</v>
          </cell>
          <cell r="T95">
            <v>10.199999999999999</v>
          </cell>
          <cell r="U95">
            <v>0</v>
          </cell>
        </row>
        <row r="96">
          <cell r="A96">
            <v>90</v>
          </cell>
          <cell r="B96">
            <v>2</v>
          </cell>
          <cell r="C96">
            <v>2.63</v>
          </cell>
          <cell r="D96" t="str">
            <v>Bagre seco al sol, carne sin piel</v>
          </cell>
          <cell r="E96">
            <v>0</v>
          </cell>
          <cell r="F96">
            <v>85</v>
          </cell>
          <cell r="G96">
            <v>311</v>
          </cell>
          <cell r="H96">
            <v>45.1</v>
          </cell>
          <cell r="I96">
            <v>30.8</v>
          </cell>
          <cell r="J96">
            <v>20</v>
          </cell>
          <cell r="K96">
            <v>0</v>
          </cell>
          <cell r="L96">
            <v>0</v>
          </cell>
          <cell r="M96">
            <v>4.0999999999999996</v>
          </cell>
          <cell r="N96">
            <v>30</v>
          </cell>
          <cell r="O96">
            <v>300</v>
          </cell>
          <cell r="P96">
            <v>2.2000000000000002</v>
          </cell>
          <cell r="Q96">
            <v>0</v>
          </cell>
          <cell r="R96">
            <v>0.02</v>
          </cell>
          <cell r="S96">
            <v>0.16</v>
          </cell>
          <cell r="T96">
            <v>4.0999999999999996</v>
          </cell>
          <cell r="U96">
            <v>0</v>
          </cell>
        </row>
        <row r="97">
          <cell r="A97">
            <v>91</v>
          </cell>
          <cell r="B97">
            <v>2</v>
          </cell>
          <cell r="C97">
            <v>2.64</v>
          </cell>
          <cell r="D97" t="str">
            <v>Salmon enlatado</v>
          </cell>
          <cell r="E97">
            <v>0</v>
          </cell>
          <cell r="F97">
            <v>100</v>
          </cell>
          <cell r="G97">
            <v>156</v>
          </cell>
          <cell r="H97">
            <v>68.7</v>
          </cell>
          <cell r="I97">
            <v>21.4</v>
          </cell>
          <cell r="J97">
            <v>7.2</v>
          </cell>
          <cell r="K97">
            <v>0</v>
          </cell>
          <cell r="L97">
            <v>0</v>
          </cell>
          <cell r="M97">
            <v>2.7</v>
          </cell>
          <cell r="N97">
            <v>200</v>
          </cell>
          <cell r="O97">
            <v>300</v>
          </cell>
          <cell r="P97">
            <v>0.7</v>
          </cell>
          <cell r="Q97">
            <v>28</v>
          </cell>
          <cell r="R97">
            <v>0.03</v>
          </cell>
          <cell r="S97">
            <v>0.16</v>
          </cell>
          <cell r="T97">
            <v>7.4</v>
          </cell>
          <cell r="U97">
            <v>0</v>
          </cell>
        </row>
        <row r="98">
          <cell r="A98">
            <v>92</v>
          </cell>
          <cell r="B98">
            <v>2</v>
          </cell>
          <cell r="C98">
            <v>2.65</v>
          </cell>
          <cell r="D98" t="str">
            <v>Sardinas enlatado en aceite</v>
          </cell>
          <cell r="E98">
            <v>0</v>
          </cell>
          <cell r="F98">
            <v>100</v>
          </cell>
          <cell r="G98">
            <v>339</v>
          </cell>
          <cell r="H98">
            <v>47.1</v>
          </cell>
          <cell r="I98">
            <v>21.1</v>
          </cell>
          <cell r="J98">
            <v>27</v>
          </cell>
          <cell r="K98">
            <v>1</v>
          </cell>
          <cell r="L98">
            <v>0</v>
          </cell>
          <cell r="M98">
            <v>3.8</v>
          </cell>
          <cell r="N98">
            <v>350</v>
          </cell>
          <cell r="O98">
            <v>430</v>
          </cell>
          <cell r="P98">
            <v>3.5</v>
          </cell>
          <cell r="Q98">
            <v>28</v>
          </cell>
          <cell r="R98">
            <v>0.01</v>
          </cell>
          <cell r="S98">
            <v>0.14000000000000001</v>
          </cell>
          <cell r="T98">
            <v>4</v>
          </cell>
          <cell r="U98">
            <v>0</v>
          </cell>
        </row>
        <row r="99">
          <cell r="A99">
            <v>93</v>
          </cell>
          <cell r="B99">
            <v>2</v>
          </cell>
          <cell r="C99">
            <v>2.66</v>
          </cell>
          <cell r="D99" t="str">
            <v>Sardinas en salsa de tomate</v>
          </cell>
          <cell r="E99">
            <v>0</v>
          </cell>
          <cell r="F99">
            <v>100</v>
          </cell>
          <cell r="G99">
            <v>216</v>
          </cell>
          <cell r="H99">
            <v>63.1</v>
          </cell>
          <cell r="I99">
            <v>17.8</v>
          </cell>
          <cell r="J99">
            <v>14.8</v>
          </cell>
          <cell r="K99">
            <v>1.6</v>
          </cell>
          <cell r="L99">
            <v>0</v>
          </cell>
          <cell r="M99">
            <v>2.7</v>
          </cell>
          <cell r="N99">
            <v>380</v>
          </cell>
          <cell r="O99">
            <v>400</v>
          </cell>
          <cell r="P99">
            <v>4.0999999999999996</v>
          </cell>
          <cell r="Q99">
            <v>0</v>
          </cell>
          <cell r="R99">
            <v>0.01</v>
          </cell>
          <cell r="S99">
            <v>0.17</v>
          </cell>
          <cell r="T99">
            <v>5.3</v>
          </cell>
          <cell r="U99">
            <v>0</v>
          </cell>
        </row>
        <row r="100">
          <cell r="A100">
            <v>94</v>
          </cell>
          <cell r="B100">
            <v>3</v>
          </cell>
          <cell r="C100">
            <v>3.1</v>
          </cell>
          <cell r="D100" t="str">
            <v>Huevo entero</v>
          </cell>
          <cell r="E100">
            <v>0</v>
          </cell>
          <cell r="F100">
            <v>90</v>
          </cell>
          <cell r="G100">
            <v>163</v>
          </cell>
          <cell r="H100">
            <v>74</v>
          </cell>
          <cell r="I100">
            <v>12.8</v>
          </cell>
          <cell r="J100">
            <v>11.5</v>
          </cell>
          <cell r="K100">
            <v>0.7</v>
          </cell>
          <cell r="L100">
            <v>0</v>
          </cell>
          <cell r="M100">
            <v>1</v>
          </cell>
          <cell r="N100">
            <v>54</v>
          </cell>
          <cell r="O100">
            <v>210</v>
          </cell>
          <cell r="P100">
            <v>2.7</v>
          </cell>
          <cell r="Q100">
            <v>264</v>
          </cell>
          <cell r="R100">
            <v>0.1</v>
          </cell>
          <cell r="S100">
            <v>0.28999999999999998</v>
          </cell>
          <cell r="T100">
            <v>0.1</v>
          </cell>
          <cell r="U100">
            <v>0</v>
          </cell>
        </row>
        <row r="101">
          <cell r="A101">
            <v>95</v>
          </cell>
          <cell r="B101">
            <v>3</v>
          </cell>
          <cell r="C101">
            <v>3.2</v>
          </cell>
          <cell r="D101" t="str">
            <v>Clara de huevo</v>
          </cell>
          <cell r="E101">
            <v>0</v>
          </cell>
          <cell r="F101">
            <v>100</v>
          </cell>
          <cell r="G101">
            <v>50</v>
          </cell>
          <cell r="H101">
            <v>87.8</v>
          </cell>
          <cell r="I101">
            <v>10.8</v>
          </cell>
          <cell r="J101">
            <v>0</v>
          </cell>
          <cell r="K101">
            <v>0.8</v>
          </cell>
          <cell r="L101">
            <v>0</v>
          </cell>
          <cell r="M101">
            <v>0.6</v>
          </cell>
          <cell r="N101">
            <v>6</v>
          </cell>
          <cell r="O101">
            <v>17</v>
          </cell>
          <cell r="P101">
            <v>0.2</v>
          </cell>
          <cell r="Q101">
            <v>0</v>
          </cell>
          <cell r="R101">
            <v>0</v>
          </cell>
          <cell r="S101">
            <v>0.26</v>
          </cell>
          <cell r="T101">
            <v>0.1</v>
          </cell>
          <cell r="U101">
            <v>0</v>
          </cell>
        </row>
        <row r="102">
          <cell r="A102">
            <v>96</v>
          </cell>
          <cell r="B102">
            <v>3</v>
          </cell>
          <cell r="C102">
            <v>3.3</v>
          </cell>
          <cell r="D102" t="str">
            <v>Yema de huevo</v>
          </cell>
          <cell r="E102">
            <v>0</v>
          </cell>
          <cell r="F102">
            <v>100</v>
          </cell>
          <cell r="G102">
            <v>362</v>
          </cell>
          <cell r="H102">
            <v>49.4</v>
          </cell>
          <cell r="I102">
            <v>16.3</v>
          </cell>
          <cell r="J102">
            <v>31.9</v>
          </cell>
          <cell r="K102">
            <v>0.7</v>
          </cell>
          <cell r="L102">
            <v>0</v>
          </cell>
          <cell r="M102">
            <v>1.7</v>
          </cell>
          <cell r="N102">
            <v>147</v>
          </cell>
          <cell r="O102">
            <v>580</v>
          </cell>
          <cell r="P102">
            <v>7.2</v>
          </cell>
          <cell r="Q102">
            <v>769</v>
          </cell>
          <cell r="R102">
            <v>0.27</v>
          </cell>
          <cell r="S102">
            <v>0.35</v>
          </cell>
          <cell r="T102">
            <v>0</v>
          </cell>
          <cell r="U102">
            <v>0</v>
          </cell>
        </row>
        <row r="103">
          <cell r="A103">
            <v>97</v>
          </cell>
          <cell r="B103">
            <v>4</v>
          </cell>
          <cell r="C103">
            <v>4.0999999999999996</v>
          </cell>
          <cell r="D103" t="str">
            <v>Arveja verde grano entero</v>
          </cell>
          <cell r="E103">
            <v>0</v>
          </cell>
          <cell r="F103">
            <v>40</v>
          </cell>
          <cell r="G103">
            <v>116</v>
          </cell>
          <cell r="H103">
            <v>66.400000000000006</v>
          </cell>
          <cell r="I103">
            <v>8.1999999999999993</v>
          </cell>
          <cell r="J103">
            <v>0.3</v>
          </cell>
          <cell r="K103">
            <v>21.1</v>
          </cell>
          <cell r="L103">
            <v>19.099999999999998</v>
          </cell>
          <cell r="M103">
            <v>1</v>
          </cell>
          <cell r="N103">
            <v>36</v>
          </cell>
          <cell r="O103">
            <v>110</v>
          </cell>
          <cell r="P103">
            <v>2.4</v>
          </cell>
          <cell r="Q103">
            <v>22</v>
          </cell>
          <cell r="R103">
            <v>0.36</v>
          </cell>
          <cell r="S103">
            <v>0.12</v>
          </cell>
          <cell r="T103">
            <v>2.2000000000000002</v>
          </cell>
          <cell r="U103">
            <v>20</v>
          </cell>
        </row>
        <row r="104">
          <cell r="A104">
            <v>98</v>
          </cell>
          <cell r="B104">
            <v>4</v>
          </cell>
          <cell r="C104">
            <v>4.2</v>
          </cell>
          <cell r="D104" t="str">
            <v>Fríjol verde, grano entero</v>
          </cell>
          <cell r="E104">
            <v>0</v>
          </cell>
          <cell r="F104">
            <v>50</v>
          </cell>
          <cell r="G104">
            <v>151</v>
          </cell>
          <cell r="H104">
            <v>58.2</v>
          </cell>
          <cell r="I104">
            <v>10.5</v>
          </cell>
          <cell r="J104">
            <v>0.4</v>
          </cell>
          <cell r="K104">
            <v>27.2</v>
          </cell>
          <cell r="L104">
            <v>1.8</v>
          </cell>
          <cell r="M104">
            <v>1.9</v>
          </cell>
          <cell r="N104">
            <v>67</v>
          </cell>
          <cell r="O104">
            <v>220</v>
          </cell>
          <cell r="P104">
            <v>3.3</v>
          </cell>
          <cell r="Q104">
            <v>4</v>
          </cell>
          <cell r="R104">
            <v>0.39</v>
          </cell>
          <cell r="S104">
            <v>0.08</v>
          </cell>
          <cell r="T104">
            <v>1.4</v>
          </cell>
          <cell r="U104">
            <v>16</v>
          </cell>
        </row>
        <row r="105">
          <cell r="A105">
            <v>99</v>
          </cell>
          <cell r="B105">
            <v>4</v>
          </cell>
          <cell r="C105">
            <v>4.3</v>
          </cell>
          <cell r="D105" t="str">
            <v>Habas verdes, grano entero</v>
          </cell>
          <cell r="E105">
            <v>0</v>
          </cell>
          <cell r="F105">
            <v>60</v>
          </cell>
          <cell r="G105">
            <v>130</v>
          </cell>
          <cell r="H105">
            <v>65.7</v>
          </cell>
          <cell r="I105">
            <v>9.9</v>
          </cell>
          <cell r="J105">
            <v>0.3</v>
          </cell>
          <cell r="K105">
            <v>18.3</v>
          </cell>
          <cell r="L105">
            <v>4.87</v>
          </cell>
          <cell r="M105">
            <v>1.3</v>
          </cell>
          <cell r="N105">
            <v>50</v>
          </cell>
          <cell r="O105">
            <v>190</v>
          </cell>
          <cell r="P105">
            <v>2</v>
          </cell>
          <cell r="Q105">
            <v>10</v>
          </cell>
          <cell r="R105">
            <v>0.28999999999999998</v>
          </cell>
          <cell r="S105">
            <v>0.15</v>
          </cell>
          <cell r="T105">
            <v>1.6</v>
          </cell>
          <cell r="U105">
            <v>20</v>
          </cell>
        </row>
        <row r="106">
          <cell r="A106">
            <v>100</v>
          </cell>
          <cell r="B106">
            <v>4</v>
          </cell>
          <cell r="C106">
            <v>4.4000000000000004</v>
          </cell>
          <cell r="D106" t="str">
            <v>Arveja secas, grano entero</v>
          </cell>
          <cell r="E106">
            <v>0</v>
          </cell>
          <cell r="F106">
            <v>100</v>
          </cell>
          <cell r="G106">
            <v>308</v>
          </cell>
          <cell r="H106">
            <v>12.4</v>
          </cell>
          <cell r="I106">
            <v>23.9</v>
          </cell>
          <cell r="J106">
            <v>0.8</v>
          </cell>
          <cell r="K106">
            <v>54</v>
          </cell>
          <cell r="L106">
            <v>6.51</v>
          </cell>
          <cell r="M106">
            <v>2.4</v>
          </cell>
          <cell r="N106">
            <v>60</v>
          </cell>
          <cell r="O106">
            <v>270</v>
          </cell>
          <cell r="P106">
            <v>4.5999999999999996</v>
          </cell>
          <cell r="Q106">
            <v>22</v>
          </cell>
          <cell r="R106">
            <v>0.78</v>
          </cell>
          <cell r="S106">
            <v>0.16</v>
          </cell>
          <cell r="T106">
            <v>3.1</v>
          </cell>
          <cell r="U106">
            <v>2</v>
          </cell>
        </row>
        <row r="107">
          <cell r="A107">
            <v>101</v>
          </cell>
          <cell r="B107">
            <v>4</v>
          </cell>
          <cell r="C107">
            <v>4.5</v>
          </cell>
          <cell r="D107" t="str">
            <v>Fríjol blanco, grano entero</v>
          </cell>
          <cell r="E107">
            <v>0</v>
          </cell>
          <cell r="F107">
            <v>100</v>
          </cell>
          <cell r="G107">
            <v>306</v>
          </cell>
          <cell r="H107">
            <v>14.1</v>
          </cell>
          <cell r="I107">
            <v>22.2</v>
          </cell>
          <cell r="J107">
            <v>1.1000000000000001</v>
          </cell>
          <cell r="K107">
            <v>54.4</v>
          </cell>
          <cell r="L107">
            <v>18.2</v>
          </cell>
          <cell r="M107">
            <v>4</v>
          </cell>
          <cell r="N107">
            <v>110</v>
          </cell>
          <cell r="O107">
            <v>420</v>
          </cell>
          <cell r="P107">
            <v>5.8</v>
          </cell>
          <cell r="Q107">
            <v>0</v>
          </cell>
          <cell r="R107">
            <v>0.9</v>
          </cell>
          <cell r="S107">
            <v>0.15</v>
          </cell>
          <cell r="T107">
            <v>1.7</v>
          </cell>
          <cell r="U107">
            <v>2</v>
          </cell>
        </row>
        <row r="108">
          <cell r="A108">
            <v>102</v>
          </cell>
          <cell r="B108">
            <v>4</v>
          </cell>
          <cell r="C108">
            <v>4.5999999999999996</v>
          </cell>
          <cell r="D108" t="str">
            <v>Fríjol blanco, grano entero</v>
          </cell>
          <cell r="E108">
            <v>0</v>
          </cell>
          <cell r="F108">
            <v>100</v>
          </cell>
          <cell r="G108">
            <v>323</v>
          </cell>
          <cell r="H108">
            <v>11.3</v>
          </cell>
          <cell r="I108">
            <v>17.399999999999999</v>
          </cell>
          <cell r="J108">
            <v>1.1000000000000001</v>
          </cell>
          <cell r="K108">
            <v>62.3</v>
          </cell>
          <cell r="L108">
            <v>18.2</v>
          </cell>
          <cell r="M108">
            <v>3.7</v>
          </cell>
          <cell r="N108">
            <v>243</v>
          </cell>
          <cell r="O108">
            <v>355</v>
          </cell>
          <cell r="P108">
            <v>6.2</v>
          </cell>
          <cell r="Q108">
            <v>0</v>
          </cell>
          <cell r="R108">
            <v>0.11</v>
          </cell>
          <cell r="S108">
            <v>0.17</v>
          </cell>
          <cell r="T108">
            <v>2</v>
          </cell>
          <cell r="U108">
            <v>0</v>
          </cell>
        </row>
        <row r="109">
          <cell r="A109">
            <v>103</v>
          </cell>
          <cell r="B109">
            <v>4</v>
          </cell>
          <cell r="C109">
            <v>4.7</v>
          </cell>
          <cell r="D109" t="str">
            <v>Fríjol cabecita negra, grano entero</v>
          </cell>
          <cell r="E109">
            <v>0</v>
          </cell>
          <cell r="F109">
            <v>100</v>
          </cell>
          <cell r="G109">
            <v>317</v>
          </cell>
          <cell r="H109">
            <v>12.8</v>
          </cell>
          <cell r="I109">
            <v>21.6</v>
          </cell>
          <cell r="J109">
            <v>1.4</v>
          </cell>
          <cell r="K109">
            <v>56.6</v>
          </cell>
          <cell r="L109">
            <v>3.9</v>
          </cell>
          <cell r="M109">
            <v>3.7</v>
          </cell>
          <cell r="N109">
            <v>81</v>
          </cell>
          <cell r="O109">
            <v>396</v>
          </cell>
          <cell r="P109">
            <v>5.7</v>
          </cell>
          <cell r="Q109">
            <v>0</v>
          </cell>
          <cell r="R109">
            <v>0.73</v>
          </cell>
          <cell r="S109">
            <v>7.0000000000000007E-2</v>
          </cell>
          <cell r="T109">
            <v>1.8</v>
          </cell>
          <cell r="U109">
            <v>3</v>
          </cell>
        </row>
        <row r="110">
          <cell r="A110">
            <v>104</v>
          </cell>
          <cell r="B110">
            <v>4</v>
          </cell>
          <cell r="C110">
            <v>4.8</v>
          </cell>
          <cell r="D110" t="str">
            <v>Fríjol caraota, grano entero</v>
          </cell>
          <cell r="E110">
            <v>0</v>
          </cell>
          <cell r="F110">
            <v>100</v>
          </cell>
          <cell r="G110">
            <v>322</v>
          </cell>
          <cell r="H110">
            <v>12.5</v>
          </cell>
          <cell r="I110">
            <v>22.8</v>
          </cell>
          <cell r="J110">
            <v>1.7</v>
          </cell>
          <cell r="K110">
            <v>56.2</v>
          </cell>
          <cell r="L110">
            <v>2.8</v>
          </cell>
          <cell r="M110">
            <v>4</v>
          </cell>
          <cell r="N110">
            <v>129</v>
          </cell>
          <cell r="O110">
            <v>413</v>
          </cell>
          <cell r="P110">
            <v>10.9</v>
          </cell>
          <cell r="Q110">
            <v>0</v>
          </cell>
          <cell r="R110">
            <v>0.32</v>
          </cell>
          <cell r="S110">
            <v>0.23</v>
          </cell>
          <cell r="T110">
            <v>1.6</v>
          </cell>
          <cell r="U110">
            <v>0</v>
          </cell>
        </row>
        <row r="111">
          <cell r="A111">
            <v>105</v>
          </cell>
          <cell r="B111">
            <v>4</v>
          </cell>
          <cell r="C111">
            <v>4.9000000000000004</v>
          </cell>
          <cell r="D111" t="str">
            <v>Fríjol cargamanto, grano entero</v>
          </cell>
          <cell r="E111">
            <v>0</v>
          </cell>
          <cell r="F111">
            <v>100</v>
          </cell>
          <cell r="G111">
            <v>313</v>
          </cell>
          <cell r="H111">
            <v>11.9</v>
          </cell>
          <cell r="I111">
            <v>22.8</v>
          </cell>
          <cell r="J111">
            <v>1.5</v>
          </cell>
          <cell r="K111">
            <v>54.4</v>
          </cell>
          <cell r="L111">
            <v>3</v>
          </cell>
          <cell r="M111">
            <v>3.4</v>
          </cell>
          <cell r="N111">
            <v>175</v>
          </cell>
          <cell r="O111">
            <v>424</v>
          </cell>
          <cell r="P111">
            <v>4.7</v>
          </cell>
          <cell r="Q111">
            <v>0</v>
          </cell>
          <cell r="R111">
            <v>0.46</v>
          </cell>
          <cell r="S111">
            <v>0.2</v>
          </cell>
          <cell r="T111">
            <v>2</v>
          </cell>
          <cell r="U111">
            <v>2</v>
          </cell>
        </row>
        <row r="112">
          <cell r="A112">
            <v>106</v>
          </cell>
          <cell r="B112">
            <v>4</v>
          </cell>
          <cell r="C112">
            <v>4.0999999999999996</v>
          </cell>
          <cell r="D112" t="str">
            <v>Fríjol cargamanto rosado, grano entero</v>
          </cell>
          <cell r="E112">
            <v>0</v>
          </cell>
          <cell r="F112">
            <v>100</v>
          </cell>
          <cell r="G112">
            <v>316</v>
          </cell>
          <cell r="H112">
            <v>11.9</v>
          </cell>
          <cell r="I112">
            <v>24.1</v>
          </cell>
          <cell r="J112">
            <v>1.2</v>
          </cell>
          <cell r="K112">
            <v>54.6</v>
          </cell>
          <cell r="L112">
            <v>4.7</v>
          </cell>
          <cell r="M112">
            <v>3.5</v>
          </cell>
          <cell r="N112">
            <v>137</v>
          </cell>
          <cell r="O112">
            <v>443</v>
          </cell>
          <cell r="P112">
            <v>4.9000000000000004</v>
          </cell>
          <cell r="Q112">
            <v>0</v>
          </cell>
          <cell r="R112">
            <v>0.42</v>
          </cell>
          <cell r="S112">
            <v>0.21</v>
          </cell>
          <cell r="T112">
            <v>1.9</v>
          </cell>
          <cell r="U112">
            <v>1</v>
          </cell>
        </row>
        <row r="113">
          <cell r="A113">
            <v>107</v>
          </cell>
          <cell r="B113">
            <v>4</v>
          </cell>
          <cell r="C113">
            <v>4.1100000000000003</v>
          </cell>
          <cell r="D113" t="str">
            <v>Fríjol cuarenteno, grano entero</v>
          </cell>
          <cell r="E113">
            <v>0</v>
          </cell>
          <cell r="F113">
            <v>100</v>
          </cell>
          <cell r="G113">
            <v>304</v>
          </cell>
          <cell r="H113">
            <v>15.5</v>
          </cell>
          <cell r="I113">
            <v>20.7</v>
          </cell>
          <cell r="J113">
            <v>0.9</v>
          </cell>
          <cell r="K113">
            <v>55.3</v>
          </cell>
          <cell r="L113">
            <v>3.9</v>
          </cell>
          <cell r="M113">
            <v>3.7</v>
          </cell>
          <cell r="N113">
            <v>88</v>
          </cell>
          <cell r="O113">
            <v>257</v>
          </cell>
          <cell r="P113">
            <v>5.2</v>
          </cell>
          <cell r="Q113">
            <v>0</v>
          </cell>
          <cell r="R113">
            <v>0.21</v>
          </cell>
          <cell r="S113">
            <v>7.0000000000000007E-2</v>
          </cell>
          <cell r="T113">
            <v>1.7</v>
          </cell>
          <cell r="U113">
            <v>4</v>
          </cell>
        </row>
        <row r="114">
          <cell r="A114">
            <v>108</v>
          </cell>
          <cell r="B114">
            <v>4</v>
          </cell>
          <cell r="C114">
            <v>4.12</v>
          </cell>
          <cell r="D114" t="str">
            <v>Fríjol chincheño, grano entero</v>
          </cell>
          <cell r="E114">
            <v>0</v>
          </cell>
          <cell r="F114">
            <v>100</v>
          </cell>
          <cell r="G114">
            <v>309</v>
          </cell>
          <cell r="H114">
            <v>16.399999999999999</v>
          </cell>
          <cell r="I114">
            <v>18.899999999999999</v>
          </cell>
          <cell r="J114">
            <v>1.8</v>
          </cell>
          <cell r="K114">
            <v>56.2</v>
          </cell>
          <cell r="L114">
            <v>4</v>
          </cell>
          <cell r="M114">
            <v>3.4</v>
          </cell>
          <cell r="N114">
            <v>156</v>
          </cell>
          <cell r="O114">
            <v>442</v>
          </cell>
          <cell r="P114">
            <v>5.3</v>
          </cell>
          <cell r="Q114">
            <v>0</v>
          </cell>
          <cell r="R114">
            <v>0.4</v>
          </cell>
          <cell r="S114">
            <v>0.2</v>
          </cell>
          <cell r="T114">
            <v>2.1</v>
          </cell>
          <cell r="U114">
            <v>2</v>
          </cell>
        </row>
        <row r="115">
          <cell r="A115">
            <v>109</v>
          </cell>
          <cell r="B115">
            <v>4</v>
          </cell>
          <cell r="C115">
            <v>4.13</v>
          </cell>
          <cell r="D115" t="str">
            <v>Fríjol estrada, grano entero</v>
          </cell>
          <cell r="E115">
            <v>0</v>
          </cell>
          <cell r="F115">
            <v>100</v>
          </cell>
          <cell r="G115">
            <v>300</v>
          </cell>
          <cell r="H115">
            <v>15.4</v>
          </cell>
          <cell r="I115">
            <v>18.7</v>
          </cell>
          <cell r="J115">
            <v>1.1000000000000001</v>
          </cell>
          <cell r="K115">
            <v>55.6</v>
          </cell>
          <cell r="L115">
            <v>6</v>
          </cell>
          <cell r="M115">
            <v>3.2</v>
          </cell>
          <cell r="N115">
            <v>147</v>
          </cell>
          <cell r="O115">
            <v>373</v>
          </cell>
          <cell r="P115">
            <v>4.9000000000000004</v>
          </cell>
          <cell r="Q115">
            <v>0</v>
          </cell>
          <cell r="R115">
            <v>0.38</v>
          </cell>
          <cell r="S115">
            <v>0.18</v>
          </cell>
          <cell r="T115">
            <v>2</v>
          </cell>
          <cell r="U115">
            <v>1</v>
          </cell>
        </row>
        <row r="116">
          <cell r="A116">
            <v>110</v>
          </cell>
          <cell r="B116">
            <v>4</v>
          </cell>
          <cell r="C116">
            <v>4.1399999999999997</v>
          </cell>
          <cell r="D116" t="str">
            <v>Fríjol guandul, grano entero</v>
          </cell>
          <cell r="E116">
            <v>0</v>
          </cell>
          <cell r="F116">
            <v>100</v>
          </cell>
          <cell r="G116">
            <v>287</v>
          </cell>
          <cell r="H116">
            <v>16.100000000000001</v>
          </cell>
          <cell r="I116">
            <v>19.5</v>
          </cell>
          <cell r="J116">
            <v>1.4</v>
          </cell>
          <cell r="K116">
            <v>51.2</v>
          </cell>
          <cell r="L116">
            <v>7.8</v>
          </cell>
          <cell r="M116">
            <v>4</v>
          </cell>
          <cell r="N116">
            <v>100</v>
          </cell>
          <cell r="O116">
            <v>400</v>
          </cell>
          <cell r="P116">
            <v>5.2</v>
          </cell>
          <cell r="Q116">
            <v>9</v>
          </cell>
          <cell r="R116">
            <v>0.61</v>
          </cell>
          <cell r="S116">
            <v>0.1</v>
          </cell>
          <cell r="T116">
            <v>2</v>
          </cell>
          <cell r="U116">
            <v>4</v>
          </cell>
        </row>
        <row r="117">
          <cell r="A117">
            <v>111</v>
          </cell>
          <cell r="B117">
            <v>4</v>
          </cell>
          <cell r="C117">
            <v>4.1500000000000004</v>
          </cell>
          <cell r="D117" t="str">
            <v>Fríjol liborino, grano entero</v>
          </cell>
          <cell r="E117">
            <v>0</v>
          </cell>
          <cell r="F117">
            <v>100</v>
          </cell>
          <cell r="G117">
            <v>314</v>
          </cell>
          <cell r="H117">
            <v>12.8</v>
          </cell>
          <cell r="I117">
            <v>22.8</v>
          </cell>
          <cell r="J117">
            <v>1.3</v>
          </cell>
          <cell r="K117">
            <v>55.1</v>
          </cell>
          <cell r="L117">
            <v>5</v>
          </cell>
          <cell r="M117">
            <v>3.4</v>
          </cell>
          <cell r="N117">
            <v>131</v>
          </cell>
          <cell r="O117">
            <v>423</v>
          </cell>
          <cell r="P117">
            <v>4.9000000000000004</v>
          </cell>
          <cell r="Q117">
            <v>0</v>
          </cell>
          <cell r="R117">
            <v>0.45</v>
          </cell>
          <cell r="S117">
            <v>0.19</v>
          </cell>
          <cell r="T117">
            <v>2</v>
          </cell>
          <cell r="U117">
            <v>0</v>
          </cell>
        </row>
        <row r="118">
          <cell r="A118">
            <v>112</v>
          </cell>
          <cell r="B118">
            <v>4</v>
          </cell>
          <cell r="C118">
            <v>4.16</v>
          </cell>
          <cell r="D118" t="str">
            <v>Fríjol machete, haba blanca</v>
          </cell>
          <cell r="E118">
            <v>0</v>
          </cell>
          <cell r="F118">
            <v>100</v>
          </cell>
          <cell r="G118">
            <v>300</v>
          </cell>
          <cell r="H118">
            <v>13.8</v>
          </cell>
          <cell r="I118">
            <v>18.2</v>
          </cell>
          <cell r="J118">
            <v>1.9</v>
          </cell>
          <cell r="K118">
            <v>54.4</v>
          </cell>
          <cell r="L118">
            <v>9.1</v>
          </cell>
          <cell r="M118">
            <v>2.9</v>
          </cell>
          <cell r="N118">
            <v>149</v>
          </cell>
          <cell r="O118">
            <v>223</v>
          </cell>
          <cell r="P118">
            <v>1.7</v>
          </cell>
          <cell r="Q118">
            <v>0</v>
          </cell>
          <cell r="R118">
            <v>0.82</v>
          </cell>
          <cell r="S118">
            <v>0.13</v>
          </cell>
          <cell r="T118">
            <v>0.8</v>
          </cell>
          <cell r="U118">
            <v>3</v>
          </cell>
        </row>
        <row r="119">
          <cell r="A119">
            <v>113</v>
          </cell>
          <cell r="B119">
            <v>4</v>
          </cell>
          <cell r="C119">
            <v>4.17</v>
          </cell>
          <cell r="D119" t="str">
            <v>Fríjol mungo, grano entero</v>
          </cell>
          <cell r="E119">
            <v>0</v>
          </cell>
          <cell r="F119">
            <v>100</v>
          </cell>
          <cell r="G119">
            <v>323</v>
          </cell>
          <cell r="H119">
            <v>11.2</v>
          </cell>
          <cell r="I119">
            <v>24.4</v>
          </cell>
          <cell r="J119">
            <v>0.9</v>
          </cell>
          <cell r="K119">
            <v>56.7</v>
          </cell>
          <cell r="L119">
            <v>3.2</v>
          </cell>
          <cell r="M119">
            <v>3.6</v>
          </cell>
          <cell r="N119">
            <v>148</v>
          </cell>
          <cell r="O119">
            <v>570</v>
          </cell>
          <cell r="P119">
            <v>6.1</v>
          </cell>
          <cell r="Q119">
            <v>8</v>
          </cell>
          <cell r="R119">
            <v>0.45</v>
          </cell>
          <cell r="S119">
            <v>0.23</v>
          </cell>
          <cell r="T119">
            <v>2.5</v>
          </cell>
          <cell r="U119">
            <v>4</v>
          </cell>
        </row>
        <row r="120">
          <cell r="A120">
            <v>114</v>
          </cell>
          <cell r="B120">
            <v>4</v>
          </cell>
          <cell r="C120">
            <v>4.18</v>
          </cell>
          <cell r="D120" t="str">
            <v>Fríjol nima, grano entero</v>
          </cell>
          <cell r="E120">
            <v>0</v>
          </cell>
          <cell r="F120">
            <v>100</v>
          </cell>
          <cell r="G120">
            <v>295</v>
          </cell>
          <cell r="H120">
            <v>14.8</v>
          </cell>
          <cell r="I120">
            <v>19.399999999999999</v>
          </cell>
          <cell r="J120">
            <v>1.2</v>
          </cell>
          <cell r="K120">
            <v>53.6</v>
          </cell>
          <cell r="L120">
            <v>6</v>
          </cell>
          <cell r="M120">
            <v>3.5</v>
          </cell>
          <cell r="N120">
            <v>155</v>
          </cell>
          <cell r="O120">
            <v>448</v>
          </cell>
          <cell r="P120">
            <v>4.7</v>
          </cell>
          <cell r="Q120">
            <v>0</v>
          </cell>
          <cell r="R120">
            <v>0.38</v>
          </cell>
          <cell r="S120">
            <v>1.17</v>
          </cell>
          <cell r="T120">
            <v>0.7</v>
          </cell>
          <cell r="U120">
            <v>2</v>
          </cell>
        </row>
        <row r="121">
          <cell r="A121">
            <v>115</v>
          </cell>
          <cell r="B121">
            <v>4</v>
          </cell>
          <cell r="C121">
            <v>4.1900000000000004</v>
          </cell>
          <cell r="D121" t="str">
            <v>Fríjol radical, grano entero</v>
          </cell>
          <cell r="E121">
            <v>0</v>
          </cell>
          <cell r="F121">
            <v>100</v>
          </cell>
          <cell r="G121">
            <v>312</v>
          </cell>
          <cell r="H121">
            <v>12.4</v>
          </cell>
          <cell r="I121">
            <v>22.9</v>
          </cell>
          <cell r="J121">
            <v>1.3</v>
          </cell>
          <cell r="K121">
            <v>54.5</v>
          </cell>
          <cell r="L121">
            <v>5.2</v>
          </cell>
          <cell r="M121">
            <v>3.7</v>
          </cell>
          <cell r="N121">
            <v>145</v>
          </cell>
          <cell r="O121">
            <v>474</v>
          </cell>
          <cell r="P121">
            <v>5.3</v>
          </cell>
          <cell r="Q121">
            <v>0</v>
          </cell>
          <cell r="R121">
            <v>0.4</v>
          </cell>
          <cell r="S121">
            <v>0.2</v>
          </cell>
          <cell r="T121">
            <v>2.1</v>
          </cell>
          <cell r="U121">
            <v>2</v>
          </cell>
        </row>
        <row r="122">
          <cell r="A122">
            <v>116</v>
          </cell>
          <cell r="B122">
            <v>4</v>
          </cell>
          <cell r="C122">
            <v>4.2</v>
          </cell>
          <cell r="D122" t="str">
            <v>Fríjol rojo, grano entero</v>
          </cell>
          <cell r="E122">
            <v>0</v>
          </cell>
          <cell r="F122">
            <v>100</v>
          </cell>
          <cell r="G122">
            <v>302</v>
          </cell>
          <cell r="H122">
            <v>14.8</v>
          </cell>
          <cell r="I122">
            <v>20.399999999999999</v>
          </cell>
          <cell r="J122">
            <v>1.2</v>
          </cell>
          <cell r="K122">
            <v>54.6</v>
          </cell>
          <cell r="L122">
            <v>23.7</v>
          </cell>
          <cell r="M122">
            <v>4</v>
          </cell>
          <cell r="N122">
            <v>100</v>
          </cell>
          <cell r="O122">
            <v>430</v>
          </cell>
          <cell r="P122">
            <v>7.1</v>
          </cell>
          <cell r="Q122">
            <v>0</v>
          </cell>
          <cell r="R122">
            <v>0.43</v>
          </cell>
          <cell r="S122">
            <v>0.12</v>
          </cell>
          <cell r="T122">
            <v>1.9</v>
          </cell>
          <cell r="U122">
            <v>3</v>
          </cell>
        </row>
        <row r="123">
          <cell r="A123">
            <v>117</v>
          </cell>
          <cell r="B123">
            <v>4</v>
          </cell>
          <cell r="C123">
            <v>4.21</v>
          </cell>
          <cell r="D123" t="str">
            <v>Fríjol sangretoro, grano entero</v>
          </cell>
          <cell r="E123">
            <v>0</v>
          </cell>
          <cell r="F123">
            <v>100</v>
          </cell>
          <cell r="G123">
            <v>306</v>
          </cell>
          <cell r="H123">
            <v>13.5</v>
          </cell>
          <cell r="I123">
            <v>23.5</v>
          </cell>
          <cell r="J123">
            <v>1.3</v>
          </cell>
          <cell r="K123">
            <v>52.5</v>
          </cell>
          <cell r="L123">
            <v>7</v>
          </cell>
          <cell r="M123">
            <v>3.8</v>
          </cell>
          <cell r="N123">
            <v>140</v>
          </cell>
          <cell r="O123">
            <v>498</v>
          </cell>
          <cell r="P123">
            <v>5.4</v>
          </cell>
          <cell r="Q123">
            <v>0</v>
          </cell>
          <cell r="R123">
            <v>0.41</v>
          </cell>
          <cell r="S123">
            <v>0.18</v>
          </cell>
          <cell r="T123">
            <v>1.8</v>
          </cell>
          <cell r="U123">
            <v>3</v>
          </cell>
        </row>
        <row r="124">
          <cell r="A124">
            <v>118</v>
          </cell>
          <cell r="B124">
            <v>4</v>
          </cell>
          <cell r="C124">
            <v>4.22</v>
          </cell>
          <cell r="D124" t="str">
            <v>Fríjol uribe rosado, grano entero</v>
          </cell>
          <cell r="E124">
            <v>0</v>
          </cell>
          <cell r="F124">
            <v>100</v>
          </cell>
          <cell r="G124">
            <v>325</v>
          </cell>
          <cell r="H124">
            <v>9.9</v>
          </cell>
          <cell r="I124">
            <v>22.3</v>
          </cell>
          <cell r="J124">
            <v>1.2</v>
          </cell>
          <cell r="K124">
            <v>58.4</v>
          </cell>
          <cell r="L124">
            <v>4.5999999999999996</v>
          </cell>
          <cell r="M124">
            <v>3.6</v>
          </cell>
          <cell r="N124">
            <v>137</v>
          </cell>
          <cell r="O124">
            <v>444</v>
          </cell>
          <cell r="P124">
            <v>5.4</v>
          </cell>
          <cell r="Q124">
            <v>0</v>
          </cell>
          <cell r="R124">
            <v>0.47</v>
          </cell>
          <cell r="S124">
            <v>0.24</v>
          </cell>
          <cell r="T124">
            <v>2.4</v>
          </cell>
          <cell r="U124">
            <v>0</v>
          </cell>
        </row>
        <row r="125">
          <cell r="A125">
            <v>119</v>
          </cell>
          <cell r="B125">
            <v>4</v>
          </cell>
          <cell r="C125">
            <v>4.2300000000000004</v>
          </cell>
          <cell r="D125" t="str">
            <v>Fríjol villorro, grano entero.</v>
          </cell>
          <cell r="E125">
            <v>0</v>
          </cell>
          <cell r="F125">
            <v>100</v>
          </cell>
          <cell r="G125">
            <v>304</v>
          </cell>
          <cell r="H125">
            <v>14.8</v>
          </cell>
          <cell r="I125">
            <v>21.9</v>
          </cell>
          <cell r="J125">
            <v>1.4</v>
          </cell>
          <cell r="K125">
            <v>53.1</v>
          </cell>
          <cell r="L125">
            <v>4.3</v>
          </cell>
          <cell r="M125">
            <v>4.5</v>
          </cell>
          <cell r="N125">
            <v>195</v>
          </cell>
          <cell r="O125">
            <v>340</v>
          </cell>
          <cell r="P125">
            <v>5</v>
          </cell>
          <cell r="Q125">
            <v>0</v>
          </cell>
          <cell r="R125">
            <v>0.47</v>
          </cell>
          <cell r="S125">
            <v>7.0000000000000007E-2</v>
          </cell>
          <cell r="T125">
            <v>1.9</v>
          </cell>
          <cell r="U125">
            <v>5</v>
          </cell>
        </row>
        <row r="126">
          <cell r="A126">
            <v>120</v>
          </cell>
          <cell r="B126">
            <v>4</v>
          </cell>
          <cell r="C126">
            <v>4.24</v>
          </cell>
          <cell r="D126" t="str">
            <v>Garbanzo, grano entero</v>
          </cell>
          <cell r="E126">
            <v>0</v>
          </cell>
          <cell r="F126">
            <v>100</v>
          </cell>
          <cell r="G126">
            <v>339</v>
          </cell>
          <cell r="H126">
            <v>13</v>
          </cell>
          <cell r="I126">
            <v>19.600000000000001</v>
          </cell>
          <cell r="J126">
            <v>5.5</v>
          </cell>
          <cell r="K126">
            <v>55.7</v>
          </cell>
          <cell r="L126">
            <v>16.77</v>
          </cell>
          <cell r="M126">
            <v>2.8</v>
          </cell>
          <cell r="N126">
            <v>150</v>
          </cell>
          <cell r="O126">
            <v>300</v>
          </cell>
          <cell r="P126">
            <v>6.4</v>
          </cell>
          <cell r="Q126">
            <v>0</v>
          </cell>
          <cell r="R126">
            <v>0.48</v>
          </cell>
          <cell r="S126">
            <v>0.11</v>
          </cell>
          <cell r="T126">
            <v>1.4</v>
          </cell>
          <cell r="U126">
            <v>1</v>
          </cell>
        </row>
        <row r="127">
          <cell r="A127">
            <v>121</v>
          </cell>
          <cell r="B127">
            <v>4</v>
          </cell>
          <cell r="C127">
            <v>4.25</v>
          </cell>
          <cell r="D127" t="str">
            <v>Haba, grano entero</v>
          </cell>
          <cell r="E127">
            <v>0</v>
          </cell>
          <cell r="F127">
            <v>100</v>
          </cell>
          <cell r="G127">
            <v>297</v>
          </cell>
          <cell r="H127">
            <v>14</v>
          </cell>
          <cell r="I127">
            <v>23.1</v>
          </cell>
          <cell r="J127">
            <v>1.8</v>
          </cell>
          <cell r="K127">
            <v>49.8</v>
          </cell>
          <cell r="L127">
            <v>8.4</v>
          </cell>
          <cell r="M127">
            <v>2.9</v>
          </cell>
          <cell r="N127">
            <v>90</v>
          </cell>
          <cell r="O127">
            <v>420</v>
          </cell>
          <cell r="P127">
            <v>4.9000000000000004</v>
          </cell>
          <cell r="Q127">
            <v>0</v>
          </cell>
          <cell r="R127">
            <v>0.61</v>
          </cell>
          <cell r="S127">
            <v>0.17</v>
          </cell>
          <cell r="T127">
            <v>2.5</v>
          </cell>
          <cell r="U127">
            <v>2</v>
          </cell>
        </row>
        <row r="128">
          <cell r="A128">
            <v>122</v>
          </cell>
          <cell r="B128">
            <v>4</v>
          </cell>
          <cell r="C128">
            <v>4.26</v>
          </cell>
          <cell r="D128" t="str">
            <v>Lenteja, grano entero</v>
          </cell>
          <cell r="E128">
            <v>0</v>
          </cell>
          <cell r="F128">
            <v>100</v>
          </cell>
          <cell r="G128">
            <v>315</v>
          </cell>
          <cell r="H128">
            <v>12.6</v>
          </cell>
          <cell r="I128">
            <v>23.5</v>
          </cell>
          <cell r="J128">
            <v>0.6</v>
          </cell>
          <cell r="K128">
            <v>56.5</v>
          </cell>
          <cell r="L128">
            <v>6.9</v>
          </cell>
          <cell r="M128">
            <v>2.4</v>
          </cell>
          <cell r="N128">
            <v>70</v>
          </cell>
          <cell r="O128">
            <v>370</v>
          </cell>
          <cell r="P128">
            <v>9.5</v>
          </cell>
          <cell r="Q128">
            <v>0</v>
          </cell>
          <cell r="R128">
            <v>0.5</v>
          </cell>
          <cell r="S128">
            <v>0.18</v>
          </cell>
          <cell r="T128">
            <v>1.8</v>
          </cell>
          <cell r="U128">
            <v>0</v>
          </cell>
        </row>
        <row r="129">
          <cell r="A129">
            <v>123</v>
          </cell>
          <cell r="B129">
            <v>4</v>
          </cell>
          <cell r="C129">
            <v>4.2699999999999996</v>
          </cell>
          <cell r="D129" t="str">
            <v>Lenteja real, grano entero</v>
          </cell>
          <cell r="E129">
            <v>0</v>
          </cell>
          <cell r="F129">
            <v>100</v>
          </cell>
          <cell r="G129">
            <v>328</v>
          </cell>
          <cell r="H129">
            <v>11.8</v>
          </cell>
          <cell r="I129">
            <v>25.6</v>
          </cell>
          <cell r="J129">
            <v>0.8</v>
          </cell>
          <cell r="K129">
            <v>57.2</v>
          </cell>
          <cell r="L129">
            <v>23</v>
          </cell>
          <cell r="M129">
            <v>3.4</v>
          </cell>
          <cell r="N129">
            <v>100</v>
          </cell>
          <cell r="O129">
            <v>50</v>
          </cell>
          <cell r="P129">
            <v>10.199999999999999</v>
          </cell>
          <cell r="Q129">
            <v>0</v>
          </cell>
          <cell r="R129">
            <v>0.37</v>
          </cell>
          <cell r="S129">
            <v>0.28000000000000003</v>
          </cell>
          <cell r="T129">
            <v>3.3</v>
          </cell>
          <cell r="U129">
            <v>0</v>
          </cell>
        </row>
        <row r="130">
          <cell r="A130">
            <v>124</v>
          </cell>
          <cell r="B130">
            <v>4</v>
          </cell>
          <cell r="C130">
            <v>4.28</v>
          </cell>
          <cell r="D130" t="str">
            <v>Maní, grano entero</v>
          </cell>
          <cell r="E130">
            <v>0</v>
          </cell>
          <cell r="F130">
            <v>98</v>
          </cell>
          <cell r="G130">
            <v>577</v>
          </cell>
          <cell r="H130">
            <v>2.7</v>
          </cell>
          <cell r="I130">
            <v>29.6</v>
          </cell>
          <cell r="J130">
            <v>50.4</v>
          </cell>
          <cell r="K130">
            <v>12.8</v>
          </cell>
          <cell r="L130">
            <v>17.5</v>
          </cell>
          <cell r="M130">
            <v>2.7</v>
          </cell>
          <cell r="N130">
            <v>40</v>
          </cell>
          <cell r="O130">
            <v>410</v>
          </cell>
          <cell r="P130">
            <v>1.8</v>
          </cell>
          <cell r="Q130">
            <v>0</v>
          </cell>
          <cell r="R130">
            <v>0.3</v>
          </cell>
          <cell r="S130">
            <v>0.13</v>
          </cell>
          <cell r="T130">
            <v>16</v>
          </cell>
          <cell r="U130">
            <v>0</v>
          </cell>
        </row>
        <row r="131">
          <cell r="A131">
            <v>125</v>
          </cell>
          <cell r="B131">
            <v>4</v>
          </cell>
          <cell r="C131">
            <v>4.29</v>
          </cell>
          <cell r="D131" t="str">
            <v>Maní, grano entero tostado</v>
          </cell>
          <cell r="E131">
            <v>0</v>
          </cell>
          <cell r="F131">
            <v>100</v>
          </cell>
          <cell r="G131">
            <v>568</v>
          </cell>
          <cell r="H131">
            <v>4.8</v>
          </cell>
          <cell r="I131">
            <v>31.3</v>
          </cell>
          <cell r="J131">
            <v>51</v>
          </cell>
          <cell r="K131">
            <v>8</v>
          </cell>
          <cell r="L131">
            <v>12.919999999999998</v>
          </cell>
          <cell r="M131">
            <v>2.6</v>
          </cell>
          <cell r="N131">
            <v>62</v>
          </cell>
          <cell r="O131">
            <v>328</v>
          </cell>
          <cell r="P131">
            <v>3.3</v>
          </cell>
          <cell r="Q131">
            <v>0</v>
          </cell>
          <cell r="R131">
            <v>0.97</v>
          </cell>
          <cell r="S131">
            <v>0.12</v>
          </cell>
          <cell r="T131">
            <v>17.100000000000001</v>
          </cell>
          <cell r="U131">
            <v>0</v>
          </cell>
        </row>
        <row r="132">
          <cell r="A132">
            <v>126</v>
          </cell>
          <cell r="B132">
            <v>4</v>
          </cell>
          <cell r="C132">
            <v>4.3</v>
          </cell>
          <cell r="D132" t="str">
            <v>Nescafé, leguminosa Huila</v>
          </cell>
          <cell r="E132">
            <v>0</v>
          </cell>
          <cell r="F132">
            <v>0</v>
          </cell>
          <cell r="G132">
            <v>173</v>
          </cell>
          <cell r="H132">
            <v>51.8</v>
          </cell>
          <cell r="I132">
            <v>15</v>
          </cell>
          <cell r="J132">
            <v>2.5</v>
          </cell>
          <cell r="K132">
            <v>24.5</v>
          </cell>
          <cell r="L132">
            <v>10</v>
          </cell>
          <cell r="M132">
            <v>1.7</v>
          </cell>
          <cell r="N132">
            <v>40</v>
          </cell>
          <cell r="O132">
            <v>144</v>
          </cell>
          <cell r="P132">
            <v>4.4000000000000004</v>
          </cell>
          <cell r="Q132">
            <v>3</v>
          </cell>
          <cell r="R132">
            <v>0.21</v>
          </cell>
          <cell r="S132">
            <v>0.2</v>
          </cell>
          <cell r="T132">
            <v>0.9</v>
          </cell>
          <cell r="U132">
            <v>0</v>
          </cell>
        </row>
        <row r="133">
          <cell r="A133">
            <v>127</v>
          </cell>
          <cell r="B133">
            <v>4</v>
          </cell>
          <cell r="C133">
            <v>4.3099999999999996</v>
          </cell>
          <cell r="D133" t="str">
            <v>Soya, grano entero</v>
          </cell>
          <cell r="E133">
            <v>0</v>
          </cell>
          <cell r="F133">
            <v>100</v>
          </cell>
          <cell r="G133">
            <v>366</v>
          </cell>
          <cell r="H133">
            <v>9.5</v>
          </cell>
          <cell r="I133">
            <v>34</v>
          </cell>
          <cell r="J133">
            <v>16.100000000000001</v>
          </cell>
          <cell r="K133">
            <v>27.9</v>
          </cell>
          <cell r="L133">
            <v>7.3</v>
          </cell>
          <cell r="M133">
            <v>5.2</v>
          </cell>
          <cell r="N133">
            <v>210</v>
          </cell>
          <cell r="O133">
            <v>500</v>
          </cell>
          <cell r="P133">
            <v>8.9</v>
          </cell>
          <cell r="Q133">
            <v>4</v>
          </cell>
          <cell r="R133">
            <v>0.77</v>
          </cell>
          <cell r="S133">
            <v>0.15</v>
          </cell>
          <cell r="T133">
            <v>2.2000000000000002</v>
          </cell>
          <cell r="U133">
            <v>0</v>
          </cell>
        </row>
        <row r="134">
          <cell r="A134">
            <v>128</v>
          </cell>
          <cell r="B134">
            <v>4</v>
          </cell>
          <cell r="C134">
            <v>4.32</v>
          </cell>
          <cell r="D134" t="str">
            <v>Durena arveja</v>
          </cell>
          <cell r="E134">
            <v>0</v>
          </cell>
          <cell r="F134">
            <v>0</v>
          </cell>
          <cell r="G134">
            <v>339</v>
          </cell>
          <cell r="H134">
            <v>11.5</v>
          </cell>
          <cell r="I134">
            <v>19.7</v>
          </cell>
          <cell r="J134">
            <v>1.3</v>
          </cell>
          <cell r="K134">
            <v>63.9</v>
          </cell>
          <cell r="L134">
            <v>1.4</v>
          </cell>
          <cell r="M134">
            <v>2.2000000000000002</v>
          </cell>
          <cell r="N134">
            <v>56</v>
          </cell>
          <cell r="O134">
            <v>230</v>
          </cell>
          <cell r="P134">
            <v>7.5</v>
          </cell>
          <cell r="Q134">
            <v>0</v>
          </cell>
          <cell r="R134">
            <v>0.38</v>
          </cell>
          <cell r="S134">
            <v>0.1</v>
          </cell>
          <cell r="T134">
            <v>1</v>
          </cell>
          <cell r="U134">
            <v>2</v>
          </cell>
        </row>
        <row r="135">
          <cell r="A135">
            <v>129</v>
          </cell>
          <cell r="B135">
            <v>4</v>
          </cell>
          <cell r="C135">
            <v>4.33</v>
          </cell>
          <cell r="D135" t="str">
            <v>Durena habas</v>
          </cell>
          <cell r="E135">
            <v>0</v>
          </cell>
          <cell r="F135">
            <v>0</v>
          </cell>
          <cell r="G135">
            <v>340</v>
          </cell>
          <cell r="H135">
            <v>11.5</v>
          </cell>
          <cell r="I135">
            <v>22.4</v>
          </cell>
          <cell r="J135">
            <v>1.8</v>
          </cell>
          <cell r="K135">
            <v>60.7</v>
          </cell>
          <cell r="L135">
            <v>11</v>
          </cell>
          <cell r="M135">
            <v>2.2000000000000002</v>
          </cell>
          <cell r="N135">
            <v>77</v>
          </cell>
          <cell r="O135">
            <v>415</v>
          </cell>
          <cell r="P135">
            <v>7.4</v>
          </cell>
          <cell r="Q135">
            <v>0</v>
          </cell>
          <cell r="R135">
            <v>0.42</v>
          </cell>
          <cell r="S135">
            <v>0.13</v>
          </cell>
          <cell r="T135">
            <v>3</v>
          </cell>
          <cell r="U135">
            <v>0</v>
          </cell>
        </row>
        <row r="136">
          <cell r="A136">
            <v>130</v>
          </cell>
          <cell r="B136">
            <v>4</v>
          </cell>
          <cell r="C136">
            <v>4.34</v>
          </cell>
          <cell r="D136" t="str">
            <v>Durena garbanzos</v>
          </cell>
          <cell r="E136">
            <v>0</v>
          </cell>
          <cell r="F136">
            <v>0</v>
          </cell>
          <cell r="G136">
            <v>339</v>
          </cell>
          <cell r="H136">
            <v>11.9</v>
          </cell>
          <cell r="I136">
            <v>18</v>
          </cell>
          <cell r="J136">
            <v>1.4</v>
          </cell>
          <cell r="K136">
            <v>65</v>
          </cell>
          <cell r="L136">
            <v>1.5</v>
          </cell>
          <cell r="M136">
            <v>2.2000000000000002</v>
          </cell>
          <cell r="N136">
            <v>56</v>
          </cell>
          <cell r="O136">
            <v>216</v>
          </cell>
          <cell r="P136">
            <v>9.1999999999999993</v>
          </cell>
          <cell r="Q136">
            <v>0</v>
          </cell>
          <cell r="R136">
            <v>0.33</v>
          </cell>
          <cell r="S136">
            <v>0.13</v>
          </cell>
          <cell r="T136">
            <v>0.9</v>
          </cell>
          <cell r="U136">
            <v>1</v>
          </cell>
        </row>
        <row r="137">
          <cell r="A137">
            <v>131</v>
          </cell>
          <cell r="B137">
            <v>4</v>
          </cell>
          <cell r="C137">
            <v>4.3499999999999996</v>
          </cell>
          <cell r="D137" t="str">
            <v>Durena lentejas</v>
          </cell>
          <cell r="E137">
            <v>0</v>
          </cell>
          <cell r="F137">
            <v>0</v>
          </cell>
          <cell r="G137">
            <v>341</v>
          </cell>
          <cell r="H137">
            <v>11.3</v>
          </cell>
          <cell r="I137">
            <v>18.2</v>
          </cell>
          <cell r="J137">
            <v>1.3</v>
          </cell>
          <cell r="K137">
            <v>65.7</v>
          </cell>
          <cell r="L137">
            <v>1.4</v>
          </cell>
          <cell r="M137">
            <v>2.1</v>
          </cell>
          <cell r="N137">
            <v>56</v>
          </cell>
          <cell r="O137">
            <v>222</v>
          </cell>
          <cell r="P137">
            <v>8.1999999999999993</v>
          </cell>
          <cell r="Q137">
            <v>0</v>
          </cell>
          <cell r="R137">
            <v>0.33</v>
          </cell>
          <cell r="S137">
            <v>0.16</v>
          </cell>
          <cell r="T137">
            <v>0.9</v>
          </cell>
          <cell r="U137">
            <v>0</v>
          </cell>
        </row>
        <row r="138">
          <cell r="A138">
            <v>132</v>
          </cell>
          <cell r="B138">
            <v>4</v>
          </cell>
          <cell r="C138">
            <v>4.3600000000000003</v>
          </cell>
          <cell r="D138" t="str">
            <v>Harina de soya de grano entero</v>
          </cell>
          <cell r="E138">
            <v>0</v>
          </cell>
          <cell r="F138">
            <v>100</v>
          </cell>
          <cell r="G138">
            <v>405</v>
          </cell>
          <cell r="H138">
            <v>7.7</v>
          </cell>
          <cell r="I138">
            <v>32.6</v>
          </cell>
          <cell r="J138">
            <v>18.7</v>
          </cell>
          <cell r="K138">
            <v>33.4</v>
          </cell>
          <cell r="L138">
            <v>21.5</v>
          </cell>
          <cell r="M138">
            <v>5</v>
          </cell>
          <cell r="N138">
            <v>190</v>
          </cell>
          <cell r="O138">
            <v>508</v>
          </cell>
          <cell r="P138">
            <v>8.6</v>
          </cell>
          <cell r="Q138">
            <v>5</v>
          </cell>
          <cell r="R138">
            <v>0.63</v>
          </cell>
          <cell r="S138">
            <v>0.12</v>
          </cell>
          <cell r="T138">
            <v>2.2000000000000002</v>
          </cell>
          <cell r="U138">
            <v>0</v>
          </cell>
        </row>
        <row r="139">
          <cell r="A139">
            <v>133</v>
          </cell>
          <cell r="B139">
            <v>4</v>
          </cell>
          <cell r="C139">
            <v>4.37</v>
          </cell>
          <cell r="D139" t="str">
            <v>Leche de soya, atomizada</v>
          </cell>
          <cell r="E139">
            <v>0</v>
          </cell>
          <cell r="F139">
            <v>100</v>
          </cell>
          <cell r="G139">
            <v>472</v>
          </cell>
          <cell r="H139">
            <v>3.4</v>
          </cell>
          <cell r="I139">
            <v>37.9</v>
          </cell>
          <cell r="J139">
            <v>30</v>
          </cell>
          <cell r="K139">
            <v>21.9</v>
          </cell>
          <cell r="L139">
            <v>1.3</v>
          </cell>
          <cell r="M139">
            <v>6.1</v>
          </cell>
          <cell r="N139">
            <v>329</v>
          </cell>
          <cell r="O139">
            <v>6.97</v>
          </cell>
          <cell r="P139">
            <v>5.9</v>
          </cell>
          <cell r="Q139">
            <v>3</v>
          </cell>
          <cell r="R139">
            <v>0.91</v>
          </cell>
          <cell r="S139">
            <v>0.26</v>
          </cell>
          <cell r="T139">
            <v>1.5</v>
          </cell>
          <cell r="U139">
            <v>0</v>
          </cell>
        </row>
        <row r="140">
          <cell r="A140">
            <v>134</v>
          </cell>
          <cell r="B140">
            <v>4</v>
          </cell>
          <cell r="C140">
            <v>4.38</v>
          </cell>
          <cell r="D140" t="str">
            <v>Leche de soya, nueves partes de leche provienen de una parte de grano</v>
          </cell>
          <cell r="E140">
            <v>0</v>
          </cell>
          <cell r="F140">
            <v>100</v>
          </cell>
          <cell r="G140">
            <v>30</v>
          </cell>
          <cell r="H140">
            <v>92.7</v>
          </cell>
          <cell r="I140">
            <v>3.8</v>
          </cell>
          <cell r="J140">
            <v>1</v>
          </cell>
          <cell r="K140">
            <v>2.1</v>
          </cell>
          <cell r="L140">
            <v>1.3</v>
          </cell>
          <cell r="M140">
            <v>0.4</v>
          </cell>
          <cell r="N140">
            <v>18</v>
          </cell>
          <cell r="O140">
            <v>20</v>
          </cell>
          <cell r="P140">
            <v>0.3</v>
          </cell>
          <cell r="Q140">
            <v>4</v>
          </cell>
          <cell r="R140">
            <v>0.05</v>
          </cell>
          <cell r="S140">
            <v>0.04</v>
          </cell>
          <cell r="T140">
            <v>0.2</v>
          </cell>
          <cell r="U140">
            <v>0</v>
          </cell>
        </row>
        <row r="141">
          <cell r="A141">
            <v>135</v>
          </cell>
          <cell r="B141">
            <v>5</v>
          </cell>
          <cell r="C141">
            <v>5.0999999999999996</v>
          </cell>
          <cell r="D141" t="str">
            <v>Bienestarina</v>
          </cell>
          <cell r="E141">
            <v>0</v>
          </cell>
          <cell r="F141">
            <v>0</v>
          </cell>
          <cell r="G141">
            <v>319</v>
          </cell>
          <cell r="H141">
            <v>9.6999999999999993</v>
          </cell>
          <cell r="I141">
            <v>26</v>
          </cell>
          <cell r="J141">
            <v>1.4</v>
          </cell>
          <cell r="K141">
            <v>58.2</v>
          </cell>
          <cell r="L141">
            <v>1.4</v>
          </cell>
          <cell r="M141">
            <v>3.3</v>
          </cell>
          <cell r="N141">
            <v>512</v>
          </cell>
          <cell r="O141">
            <v>766</v>
          </cell>
          <cell r="P141">
            <v>14.1</v>
          </cell>
          <cell r="Q141">
            <v>200</v>
          </cell>
          <cell r="R141">
            <v>1.99</v>
          </cell>
          <cell r="S141">
            <v>0.5</v>
          </cell>
          <cell r="T141">
            <v>9.6999999999999993</v>
          </cell>
          <cell r="U141">
            <v>27</v>
          </cell>
        </row>
        <row r="142">
          <cell r="A142">
            <v>136</v>
          </cell>
          <cell r="B142">
            <v>5</v>
          </cell>
          <cell r="C142">
            <v>5.2</v>
          </cell>
          <cell r="D142" t="str">
            <v>Colombiharina</v>
          </cell>
          <cell r="E142">
            <v>0</v>
          </cell>
          <cell r="F142">
            <v>0</v>
          </cell>
          <cell r="G142">
            <v>329</v>
          </cell>
          <cell r="H142">
            <v>8.8000000000000007</v>
          </cell>
          <cell r="I142">
            <v>21.1</v>
          </cell>
          <cell r="J142">
            <v>0.9</v>
          </cell>
          <cell r="K142">
            <v>65.099999999999994</v>
          </cell>
          <cell r="L142">
            <v>1.4</v>
          </cell>
          <cell r="M142">
            <v>2.7</v>
          </cell>
          <cell r="N142">
            <v>130</v>
          </cell>
          <cell r="O142">
            <v>269</v>
          </cell>
          <cell r="P142">
            <v>14.3</v>
          </cell>
          <cell r="Q142">
            <v>560</v>
          </cell>
          <cell r="R142">
            <v>1.02</v>
          </cell>
          <cell r="S142">
            <v>1.2</v>
          </cell>
          <cell r="T142">
            <v>14.2</v>
          </cell>
          <cell r="U142">
            <v>0</v>
          </cell>
        </row>
        <row r="143">
          <cell r="A143">
            <v>137</v>
          </cell>
          <cell r="B143">
            <v>5</v>
          </cell>
          <cell r="C143">
            <v>5.3</v>
          </cell>
          <cell r="D143" t="str">
            <v>Duryea</v>
          </cell>
          <cell r="E143">
            <v>0</v>
          </cell>
          <cell r="F143">
            <v>0</v>
          </cell>
          <cell r="G143">
            <v>324</v>
          </cell>
          <cell r="H143">
            <v>4.5999999999999996</v>
          </cell>
          <cell r="I143">
            <v>27.9</v>
          </cell>
          <cell r="J143">
            <v>0</v>
          </cell>
          <cell r="K143">
            <v>61.2</v>
          </cell>
          <cell r="L143">
            <v>1</v>
          </cell>
          <cell r="M143">
            <v>5.3</v>
          </cell>
          <cell r="N143">
            <v>540</v>
          </cell>
          <cell r="O143">
            <v>483</v>
          </cell>
          <cell r="P143">
            <v>9.1999999999999993</v>
          </cell>
          <cell r="Q143">
            <v>290</v>
          </cell>
          <cell r="R143">
            <v>0.16</v>
          </cell>
          <cell r="S143">
            <v>0.86</v>
          </cell>
          <cell r="T143">
            <v>6.9</v>
          </cell>
          <cell r="U143">
            <v>37</v>
          </cell>
        </row>
        <row r="144">
          <cell r="A144">
            <v>138</v>
          </cell>
          <cell r="B144">
            <v>5</v>
          </cell>
          <cell r="C144">
            <v>5.4</v>
          </cell>
          <cell r="D144" t="str">
            <v>Fortisoya</v>
          </cell>
          <cell r="E144">
            <v>0</v>
          </cell>
          <cell r="F144">
            <v>0</v>
          </cell>
          <cell r="G144">
            <v>339</v>
          </cell>
          <cell r="H144">
            <v>6.8</v>
          </cell>
          <cell r="I144">
            <v>22</v>
          </cell>
          <cell r="J144">
            <v>4.2</v>
          </cell>
          <cell r="K144">
            <v>60.1</v>
          </cell>
          <cell r="L144">
            <v>2.7</v>
          </cell>
          <cell r="M144">
            <v>4.2</v>
          </cell>
          <cell r="N144">
            <v>348</v>
          </cell>
          <cell r="O144">
            <v>277</v>
          </cell>
          <cell r="P144">
            <v>10.1</v>
          </cell>
          <cell r="Q144">
            <v>2</v>
          </cell>
          <cell r="R144">
            <v>0.15</v>
          </cell>
          <cell r="S144">
            <v>0.23</v>
          </cell>
          <cell r="T144">
            <v>1.2</v>
          </cell>
          <cell r="U144">
            <v>1</v>
          </cell>
        </row>
        <row r="145">
          <cell r="A145">
            <v>139</v>
          </cell>
          <cell r="B145">
            <v>5</v>
          </cell>
          <cell r="C145">
            <v>5.5</v>
          </cell>
          <cell r="D145" t="str">
            <v>Incaparina, harina</v>
          </cell>
          <cell r="E145">
            <v>0</v>
          </cell>
          <cell r="F145">
            <v>100</v>
          </cell>
          <cell r="G145">
            <v>350</v>
          </cell>
          <cell r="H145">
            <v>7.4</v>
          </cell>
          <cell r="I145">
            <v>27.2</v>
          </cell>
          <cell r="J145">
            <v>2</v>
          </cell>
          <cell r="K145">
            <v>55.9</v>
          </cell>
          <cell r="L145">
            <v>3.3</v>
          </cell>
          <cell r="M145">
            <v>4.2</v>
          </cell>
          <cell r="N145">
            <v>750</v>
          </cell>
          <cell r="O145">
            <v>820</v>
          </cell>
          <cell r="P145">
            <v>19</v>
          </cell>
          <cell r="Q145">
            <v>1890</v>
          </cell>
          <cell r="R145">
            <v>0.46</v>
          </cell>
          <cell r="S145">
            <v>1.08</v>
          </cell>
          <cell r="T145">
            <v>11.2</v>
          </cell>
          <cell r="U145">
            <v>0</v>
          </cell>
        </row>
        <row r="146">
          <cell r="A146">
            <v>140</v>
          </cell>
          <cell r="B146">
            <v>5</v>
          </cell>
          <cell r="C146">
            <v>5.6</v>
          </cell>
          <cell r="D146" t="str">
            <v>Incaparina</v>
          </cell>
          <cell r="E146">
            <v>0</v>
          </cell>
          <cell r="F146">
            <v>0</v>
          </cell>
          <cell r="G146">
            <v>320</v>
          </cell>
          <cell r="H146">
            <v>8.4</v>
          </cell>
          <cell r="I146">
            <v>22.7</v>
          </cell>
          <cell r="J146">
            <v>1.7</v>
          </cell>
          <cell r="K146">
            <v>60</v>
          </cell>
          <cell r="L146">
            <v>3.6</v>
          </cell>
          <cell r="M146">
            <v>3.6</v>
          </cell>
          <cell r="N146">
            <v>391</v>
          </cell>
          <cell r="O146">
            <v>421</v>
          </cell>
          <cell r="P146">
            <v>19.600000000000001</v>
          </cell>
          <cell r="Q146">
            <v>530</v>
          </cell>
          <cell r="R146">
            <v>0.56999999999999995</v>
          </cell>
          <cell r="S146">
            <v>1.42</v>
          </cell>
          <cell r="T146">
            <v>15.2</v>
          </cell>
          <cell r="U146">
            <v>0</v>
          </cell>
        </row>
        <row r="147">
          <cell r="A147">
            <v>141</v>
          </cell>
          <cell r="B147">
            <v>5</v>
          </cell>
          <cell r="C147">
            <v>5.7</v>
          </cell>
          <cell r="D147" t="str">
            <v>Pochito</v>
          </cell>
          <cell r="E147">
            <v>0</v>
          </cell>
          <cell r="F147">
            <v>0</v>
          </cell>
          <cell r="G147">
            <v>315</v>
          </cell>
          <cell r="H147">
            <v>9</v>
          </cell>
          <cell r="I147">
            <v>20.399999999999999</v>
          </cell>
          <cell r="J147">
            <v>0.8</v>
          </cell>
          <cell r="K147">
            <v>62.3</v>
          </cell>
          <cell r="L147">
            <v>2.2999999999999998</v>
          </cell>
          <cell r="M147">
            <v>5.2</v>
          </cell>
          <cell r="N147">
            <v>236</v>
          </cell>
          <cell r="O147">
            <v>540</v>
          </cell>
          <cell r="P147">
            <v>17</v>
          </cell>
          <cell r="Q147">
            <v>168</v>
          </cell>
          <cell r="R147">
            <v>0.17</v>
          </cell>
          <cell r="S147">
            <v>0.66</v>
          </cell>
          <cell r="T147">
            <v>3.4</v>
          </cell>
          <cell r="U147">
            <v>0</v>
          </cell>
        </row>
        <row r="148">
          <cell r="A148">
            <v>142</v>
          </cell>
          <cell r="B148">
            <v>6</v>
          </cell>
          <cell r="C148">
            <v>6.1</v>
          </cell>
          <cell r="D148" t="str">
            <v>Pimentón morrón rojo o pimentón dulce, sin semilla</v>
          </cell>
          <cell r="E148">
            <v>0</v>
          </cell>
          <cell r="F148">
            <v>85</v>
          </cell>
          <cell r="G148">
            <v>24</v>
          </cell>
          <cell r="H148">
            <v>92.3</v>
          </cell>
          <cell r="I148">
            <v>0.8</v>
          </cell>
          <cell r="J148">
            <v>0.2</v>
          </cell>
          <cell r="K148">
            <v>5.0999999999999996</v>
          </cell>
          <cell r="L148">
            <v>1.6700000000000002</v>
          </cell>
          <cell r="M148">
            <v>0.5</v>
          </cell>
          <cell r="N148">
            <v>11</v>
          </cell>
          <cell r="O148">
            <v>31</v>
          </cell>
          <cell r="P148">
            <v>0.7</v>
          </cell>
          <cell r="Q148">
            <v>780</v>
          </cell>
          <cell r="R148">
            <v>0.05</v>
          </cell>
          <cell r="S148">
            <v>7.0000000000000007E-2</v>
          </cell>
          <cell r="T148">
            <v>1.1000000000000001</v>
          </cell>
          <cell r="U148">
            <v>160</v>
          </cell>
        </row>
        <row r="149">
          <cell r="A149">
            <v>143</v>
          </cell>
          <cell r="B149">
            <v>6</v>
          </cell>
          <cell r="C149">
            <v>6.2</v>
          </cell>
          <cell r="D149" t="str">
            <v>Zanahoria, pulpa sin cáscara</v>
          </cell>
          <cell r="E149">
            <v>0</v>
          </cell>
          <cell r="F149">
            <v>85</v>
          </cell>
          <cell r="G149">
            <v>36</v>
          </cell>
          <cell r="H149">
            <v>88.9</v>
          </cell>
          <cell r="I149">
            <v>0.7</v>
          </cell>
          <cell r="J149">
            <v>0.1</v>
          </cell>
          <cell r="K149">
            <v>8.4</v>
          </cell>
          <cell r="L149">
            <v>4.4400000000000004</v>
          </cell>
          <cell r="M149">
            <v>0.8</v>
          </cell>
          <cell r="N149">
            <v>33</v>
          </cell>
          <cell r="O149">
            <v>28</v>
          </cell>
          <cell r="P149">
            <v>0.6</v>
          </cell>
          <cell r="Q149">
            <v>700</v>
          </cell>
          <cell r="R149">
            <v>0.04</v>
          </cell>
          <cell r="S149">
            <v>0.04</v>
          </cell>
          <cell r="T149">
            <v>0.4</v>
          </cell>
          <cell r="U149">
            <v>3</v>
          </cell>
        </row>
        <row r="150">
          <cell r="A150">
            <v>144</v>
          </cell>
          <cell r="B150">
            <v>6</v>
          </cell>
          <cell r="C150">
            <v>6.3</v>
          </cell>
          <cell r="D150" t="str">
            <v>Auyama, pulpa sin semilla</v>
          </cell>
          <cell r="E150">
            <v>0</v>
          </cell>
          <cell r="F150">
            <v>65</v>
          </cell>
          <cell r="G150">
            <v>39</v>
          </cell>
          <cell r="H150">
            <v>88.3</v>
          </cell>
          <cell r="I150">
            <v>0.9</v>
          </cell>
          <cell r="J150">
            <v>0.4</v>
          </cell>
          <cell r="K150">
            <v>8.4</v>
          </cell>
          <cell r="L150">
            <v>1.1000000000000001</v>
          </cell>
          <cell r="M150">
            <v>0.9</v>
          </cell>
          <cell r="N150">
            <v>26</v>
          </cell>
          <cell r="O150">
            <v>87</v>
          </cell>
          <cell r="P150">
            <v>0.3</v>
          </cell>
          <cell r="Q150">
            <v>340</v>
          </cell>
          <cell r="R150">
            <v>0.08</v>
          </cell>
          <cell r="S150">
            <v>0.05</v>
          </cell>
          <cell r="T150">
            <v>0.7</v>
          </cell>
          <cell r="U150">
            <v>4</v>
          </cell>
        </row>
        <row r="151">
          <cell r="A151">
            <v>145</v>
          </cell>
          <cell r="B151">
            <v>6</v>
          </cell>
          <cell r="C151">
            <v>6.3</v>
          </cell>
          <cell r="D151" t="str">
            <v>Tallos o col, hojas sin venas</v>
          </cell>
          <cell r="E151">
            <v>0</v>
          </cell>
          <cell r="F151">
            <v>60</v>
          </cell>
          <cell r="G151">
            <v>37</v>
          </cell>
          <cell r="H151">
            <v>86.7</v>
          </cell>
          <cell r="I151">
            <v>4.2</v>
          </cell>
          <cell r="J151">
            <v>0.5</v>
          </cell>
          <cell r="K151">
            <v>5</v>
          </cell>
          <cell r="L151">
            <v>1.3</v>
          </cell>
          <cell r="M151">
            <v>2.2999999999999998</v>
          </cell>
          <cell r="N151">
            <v>456</v>
          </cell>
          <cell r="O151">
            <v>52</v>
          </cell>
          <cell r="P151">
            <v>1.5</v>
          </cell>
          <cell r="Q151">
            <v>320</v>
          </cell>
          <cell r="R151">
            <v>0.13</v>
          </cell>
          <cell r="S151">
            <v>0.28000000000000003</v>
          </cell>
          <cell r="T151">
            <v>1</v>
          </cell>
          <cell r="U151">
            <v>125</v>
          </cell>
        </row>
        <row r="152">
          <cell r="A152">
            <v>146</v>
          </cell>
          <cell r="B152">
            <v>6</v>
          </cell>
          <cell r="C152">
            <v>6.4</v>
          </cell>
          <cell r="D152" t="str">
            <v>Guascas, hojas sin venas</v>
          </cell>
          <cell r="E152">
            <v>0</v>
          </cell>
          <cell r="F152">
            <v>35</v>
          </cell>
          <cell r="G152">
            <v>42</v>
          </cell>
          <cell r="H152">
            <v>86.1</v>
          </cell>
          <cell r="I152">
            <v>3.2</v>
          </cell>
          <cell r="J152">
            <v>0.5</v>
          </cell>
          <cell r="K152">
            <v>7</v>
          </cell>
          <cell r="L152">
            <v>1.3</v>
          </cell>
          <cell r="M152">
            <v>1.9</v>
          </cell>
          <cell r="N152">
            <v>245</v>
          </cell>
          <cell r="O152">
            <v>45</v>
          </cell>
          <cell r="P152">
            <v>7.1</v>
          </cell>
          <cell r="Q152">
            <v>320</v>
          </cell>
          <cell r="R152">
            <v>0.11</v>
          </cell>
          <cell r="S152">
            <v>0.27</v>
          </cell>
          <cell r="T152">
            <v>2.1</v>
          </cell>
          <cell r="U152">
            <v>30</v>
          </cell>
        </row>
        <row r="153">
          <cell r="A153">
            <v>147</v>
          </cell>
          <cell r="B153">
            <v>6</v>
          </cell>
          <cell r="C153">
            <v>6.5</v>
          </cell>
          <cell r="D153" t="str">
            <v>Espinaca, hojas sin venas</v>
          </cell>
          <cell r="E153">
            <v>0</v>
          </cell>
          <cell r="F153">
            <v>60</v>
          </cell>
          <cell r="G153">
            <v>27</v>
          </cell>
          <cell r="H153">
            <v>89.7</v>
          </cell>
          <cell r="I153">
            <v>3.5</v>
          </cell>
          <cell r="J153">
            <v>0.3</v>
          </cell>
          <cell r="K153">
            <v>3.3</v>
          </cell>
          <cell r="L153">
            <v>2.88</v>
          </cell>
          <cell r="M153">
            <v>2.1</v>
          </cell>
          <cell r="N153">
            <v>118</v>
          </cell>
          <cell r="O153">
            <v>50</v>
          </cell>
          <cell r="P153">
            <v>4.0999999999999996</v>
          </cell>
          <cell r="Q153">
            <v>250</v>
          </cell>
          <cell r="R153">
            <v>0.16</v>
          </cell>
          <cell r="S153">
            <v>0.23</v>
          </cell>
          <cell r="T153">
            <v>0.7</v>
          </cell>
          <cell r="U153">
            <v>30</v>
          </cell>
        </row>
        <row r="154">
          <cell r="A154">
            <v>148</v>
          </cell>
          <cell r="B154">
            <v>6</v>
          </cell>
          <cell r="C154">
            <v>6.6</v>
          </cell>
          <cell r="D154" t="str">
            <v>Berro, hojas</v>
          </cell>
          <cell r="E154">
            <v>0</v>
          </cell>
          <cell r="F154">
            <v>90</v>
          </cell>
          <cell r="G154">
            <v>19</v>
          </cell>
          <cell r="H154">
            <v>93.6</v>
          </cell>
          <cell r="I154">
            <v>1.7</v>
          </cell>
          <cell r="J154">
            <v>0.3</v>
          </cell>
          <cell r="K154">
            <v>2.8</v>
          </cell>
          <cell r="L154">
            <v>1.2999999999999998</v>
          </cell>
          <cell r="M154">
            <v>1.1000000000000001</v>
          </cell>
          <cell r="N154">
            <v>195</v>
          </cell>
          <cell r="O154">
            <v>46</v>
          </cell>
          <cell r="P154">
            <v>2</v>
          </cell>
          <cell r="Q154">
            <v>240</v>
          </cell>
          <cell r="R154">
            <v>0.08</v>
          </cell>
          <cell r="S154">
            <v>0.16</v>
          </cell>
          <cell r="T154">
            <v>0.8</v>
          </cell>
          <cell r="U154">
            <v>70</v>
          </cell>
        </row>
        <row r="155">
          <cell r="A155">
            <v>149</v>
          </cell>
          <cell r="B155">
            <v>6</v>
          </cell>
          <cell r="C155">
            <v>6.7</v>
          </cell>
          <cell r="D155" t="str">
            <v>Acelga, hojas sin venas</v>
          </cell>
          <cell r="E155">
            <v>0</v>
          </cell>
          <cell r="F155">
            <v>85</v>
          </cell>
          <cell r="G155">
            <v>26</v>
          </cell>
          <cell r="H155">
            <v>90</v>
          </cell>
          <cell r="I155">
            <v>2.4</v>
          </cell>
          <cell r="J155">
            <v>0.2</v>
          </cell>
          <cell r="K155">
            <v>4.3</v>
          </cell>
          <cell r="L155">
            <v>2.64</v>
          </cell>
          <cell r="M155">
            <v>2.1</v>
          </cell>
          <cell r="N155">
            <v>112</v>
          </cell>
          <cell r="O155">
            <v>52</v>
          </cell>
          <cell r="P155">
            <v>2.9</v>
          </cell>
          <cell r="Q155">
            <v>180</v>
          </cell>
          <cell r="R155">
            <v>7.0000000000000007E-2</v>
          </cell>
          <cell r="S155">
            <v>0.15</v>
          </cell>
          <cell r="T155">
            <v>0.4</v>
          </cell>
          <cell r="U155">
            <v>30</v>
          </cell>
        </row>
        <row r="156">
          <cell r="A156">
            <v>150</v>
          </cell>
          <cell r="B156">
            <v>6</v>
          </cell>
          <cell r="C156">
            <v>6.8</v>
          </cell>
          <cell r="D156" t="str">
            <v>Tomate, pulpa sin semilla</v>
          </cell>
          <cell r="E156">
            <v>0</v>
          </cell>
          <cell r="F156">
            <v>80</v>
          </cell>
          <cell r="G156">
            <v>17</v>
          </cell>
          <cell r="H156">
            <v>94.3</v>
          </cell>
          <cell r="I156">
            <v>0.9</v>
          </cell>
          <cell r="J156">
            <v>0.1</v>
          </cell>
          <cell r="K156">
            <v>3.3</v>
          </cell>
          <cell r="L156">
            <v>0.92</v>
          </cell>
          <cell r="M156">
            <v>0.6</v>
          </cell>
          <cell r="N156">
            <v>7</v>
          </cell>
          <cell r="O156">
            <v>19</v>
          </cell>
          <cell r="P156">
            <v>0.7</v>
          </cell>
          <cell r="Q156">
            <v>110</v>
          </cell>
          <cell r="R156">
            <v>0.05</v>
          </cell>
          <cell r="S156">
            <v>0.02</v>
          </cell>
          <cell r="T156">
            <v>0.6</v>
          </cell>
          <cell r="U156">
            <v>20</v>
          </cell>
        </row>
        <row r="157">
          <cell r="A157">
            <v>151</v>
          </cell>
          <cell r="B157">
            <v>6</v>
          </cell>
          <cell r="C157">
            <v>6.9</v>
          </cell>
          <cell r="D157" t="str">
            <v>Repollo, hojas verdes sin venas</v>
          </cell>
          <cell r="E157">
            <v>0</v>
          </cell>
          <cell r="F157">
            <v>85</v>
          </cell>
          <cell r="G157">
            <v>24</v>
          </cell>
          <cell r="H157">
            <v>90.8</v>
          </cell>
          <cell r="I157">
            <v>2.2000000000000002</v>
          </cell>
          <cell r="J157">
            <v>0.1</v>
          </cell>
          <cell r="K157">
            <v>4.0999999999999996</v>
          </cell>
          <cell r="L157">
            <v>2.72</v>
          </cell>
          <cell r="M157">
            <v>1.3</v>
          </cell>
          <cell r="N157">
            <v>344</v>
          </cell>
          <cell r="O157">
            <v>46</v>
          </cell>
          <cell r="P157">
            <v>1.4</v>
          </cell>
          <cell r="Q157">
            <v>110</v>
          </cell>
          <cell r="R157">
            <v>0.06</v>
          </cell>
          <cell r="S157">
            <v>0.17</v>
          </cell>
          <cell r="T157">
            <v>1.2</v>
          </cell>
          <cell r="U157">
            <v>100</v>
          </cell>
        </row>
        <row r="158">
          <cell r="A158">
            <v>152</v>
          </cell>
          <cell r="B158">
            <v>6</v>
          </cell>
          <cell r="C158">
            <v>6.1</v>
          </cell>
          <cell r="D158" t="str">
            <v>Pepino cohombro, fruto sin cáscara</v>
          </cell>
          <cell r="E158">
            <v>0</v>
          </cell>
          <cell r="F158">
            <v>75</v>
          </cell>
          <cell r="G158">
            <v>9</v>
          </cell>
          <cell r="H158">
            <v>96.7</v>
          </cell>
          <cell r="I158">
            <v>0.5</v>
          </cell>
          <cell r="J158">
            <v>0.1</v>
          </cell>
          <cell r="K158">
            <v>1.8</v>
          </cell>
          <cell r="L158">
            <v>2.04</v>
          </cell>
          <cell r="M158">
            <v>0.4</v>
          </cell>
          <cell r="N158">
            <v>7</v>
          </cell>
          <cell r="O158">
            <v>30</v>
          </cell>
          <cell r="P158">
            <v>0.3</v>
          </cell>
          <cell r="Q158">
            <v>2</v>
          </cell>
          <cell r="R158">
            <v>0.02</v>
          </cell>
          <cell r="S158">
            <v>0.02</v>
          </cell>
          <cell r="T158">
            <v>0.1</v>
          </cell>
          <cell r="U158">
            <v>8</v>
          </cell>
        </row>
        <row r="159">
          <cell r="A159">
            <v>153</v>
          </cell>
          <cell r="B159">
            <v>6</v>
          </cell>
          <cell r="C159">
            <v>6.11</v>
          </cell>
          <cell r="D159" t="str">
            <v>Lechuga común, hoja interna</v>
          </cell>
          <cell r="E159">
            <v>0</v>
          </cell>
          <cell r="F159">
            <v>55</v>
          </cell>
          <cell r="G159">
            <v>13</v>
          </cell>
          <cell r="H159">
            <v>95.1</v>
          </cell>
          <cell r="I159">
            <v>1.1000000000000001</v>
          </cell>
          <cell r="J159">
            <v>0.2</v>
          </cell>
          <cell r="K159">
            <v>1.9</v>
          </cell>
          <cell r="L159">
            <v>2.2199999999999998</v>
          </cell>
          <cell r="M159">
            <v>0.7</v>
          </cell>
          <cell r="N159">
            <v>44</v>
          </cell>
          <cell r="O159">
            <v>42</v>
          </cell>
          <cell r="P159">
            <v>1</v>
          </cell>
          <cell r="Q159">
            <v>26</v>
          </cell>
          <cell r="R159">
            <v>0.1</v>
          </cell>
          <cell r="S159">
            <v>0.06</v>
          </cell>
          <cell r="T159">
            <v>0.5</v>
          </cell>
          <cell r="U159">
            <v>20</v>
          </cell>
        </row>
        <row r="160">
          <cell r="A160">
            <v>154</v>
          </cell>
          <cell r="B160">
            <v>6</v>
          </cell>
          <cell r="C160">
            <v>6.12</v>
          </cell>
          <cell r="D160" t="str">
            <v>Acelga tallos, venas de las hojas</v>
          </cell>
          <cell r="E160">
            <v>0</v>
          </cell>
          <cell r="F160">
            <v>100</v>
          </cell>
          <cell r="G160">
            <v>12</v>
          </cell>
          <cell r="H160">
            <v>94.5</v>
          </cell>
          <cell r="I160">
            <v>0.8</v>
          </cell>
          <cell r="J160">
            <v>0.1</v>
          </cell>
          <cell r="K160">
            <v>2.1</v>
          </cell>
          <cell r="L160">
            <v>0.9</v>
          </cell>
          <cell r="M160">
            <v>1.6</v>
          </cell>
          <cell r="N160">
            <v>31</v>
          </cell>
          <cell r="O160">
            <v>14</v>
          </cell>
          <cell r="P160">
            <v>0.8</v>
          </cell>
          <cell r="Q160">
            <v>6</v>
          </cell>
          <cell r="R160">
            <v>0.02</v>
          </cell>
          <cell r="S160">
            <v>0.03</v>
          </cell>
          <cell r="T160">
            <v>0.1</v>
          </cell>
          <cell r="U160">
            <v>3</v>
          </cell>
        </row>
        <row r="161">
          <cell r="A161">
            <v>155</v>
          </cell>
          <cell r="B161">
            <v>6</v>
          </cell>
          <cell r="C161">
            <v>6.13</v>
          </cell>
          <cell r="D161" t="str">
            <v>Hongos frescos</v>
          </cell>
          <cell r="E161">
            <v>0</v>
          </cell>
          <cell r="F161">
            <v>100</v>
          </cell>
          <cell r="G161">
            <v>22</v>
          </cell>
          <cell r="H161">
            <v>94.5</v>
          </cell>
          <cell r="I161">
            <v>1.5</v>
          </cell>
          <cell r="J161">
            <v>1.2</v>
          </cell>
          <cell r="K161">
            <v>2.2000000000000002</v>
          </cell>
          <cell r="L161">
            <v>0</v>
          </cell>
          <cell r="M161">
            <v>0.6</v>
          </cell>
          <cell r="N161">
            <v>6</v>
          </cell>
          <cell r="O161">
            <v>39</v>
          </cell>
          <cell r="P161">
            <v>0.8</v>
          </cell>
          <cell r="Q161">
            <v>0</v>
          </cell>
          <cell r="R161">
            <v>0.12</v>
          </cell>
          <cell r="S161">
            <v>0.37</v>
          </cell>
          <cell r="T161">
            <v>7.8</v>
          </cell>
          <cell r="U161">
            <v>4</v>
          </cell>
        </row>
        <row r="162">
          <cell r="A162">
            <v>156</v>
          </cell>
          <cell r="B162">
            <v>6</v>
          </cell>
          <cell r="C162">
            <v>6.14</v>
          </cell>
          <cell r="D162" t="str">
            <v>Lechuga romana, hojas internas</v>
          </cell>
          <cell r="E162">
            <v>0</v>
          </cell>
          <cell r="F162">
            <v>55</v>
          </cell>
          <cell r="G162">
            <v>13</v>
          </cell>
          <cell r="H162">
            <v>94.8</v>
          </cell>
          <cell r="I162">
            <v>1.1000000000000001</v>
          </cell>
          <cell r="J162">
            <v>0.1</v>
          </cell>
          <cell r="K162">
            <v>2.2999999999999998</v>
          </cell>
          <cell r="L162">
            <v>1.2000000000000002</v>
          </cell>
          <cell r="M162">
            <v>0.7</v>
          </cell>
          <cell r="N162">
            <v>30</v>
          </cell>
          <cell r="O162">
            <v>30</v>
          </cell>
          <cell r="P162">
            <v>1.6</v>
          </cell>
          <cell r="Q162">
            <v>29</v>
          </cell>
          <cell r="R162">
            <v>0.1</v>
          </cell>
          <cell r="S162">
            <v>7.0000000000000007E-2</v>
          </cell>
          <cell r="T162">
            <v>0.3</v>
          </cell>
          <cell r="U162">
            <v>6</v>
          </cell>
        </row>
        <row r="163">
          <cell r="A163">
            <v>157</v>
          </cell>
          <cell r="B163">
            <v>6</v>
          </cell>
          <cell r="C163">
            <v>6.15</v>
          </cell>
          <cell r="D163" t="str">
            <v>Pepino rellenar, fruto sin semilla</v>
          </cell>
          <cell r="E163">
            <v>0</v>
          </cell>
          <cell r="F163">
            <v>90</v>
          </cell>
          <cell r="G163">
            <v>13</v>
          </cell>
          <cell r="H163">
            <v>95.3</v>
          </cell>
          <cell r="I163">
            <v>0.6</v>
          </cell>
          <cell r="J163">
            <v>0.1</v>
          </cell>
          <cell r="K163">
            <v>2.6</v>
          </cell>
          <cell r="L163">
            <v>0.7</v>
          </cell>
          <cell r="M163">
            <v>0.7</v>
          </cell>
          <cell r="N163">
            <v>11</v>
          </cell>
          <cell r="O163">
            <v>32</v>
          </cell>
          <cell r="P163">
            <v>0.6</v>
          </cell>
          <cell r="Q163">
            <v>3</v>
          </cell>
          <cell r="R163">
            <v>0.04</v>
          </cell>
          <cell r="S163">
            <v>0.05</v>
          </cell>
          <cell r="T163">
            <v>0.2</v>
          </cell>
          <cell r="U163">
            <v>5</v>
          </cell>
        </row>
        <row r="164">
          <cell r="A164">
            <v>158</v>
          </cell>
          <cell r="B164">
            <v>6</v>
          </cell>
          <cell r="C164">
            <v>6.16</v>
          </cell>
          <cell r="D164" t="str">
            <v>Cardos, tallos</v>
          </cell>
          <cell r="E164">
            <v>0</v>
          </cell>
          <cell r="F164">
            <v>85</v>
          </cell>
          <cell r="G164">
            <v>16</v>
          </cell>
          <cell r="H164">
            <v>94</v>
          </cell>
          <cell r="I164">
            <v>1.3</v>
          </cell>
          <cell r="J164">
            <v>0</v>
          </cell>
          <cell r="K164">
            <v>2.9</v>
          </cell>
          <cell r="L164">
            <v>1</v>
          </cell>
          <cell r="M164">
            <v>0.8</v>
          </cell>
          <cell r="N164">
            <v>39</v>
          </cell>
          <cell r="O164">
            <v>23</v>
          </cell>
          <cell r="P164">
            <v>0.4</v>
          </cell>
          <cell r="Q164">
            <v>3</v>
          </cell>
          <cell r="R164">
            <v>0.01</v>
          </cell>
          <cell r="S164">
            <v>0.04</v>
          </cell>
          <cell r="T164">
            <v>0.4</v>
          </cell>
          <cell r="U164">
            <v>4</v>
          </cell>
        </row>
        <row r="165">
          <cell r="A165">
            <v>159</v>
          </cell>
          <cell r="B165">
            <v>6</v>
          </cell>
          <cell r="C165">
            <v>6.17</v>
          </cell>
          <cell r="D165" t="str">
            <v>Aceitunas, encurtido</v>
          </cell>
          <cell r="E165">
            <v>0</v>
          </cell>
          <cell r="F165">
            <v>100</v>
          </cell>
          <cell r="G165">
            <v>128</v>
          </cell>
          <cell r="H165">
            <v>75.8</v>
          </cell>
          <cell r="I165">
            <v>1.2</v>
          </cell>
          <cell r="J165">
            <v>13.6</v>
          </cell>
          <cell r="K165">
            <v>3.1</v>
          </cell>
          <cell r="L165">
            <v>1.7</v>
          </cell>
          <cell r="M165">
            <v>4.5999999999999996</v>
          </cell>
          <cell r="N165">
            <v>36</v>
          </cell>
          <cell r="O165">
            <v>5</v>
          </cell>
          <cell r="P165">
            <v>1.7</v>
          </cell>
          <cell r="Q165">
            <v>29</v>
          </cell>
          <cell r="R165">
            <v>0.03</v>
          </cell>
          <cell r="S165">
            <v>0.01</v>
          </cell>
          <cell r="T165">
            <v>0</v>
          </cell>
          <cell r="U165">
            <v>0</v>
          </cell>
        </row>
        <row r="166">
          <cell r="A166">
            <v>160</v>
          </cell>
          <cell r="B166">
            <v>6</v>
          </cell>
          <cell r="C166">
            <v>6.18</v>
          </cell>
          <cell r="D166" t="str">
            <v>Rábano rojo, tubérculo con cáscara.</v>
          </cell>
          <cell r="E166">
            <v>0</v>
          </cell>
          <cell r="F166">
            <v>90</v>
          </cell>
          <cell r="G166">
            <v>15</v>
          </cell>
          <cell r="H166">
            <v>94.7</v>
          </cell>
          <cell r="I166">
            <v>0.8</v>
          </cell>
          <cell r="J166">
            <v>0.1</v>
          </cell>
          <cell r="K166">
            <v>3</v>
          </cell>
          <cell r="L166">
            <v>1.61</v>
          </cell>
          <cell r="M166">
            <v>0.7</v>
          </cell>
          <cell r="N166">
            <v>32</v>
          </cell>
          <cell r="O166">
            <v>24</v>
          </cell>
          <cell r="P166">
            <v>0.8</v>
          </cell>
          <cell r="Q166">
            <v>0</v>
          </cell>
          <cell r="R166">
            <v>0.03</v>
          </cell>
          <cell r="S166">
            <v>0.03</v>
          </cell>
          <cell r="T166">
            <v>0.3</v>
          </cell>
          <cell r="U166">
            <v>20</v>
          </cell>
        </row>
        <row r="167">
          <cell r="A167">
            <v>161</v>
          </cell>
          <cell r="B167">
            <v>6</v>
          </cell>
          <cell r="C167">
            <v>6.19</v>
          </cell>
          <cell r="D167" t="str">
            <v>Ruibarbo, tallos</v>
          </cell>
          <cell r="E167">
            <v>0</v>
          </cell>
          <cell r="F167">
            <v>65</v>
          </cell>
          <cell r="G167">
            <v>15</v>
          </cell>
          <cell r="H167">
            <v>94.9</v>
          </cell>
          <cell r="I167">
            <v>0.5</v>
          </cell>
          <cell r="J167">
            <v>0.1</v>
          </cell>
          <cell r="K167">
            <v>3.1</v>
          </cell>
          <cell r="L167">
            <v>0.7</v>
          </cell>
          <cell r="M167">
            <v>0.7</v>
          </cell>
          <cell r="N167">
            <v>51</v>
          </cell>
          <cell r="O167">
            <v>25</v>
          </cell>
          <cell r="P167">
            <v>0.5</v>
          </cell>
          <cell r="Q167">
            <v>3</v>
          </cell>
          <cell r="R167">
            <v>0.01</v>
          </cell>
          <cell r="S167">
            <v>0.02</v>
          </cell>
          <cell r="T167">
            <v>0.1</v>
          </cell>
          <cell r="U167">
            <v>10</v>
          </cell>
        </row>
        <row r="168">
          <cell r="A168">
            <v>162</v>
          </cell>
          <cell r="B168">
            <v>6</v>
          </cell>
          <cell r="C168">
            <v>6.2</v>
          </cell>
          <cell r="D168" t="str">
            <v>Nacuma, cogollo tierno</v>
          </cell>
          <cell r="E168">
            <v>0</v>
          </cell>
          <cell r="F168">
            <v>90</v>
          </cell>
          <cell r="G168">
            <v>26</v>
          </cell>
          <cell r="H168">
            <v>90.5</v>
          </cell>
          <cell r="I168">
            <v>3.4</v>
          </cell>
          <cell r="J168">
            <v>2</v>
          </cell>
          <cell r="K168">
            <v>3.4</v>
          </cell>
          <cell r="L168">
            <v>1</v>
          </cell>
          <cell r="M168">
            <v>1.5</v>
          </cell>
          <cell r="N168">
            <v>100</v>
          </cell>
          <cell r="O168">
            <v>100</v>
          </cell>
          <cell r="P168">
            <v>1</v>
          </cell>
          <cell r="Q168">
            <v>0</v>
          </cell>
          <cell r="R168">
            <v>0.04</v>
          </cell>
          <cell r="S168">
            <v>0.1</v>
          </cell>
          <cell r="T168">
            <v>0.4</v>
          </cell>
          <cell r="U168">
            <v>1</v>
          </cell>
        </row>
        <row r="169">
          <cell r="A169">
            <v>163</v>
          </cell>
          <cell r="B169">
            <v>6</v>
          </cell>
          <cell r="C169">
            <v>6.21</v>
          </cell>
          <cell r="D169" t="str">
            <v>Brócoli , tallos tiernos y flores</v>
          </cell>
          <cell r="E169">
            <v>0</v>
          </cell>
          <cell r="F169">
            <v>40</v>
          </cell>
          <cell r="G169">
            <v>30</v>
          </cell>
          <cell r="H169">
            <v>88.9</v>
          </cell>
          <cell r="I169">
            <v>4</v>
          </cell>
          <cell r="J169">
            <v>0.3</v>
          </cell>
          <cell r="K169">
            <v>3.7</v>
          </cell>
          <cell r="L169">
            <v>2.17</v>
          </cell>
          <cell r="M169">
            <v>1.2</v>
          </cell>
          <cell r="N169">
            <v>106</v>
          </cell>
          <cell r="O169">
            <v>137</v>
          </cell>
          <cell r="P169">
            <v>1.1000000000000001</v>
          </cell>
          <cell r="Q169">
            <v>75</v>
          </cell>
          <cell r="R169">
            <v>7.0000000000000007E-2</v>
          </cell>
          <cell r="S169">
            <v>0.14000000000000001</v>
          </cell>
          <cell r="T169">
            <v>0.9</v>
          </cell>
          <cell r="U169">
            <v>100</v>
          </cell>
        </row>
        <row r="170">
          <cell r="A170">
            <v>164</v>
          </cell>
          <cell r="B170">
            <v>6</v>
          </cell>
          <cell r="C170">
            <v>6.22</v>
          </cell>
          <cell r="D170" t="str">
            <v>Berenjena, fruto sin cáscara</v>
          </cell>
          <cell r="E170">
            <v>0</v>
          </cell>
          <cell r="F170">
            <v>75</v>
          </cell>
          <cell r="G170">
            <v>19</v>
          </cell>
          <cell r="H170">
            <v>92.6</v>
          </cell>
          <cell r="I170">
            <v>1</v>
          </cell>
          <cell r="J170">
            <v>0</v>
          </cell>
          <cell r="K170">
            <v>3.9</v>
          </cell>
          <cell r="L170">
            <v>3.41</v>
          </cell>
          <cell r="M170">
            <v>0.5</v>
          </cell>
          <cell r="N170">
            <v>17</v>
          </cell>
          <cell r="O170">
            <v>29</v>
          </cell>
          <cell r="P170">
            <v>0.4</v>
          </cell>
          <cell r="Q170">
            <v>0</v>
          </cell>
          <cell r="R170">
            <v>0.08</v>
          </cell>
          <cell r="S170">
            <v>0.05</v>
          </cell>
          <cell r="T170">
            <v>1</v>
          </cell>
          <cell r="U170">
            <v>5</v>
          </cell>
        </row>
        <row r="171">
          <cell r="A171">
            <v>165</v>
          </cell>
          <cell r="B171">
            <v>6</v>
          </cell>
          <cell r="C171">
            <v>6.23</v>
          </cell>
          <cell r="D171" t="str">
            <v>Apio, tallos sin hojas</v>
          </cell>
          <cell r="E171">
            <v>0</v>
          </cell>
          <cell r="F171">
            <v>50</v>
          </cell>
          <cell r="G171">
            <v>20</v>
          </cell>
          <cell r="H171">
            <v>92.8</v>
          </cell>
          <cell r="I171">
            <v>0.7</v>
          </cell>
          <cell r="J171">
            <v>0.1</v>
          </cell>
          <cell r="K171">
            <v>4.3</v>
          </cell>
          <cell r="L171">
            <v>2.6</v>
          </cell>
          <cell r="M171">
            <v>1.2</v>
          </cell>
          <cell r="N171">
            <v>70</v>
          </cell>
          <cell r="O171">
            <v>33</v>
          </cell>
          <cell r="P171">
            <v>0.6</v>
          </cell>
          <cell r="Q171">
            <v>0</v>
          </cell>
          <cell r="R171">
            <v>0.03</v>
          </cell>
          <cell r="S171">
            <v>0.06</v>
          </cell>
          <cell r="T171">
            <v>0.3</v>
          </cell>
          <cell r="U171">
            <v>4</v>
          </cell>
        </row>
        <row r="172">
          <cell r="A172">
            <v>166</v>
          </cell>
          <cell r="B172">
            <v>6</v>
          </cell>
          <cell r="C172">
            <v>6.24</v>
          </cell>
          <cell r="D172" t="str">
            <v>Calabaza, fruto sin cáscara</v>
          </cell>
          <cell r="E172">
            <v>0</v>
          </cell>
          <cell r="F172">
            <v>90</v>
          </cell>
          <cell r="G172">
            <v>20</v>
          </cell>
          <cell r="H172">
            <v>93.9</v>
          </cell>
          <cell r="I172">
            <v>0.8</v>
          </cell>
          <cell r="J172">
            <v>0</v>
          </cell>
          <cell r="K172">
            <v>4.5</v>
          </cell>
          <cell r="L172">
            <v>2.3600000000000003</v>
          </cell>
          <cell r="M172">
            <v>0.4</v>
          </cell>
          <cell r="N172">
            <v>13</v>
          </cell>
          <cell r="O172">
            <v>29</v>
          </cell>
          <cell r="P172">
            <v>0.3</v>
          </cell>
          <cell r="Q172">
            <v>0</v>
          </cell>
          <cell r="R172">
            <v>0.03</v>
          </cell>
          <cell r="S172">
            <v>0.03</v>
          </cell>
          <cell r="T172">
            <v>0.3</v>
          </cell>
          <cell r="U172">
            <v>16</v>
          </cell>
        </row>
        <row r="173">
          <cell r="A173">
            <v>167</v>
          </cell>
          <cell r="B173">
            <v>6</v>
          </cell>
          <cell r="C173">
            <v>6.25</v>
          </cell>
          <cell r="D173" t="str">
            <v>Alcaparras</v>
          </cell>
          <cell r="E173">
            <v>0</v>
          </cell>
          <cell r="F173">
            <v>100</v>
          </cell>
          <cell r="G173">
            <v>27</v>
          </cell>
          <cell r="H173">
            <v>78.599999999999994</v>
          </cell>
          <cell r="I173">
            <v>2.2999999999999998</v>
          </cell>
          <cell r="J173">
            <v>0.6</v>
          </cell>
          <cell r="K173">
            <v>4.5999999999999996</v>
          </cell>
          <cell r="L173">
            <v>1.2</v>
          </cell>
          <cell r="M173">
            <v>12.7</v>
          </cell>
          <cell r="N173">
            <v>66</v>
          </cell>
          <cell r="O173">
            <v>8</v>
          </cell>
          <cell r="P173">
            <v>4.2</v>
          </cell>
          <cell r="Q173">
            <v>1</v>
          </cell>
          <cell r="R173">
            <v>0.04</v>
          </cell>
          <cell r="S173">
            <v>0.15</v>
          </cell>
          <cell r="T173">
            <v>0</v>
          </cell>
          <cell r="U173">
            <v>0</v>
          </cell>
        </row>
        <row r="174">
          <cell r="A174">
            <v>168</v>
          </cell>
          <cell r="B174">
            <v>6</v>
          </cell>
          <cell r="C174">
            <v>6.26</v>
          </cell>
          <cell r="D174" t="str">
            <v>Repollo, hojas blancas y tiernas</v>
          </cell>
          <cell r="E174">
            <v>0</v>
          </cell>
          <cell r="F174">
            <v>70</v>
          </cell>
          <cell r="G174">
            <v>26</v>
          </cell>
          <cell r="H174">
            <v>91.8</v>
          </cell>
          <cell r="I174">
            <v>1.4</v>
          </cell>
          <cell r="J174">
            <v>0.4</v>
          </cell>
          <cell r="K174">
            <v>4.5999999999999996</v>
          </cell>
          <cell r="L174">
            <v>1.34</v>
          </cell>
          <cell r="M174">
            <v>0.8</v>
          </cell>
          <cell r="N174">
            <v>35</v>
          </cell>
          <cell r="O174">
            <v>26</v>
          </cell>
          <cell r="P174">
            <v>1</v>
          </cell>
          <cell r="Q174">
            <v>2</v>
          </cell>
          <cell r="R174">
            <v>0.05</v>
          </cell>
          <cell r="S174">
            <v>0.04</v>
          </cell>
          <cell r="T174">
            <v>0.4</v>
          </cell>
          <cell r="U174">
            <v>40</v>
          </cell>
        </row>
        <row r="175">
          <cell r="A175">
            <v>169</v>
          </cell>
          <cell r="B175">
            <v>6</v>
          </cell>
          <cell r="C175">
            <v>6.27</v>
          </cell>
          <cell r="D175" t="str">
            <v>Colinabo, tubérculo sin cáscara</v>
          </cell>
          <cell r="E175">
            <v>0</v>
          </cell>
          <cell r="F175">
            <v>60</v>
          </cell>
          <cell r="G175">
            <v>25</v>
          </cell>
          <cell r="H175">
            <v>91.6</v>
          </cell>
          <cell r="I175">
            <v>1.7</v>
          </cell>
          <cell r="J175">
            <v>0.1</v>
          </cell>
          <cell r="K175">
            <v>4.7</v>
          </cell>
          <cell r="L175">
            <v>1</v>
          </cell>
          <cell r="M175">
            <v>0.9</v>
          </cell>
          <cell r="N175">
            <v>33</v>
          </cell>
          <cell r="O175">
            <v>57</v>
          </cell>
          <cell r="P175">
            <v>0.2</v>
          </cell>
          <cell r="Q175">
            <v>0</v>
          </cell>
          <cell r="R175">
            <v>0.06</v>
          </cell>
          <cell r="S175">
            <v>0.03</v>
          </cell>
          <cell r="T175">
            <v>0.3</v>
          </cell>
          <cell r="U175">
            <v>60</v>
          </cell>
        </row>
        <row r="176">
          <cell r="A176">
            <v>170</v>
          </cell>
          <cell r="B176">
            <v>6</v>
          </cell>
          <cell r="C176">
            <v>6.28</v>
          </cell>
          <cell r="D176" t="str">
            <v>Coliflor, flor</v>
          </cell>
          <cell r="E176">
            <v>0</v>
          </cell>
          <cell r="F176">
            <v>80</v>
          </cell>
          <cell r="G176">
            <v>29</v>
          </cell>
          <cell r="H176">
            <v>89.7</v>
          </cell>
          <cell r="I176">
            <v>3</v>
          </cell>
          <cell r="J176">
            <v>0.1</v>
          </cell>
          <cell r="K176">
            <v>4.8</v>
          </cell>
          <cell r="L176">
            <v>1.4</v>
          </cell>
          <cell r="M176">
            <v>1</v>
          </cell>
          <cell r="N176">
            <v>44</v>
          </cell>
          <cell r="O176">
            <v>70</v>
          </cell>
          <cell r="P176">
            <v>0.7</v>
          </cell>
          <cell r="Q176">
            <v>2</v>
          </cell>
          <cell r="R176">
            <v>0.12</v>
          </cell>
          <cell r="S176">
            <v>0.08</v>
          </cell>
          <cell r="T176">
            <v>0.7</v>
          </cell>
          <cell r="U176">
            <v>30</v>
          </cell>
        </row>
        <row r="177">
          <cell r="A177">
            <v>171</v>
          </cell>
          <cell r="B177">
            <v>6</v>
          </cell>
          <cell r="C177">
            <v>6.29</v>
          </cell>
          <cell r="D177" t="str">
            <v>Pimiento morrón verde, fruto sin semillas</v>
          </cell>
          <cell r="E177">
            <v>0</v>
          </cell>
          <cell r="F177">
            <v>80</v>
          </cell>
          <cell r="G177">
            <v>23</v>
          </cell>
          <cell r="H177">
            <v>93.7</v>
          </cell>
          <cell r="I177">
            <v>0.9</v>
          </cell>
          <cell r="J177">
            <v>0.1</v>
          </cell>
          <cell r="K177">
            <v>4.9000000000000004</v>
          </cell>
          <cell r="L177">
            <v>1.2</v>
          </cell>
          <cell r="M177">
            <v>0.4</v>
          </cell>
          <cell r="N177">
            <v>8</v>
          </cell>
          <cell r="O177">
            <v>24</v>
          </cell>
          <cell r="P177">
            <v>0.6</v>
          </cell>
          <cell r="Q177">
            <v>20</v>
          </cell>
          <cell r="R177">
            <v>0.04</v>
          </cell>
          <cell r="S177">
            <v>0.04</v>
          </cell>
          <cell r="T177">
            <v>0.7</v>
          </cell>
          <cell r="U177">
            <v>150</v>
          </cell>
        </row>
        <row r="178">
          <cell r="A178">
            <v>172</v>
          </cell>
          <cell r="B178">
            <v>6</v>
          </cell>
          <cell r="C178">
            <v>6.3</v>
          </cell>
          <cell r="D178" t="str">
            <v>Nabo, tubérculo sin cáscara</v>
          </cell>
          <cell r="E178">
            <v>0</v>
          </cell>
          <cell r="F178">
            <v>80</v>
          </cell>
          <cell r="G178">
            <v>22</v>
          </cell>
          <cell r="H178">
            <v>92.6</v>
          </cell>
          <cell r="I178">
            <v>0.7</v>
          </cell>
          <cell r="J178">
            <v>0</v>
          </cell>
          <cell r="K178">
            <v>5</v>
          </cell>
          <cell r="L178">
            <v>1.1100000000000001</v>
          </cell>
          <cell r="M178">
            <v>0.8</v>
          </cell>
          <cell r="N178">
            <v>41</v>
          </cell>
          <cell r="O178">
            <v>29</v>
          </cell>
          <cell r="P178">
            <v>0.5</v>
          </cell>
          <cell r="Q178">
            <v>0</v>
          </cell>
          <cell r="R178">
            <v>0.04</v>
          </cell>
          <cell r="S178">
            <v>0.03</v>
          </cell>
          <cell r="T178">
            <v>0.7</v>
          </cell>
          <cell r="U178">
            <v>20</v>
          </cell>
        </row>
        <row r="179">
          <cell r="A179">
            <v>173</v>
          </cell>
          <cell r="B179">
            <v>6</v>
          </cell>
          <cell r="C179">
            <v>6.31</v>
          </cell>
          <cell r="D179" t="str">
            <v>Habichuela vainas y semillas con cáscara</v>
          </cell>
          <cell r="E179">
            <v>0</v>
          </cell>
          <cell r="F179">
            <v>90</v>
          </cell>
          <cell r="G179">
            <v>29</v>
          </cell>
          <cell r="H179">
            <v>90</v>
          </cell>
          <cell r="I179">
            <v>2.1</v>
          </cell>
          <cell r="J179">
            <v>0</v>
          </cell>
          <cell r="K179">
            <v>5.5</v>
          </cell>
          <cell r="L179">
            <v>4.92</v>
          </cell>
          <cell r="M179">
            <v>0.7</v>
          </cell>
          <cell r="N179">
            <v>60</v>
          </cell>
          <cell r="O179">
            <v>54</v>
          </cell>
          <cell r="P179">
            <v>1</v>
          </cell>
          <cell r="Q179">
            <v>17</v>
          </cell>
          <cell r="R179">
            <v>0.06</v>
          </cell>
          <cell r="S179">
            <v>0.09</v>
          </cell>
          <cell r="T179">
            <v>0.7</v>
          </cell>
          <cell r="U179">
            <v>10</v>
          </cell>
        </row>
        <row r="180">
          <cell r="A180">
            <v>174</v>
          </cell>
          <cell r="B180">
            <v>6</v>
          </cell>
          <cell r="C180">
            <v>6.32</v>
          </cell>
          <cell r="D180" t="str">
            <v>Repollitas de Bruselas, hojas tiernas</v>
          </cell>
          <cell r="E180">
            <v>0</v>
          </cell>
          <cell r="F180">
            <v>80</v>
          </cell>
          <cell r="G180">
            <v>41</v>
          </cell>
          <cell r="H180">
            <v>85.8</v>
          </cell>
          <cell r="I180">
            <v>4.7</v>
          </cell>
          <cell r="J180">
            <v>0.3</v>
          </cell>
          <cell r="K180">
            <v>6.1</v>
          </cell>
          <cell r="L180">
            <v>1.7</v>
          </cell>
          <cell r="M180">
            <v>1.4</v>
          </cell>
          <cell r="N180">
            <v>37</v>
          </cell>
          <cell r="O180">
            <v>86</v>
          </cell>
          <cell r="P180">
            <v>1.4</v>
          </cell>
          <cell r="Q180">
            <v>43</v>
          </cell>
          <cell r="R180">
            <v>0.1</v>
          </cell>
          <cell r="S180">
            <v>0.13</v>
          </cell>
          <cell r="T180">
            <v>1</v>
          </cell>
          <cell r="U180">
            <v>65</v>
          </cell>
        </row>
        <row r="181">
          <cell r="A181">
            <v>175</v>
          </cell>
          <cell r="B181">
            <v>6</v>
          </cell>
          <cell r="C181">
            <v>6.33</v>
          </cell>
          <cell r="D181" t="str">
            <v>Alcachofas, parte blanda de la inserción de las escamas</v>
          </cell>
          <cell r="E181">
            <v>0</v>
          </cell>
          <cell r="F181">
            <v>30</v>
          </cell>
          <cell r="G181">
            <v>37</v>
          </cell>
          <cell r="H181">
            <v>86.4</v>
          </cell>
          <cell r="I181">
            <v>2.6</v>
          </cell>
          <cell r="J181">
            <v>0.2</v>
          </cell>
          <cell r="K181">
            <v>6.9</v>
          </cell>
          <cell r="L181">
            <v>3</v>
          </cell>
          <cell r="M181">
            <v>0.9</v>
          </cell>
          <cell r="N181">
            <v>47</v>
          </cell>
          <cell r="O181">
            <v>66</v>
          </cell>
          <cell r="P181">
            <v>0.9</v>
          </cell>
          <cell r="Q181">
            <v>24</v>
          </cell>
          <cell r="R181">
            <v>0.06</v>
          </cell>
          <cell r="S181">
            <v>0.1</v>
          </cell>
          <cell r="T181">
            <v>0.8</v>
          </cell>
          <cell r="U181">
            <v>10</v>
          </cell>
        </row>
        <row r="182">
          <cell r="A182">
            <v>176</v>
          </cell>
          <cell r="B182">
            <v>6</v>
          </cell>
          <cell r="C182">
            <v>6.34</v>
          </cell>
          <cell r="D182" t="str">
            <v>Cidrayota o guatilla, fruto sin cáscara</v>
          </cell>
          <cell r="E182">
            <v>0</v>
          </cell>
          <cell r="F182">
            <v>65</v>
          </cell>
          <cell r="G182">
            <v>38</v>
          </cell>
          <cell r="H182">
            <v>88.5</v>
          </cell>
          <cell r="I182">
            <v>1.5</v>
          </cell>
          <cell r="J182">
            <v>0</v>
          </cell>
          <cell r="K182">
            <v>8.4</v>
          </cell>
          <cell r="L182">
            <v>1</v>
          </cell>
          <cell r="M182">
            <v>0.6</v>
          </cell>
          <cell r="N182">
            <v>15</v>
          </cell>
          <cell r="O182">
            <v>23</v>
          </cell>
          <cell r="P182">
            <v>0.9</v>
          </cell>
          <cell r="Q182">
            <v>0</v>
          </cell>
          <cell r="R182">
            <v>0.03</v>
          </cell>
          <cell r="S182">
            <v>0.04</v>
          </cell>
          <cell r="T182">
            <v>0.6</v>
          </cell>
          <cell r="U182">
            <v>15</v>
          </cell>
        </row>
        <row r="183">
          <cell r="A183">
            <v>177</v>
          </cell>
          <cell r="B183">
            <v>6</v>
          </cell>
          <cell r="C183">
            <v>6.35</v>
          </cell>
          <cell r="D183" t="str">
            <v>Guisantes, vainas y semillas tiernas</v>
          </cell>
          <cell r="E183">
            <v>0</v>
          </cell>
          <cell r="F183">
            <v>95</v>
          </cell>
          <cell r="G183">
            <v>45</v>
          </cell>
          <cell r="H183">
            <v>86.2</v>
          </cell>
          <cell r="I183">
            <v>2.6</v>
          </cell>
          <cell r="J183">
            <v>0.1</v>
          </cell>
          <cell r="K183">
            <v>9</v>
          </cell>
          <cell r="L183">
            <v>1.5</v>
          </cell>
          <cell r="M183">
            <v>0.6</v>
          </cell>
          <cell r="N183">
            <v>44</v>
          </cell>
          <cell r="O183">
            <v>54</v>
          </cell>
          <cell r="P183">
            <v>1.4</v>
          </cell>
          <cell r="Q183">
            <v>16</v>
          </cell>
          <cell r="R183">
            <v>0.06</v>
          </cell>
          <cell r="S183">
            <v>0.1</v>
          </cell>
          <cell r="T183">
            <v>0.8</v>
          </cell>
          <cell r="U183">
            <v>30</v>
          </cell>
        </row>
        <row r="184">
          <cell r="A184">
            <v>178</v>
          </cell>
          <cell r="B184">
            <v>6</v>
          </cell>
          <cell r="C184">
            <v>6.36</v>
          </cell>
          <cell r="D184" t="str">
            <v>Remolacha, raíz sin cáscara</v>
          </cell>
          <cell r="E184">
            <v>0</v>
          </cell>
          <cell r="F184">
            <v>80</v>
          </cell>
          <cell r="G184">
            <v>42</v>
          </cell>
          <cell r="H184">
            <v>87.2</v>
          </cell>
          <cell r="I184">
            <v>1.4</v>
          </cell>
          <cell r="J184">
            <v>0</v>
          </cell>
          <cell r="K184">
            <v>9.6</v>
          </cell>
          <cell r="L184">
            <v>2.3000000000000003</v>
          </cell>
          <cell r="M184">
            <v>1</v>
          </cell>
          <cell r="N184">
            <v>18</v>
          </cell>
          <cell r="O184">
            <v>28</v>
          </cell>
          <cell r="P184">
            <v>1</v>
          </cell>
          <cell r="Q184">
            <v>0</v>
          </cell>
          <cell r="R184">
            <v>0.03</v>
          </cell>
          <cell r="S184">
            <v>7.0000000000000007E-2</v>
          </cell>
          <cell r="T184">
            <v>0.2</v>
          </cell>
          <cell r="U184">
            <v>6</v>
          </cell>
        </row>
        <row r="185">
          <cell r="A185">
            <v>179</v>
          </cell>
          <cell r="B185">
            <v>6</v>
          </cell>
          <cell r="C185">
            <v>6.37</v>
          </cell>
          <cell r="D185" t="str">
            <v>Palmito, tallo tierno</v>
          </cell>
          <cell r="E185">
            <v>0</v>
          </cell>
          <cell r="F185">
            <v>95</v>
          </cell>
          <cell r="G185">
            <v>57</v>
          </cell>
          <cell r="H185">
            <v>82.8</v>
          </cell>
          <cell r="I185">
            <v>1.6</v>
          </cell>
          <cell r="J185" t="str">
            <v>0,,2</v>
          </cell>
          <cell r="K185">
            <v>12.5</v>
          </cell>
          <cell r="L185">
            <v>1.4</v>
          </cell>
          <cell r="M185">
            <v>1.5</v>
          </cell>
          <cell r="N185">
            <v>70</v>
          </cell>
          <cell r="O185">
            <v>40</v>
          </cell>
          <cell r="P185">
            <v>0.5</v>
          </cell>
          <cell r="Q185">
            <v>0</v>
          </cell>
          <cell r="R185">
            <v>0.06</v>
          </cell>
          <cell r="S185">
            <v>0.06</v>
          </cell>
          <cell r="T185">
            <v>1.1000000000000001</v>
          </cell>
          <cell r="U185">
            <v>0</v>
          </cell>
        </row>
        <row r="186">
          <cell r="A186">
            <v>180</v>
          </cell>
          <cell r="B186">
            <v>6</v>
          </cell>
          <cell r="C186">
            <v>6.38</v>
          </cell>
          <cell r="D186" t="str">
            <v>Ibias, tubérculo con cáscara</v>
          </cell>
          <cell r="E186">
            <v>0</v>
          </cell>
          <cell r="F186">
            <v>95</v>
          </cell>
          <cell r="G186">
            <v>55</v>
          </cell>
          <cell r="H186">
            <v>84.6</v>
          </cell>
          <cell r="I186">
            <v>1.1000000000000001</v>
          </cell>
          <cell r="J186">
            <v>0.1</v>
          </cell>
          <cell r="K186">
            <v>12.6</v>
          </cell>
          <cell r="L186">
            <v>0.7</v>
          </cell>
          <cell r="M186">
            <v>0.9</v>
          </cell>
          <cell r="N186">
            <v>8</v>
          </cell>
          <cell r="O186">
            <v>42</v>
          </cell>
          <cell r="P186">
            <v>0.5</v>
          </cell>
          <cell r="Q186">
            <v>0</v>
          </cell>
          <cell r="R186">
            <v>0.04</v>
          </cell>
          <cell r="S186">
            <v>0.03</v>
          </cell>
          <cell r="T186">
            <v>0.4</v>
          </cell>
          <cell r="U186">
            <v>25</v>
          </cell>
        </row>
        <row r="187">
          <cell r="A187">
            <v>181</v>
          </cell>
          <cell r="B187">
            <v>6</v>
          </cell>
          <cell r="C187">
            <v>6.39</v>
          </cell>
          <cell r="D187" t="str">
            <v>Cubios, tubérculo con cáscara</v>
          </cell>
          <cell r="E187">
            <v>0</v>
          </cell>
          <cell r="F187">
            <v>95</v>
          </cell>
          <cell r="G187">
            <v>58</v>
          </cell>
          <cell r="H187">
            <v>83.4</v>
          </cell>
          <cell r="I187">
            <v>1.6</v>
          </cell>
          <cell r="J187">
            <v>0.1</v>
          </cell>
          <cell r="K187">
            <v>13.1</v>
          </cell>
          <cell r="L187">
            <v>0.9</v>
          </cell>
          <cell r="M187">
            <v>0.9</v>
          </cell>
          <cell r="N187">
            <v>7</v>
          </cell>
          <cell r="O187">
            <v>49</v>
          </cell>
          <cell r="P187">
            <v>0.7</v>
          </cell>
          <cell r="Q187">
            <v>0</v>
          </cell>
          <cell r="R187">
            <v>0.05</v>
          </cell>
          <cell r="S187">
            <v>0.04</v>
          </cell>
          <cell r="T187">
            <v>0.6</v>
          </cell>
          <cell r="U187">
            <v>120</v>
          </cell>
        </row>
        <row r="188">
          <cell r="A188">
            <v>182</v>
          </cell>
          <cell r="B188">
            <v>6</v>
          </cell>
          <cell r="C188">
            <v>6.4</v>
          </cell>
          <cell r="D188" t="str">
            <v>Chuguas oullucos, tubérculo con cáscara</v>
          </cell>
          <cell r="E188">
            <v>0</v>
          </cell>
          <cell r="F188">
            <v>95</v>
          </cell>
          <cell r="G188">
            <v>58</v>
          </cell>
          <cell r="H188">
            <v>84.1</v>
          </cell>
          <cell r="I188">
            <v>1.5</v>
          </cell>
          <cell r="J188">
            <v>0</v>
          </cell>
          <cell r="K188">
            <v>13.3</v>
          </cell>
          <cell r="L188">
            <v>0.3</v>
          </cell>
          <cell r="M188">
            <v>0.8</v>
          </cell>
          <cell r="N188">
            <v>15</v>
          </cell>
          <cell r="O188">
            <v>57</v>
          </cell>
          <cell r="P188">
            <v>0.4</v>
          </cell>
          <cell r="Q188">
            <v>0</v>
          </cell>
          <cell r="R188">
            <v>0.04</v>
          </cell>
          <cell r="S188">
            <v>0.03</v>
          </cell>
          <cell r="T188">
            <v>0.4</v>
          </cell>
          <cell r="U188">
            <v>20</v>
          </cell>
        </row>
        <row r="189">
          <cell r="A189">
            <v>183</v>
          </cell>
          <cell r="B189">
            <v>6</v>
          </cell>
          <cell r="C189">
            <v>6.41</v>
          </cell>
          <cell r="D189" t="str">
            <v>Balu o chachafruto, semilla tierna</v>
          </cell>
          <cell r="E189">
            <v>0</v>
          </cell>
          <cell r="F189">
            <v>100</v>
          </cell>
          <cell r="G189">
            <v>66</v>
          </cell>
          <cell r="H189">
            <v>80.5</v>
          </cell>
          <cell r="I189">
            <v>4</v>
          </cell>
          <cell r="J189">
            <v>0.1</v>
          </cell>
          <cell r="K189">
            <v>13.3</v>
          </cell>
          <cell r="L189">
            <v>1</v>
          </cell>
          <cell r="M189">
            <v>1.1000000000000001</v>
          </cell>
          <cell r="N189">
            <v>16</v>
          </cell>
          <cell r="O189">
            <v>78</v>
          </cell>
          <cell r="P189">
            <v>1.2</v>
          </cell>
          <cell r="Q189">
            <v>0</v>
          </cell>
          <cell r="R189">
            <v>0.09</v>
          </cell>
          <cell r="S189">
            <v>0.05</v>
          </cell>
          <cell r="T189">
            <v>0.9</v>
          </cell>
          <cell r="U189">
            <v>15</v>
          </cell>
        </row>
        <row r="190">
          <cell r="A190">
            <v>184</v>
          </cell>
          <cell r="B190">
            <v>6</v>
          </cell>
          <cell r="C190">
            <v>6.42</v>
          </cell>
          <cell r="D190" t="str">
            <v>Cebolla puerro, tallo sin hojas</v>
          </cell>
          <cell r="E190">
            <v>0</v>
          </cell>
          <cell r="F190">
            <v>95</v>
          </cell>
          <cell r="G190">
            <v>60</v>
          </cell>
          <cell r="H190">
            <v>82.4</v>
          </cell>
          <cell r="I190">
            <v>1.6</v>
          </cell>
          <cell r="J190">
            <v>0.1</v>
          </cell>
          <cell r="K190">
            <v>13.7</v>
          </cell>
          <cell r="L190">
            <v>1.4</v>
          </cell>
          <cell r="M190">
            <v>0.8</v>
          </cell>
          <cell r="N190">
            <v>86</v>
          </cell>
          <cell r="O190">
            <v>51</v>
          </cell>
          <cell r="P190">
            <v>0.8</v>
          </cell>
          <cell r="Q190">
            <v>0</v>
          </cell>
          <cell r="R190">
            <v>7.0000000000000007E-2</v>
          </cell>
          <cell r="S190">
            <v>0.05</v>
          </cell>
          <cell r="T190">
            <v>0.5</v>
          </cell>
          <cell r="U190">
            <v>12</v>
          </cell>
        </row>
        <row r="191">
          <cell r="A191">
            <v>185</v>
          </cell>
          <cell r="B191">
            <v>6</v>
          </cell>
          <cell r="C191">
            <v>6.43</v>
          </cell>
          <cell r="D191" t="str">
            <v>Maíz choclo, grano entero</v>
          </cell>
          <cell r="E191">
            <v>0</v>
          </cell>
          <cell r="F191">
            <v>60</v>
          </cell>
          <cell r="G191">
            <v>136</v>
          </cell>
          <cell r="H191">
            <v>64.2</v>
          </cell>
          <cell r="I191">
            <v>4.7</v>
          </cell>
          <cell r="J191">
            <v>1.2</v>
          </cell>
          <cell r="K191">
            <v>27.8</v>
          </cell>
          <cell r="L191">
            <v>1.2</v>
          </cell>
          <cell r="M191">
            <v>0.9</v>
          </cell>
          <cell r="N191">
            <v>12</v>
          </cell>
          <cell r="O191">
            <v>120</v>
          </cell>
          <cell r="P191">
            <v>0.8</v>
          </cell>
          <cell r="Q191">
            <v>2</v>
          </cell>
          <cell r="R191">
            <v>0.13</v>
          </cell>
          <cell r="S191">
            <v>0.1</v>
          </cell>
          <cell r="T191">
            <v>1.6</v>
          </cell>
          <cell r="U191">
            <v>10</v>
          </cell>
        </row>
        <row r="192">
          <cell r="A192">
            <v>186</v>
          </cell>
          <cell r="B192">
            <v>6</v>
          </cell>
          <cell r="C192">
            <v>6.44</v>
          </cell>
          <cell r="D192" t="str">
            <v>Maíz maravilla, tierno</v>
          </cell>
          <cell r="E192">
            <v>0</v>
          </cell>
          <cell r="F192">
            <v>0</v>
          </cell>
          <cell r="G192">
            <v>155</v>
          </cell>
          <cell r="H192">
            <v>54.5</v>
          </cell>
          <cell r="I192">
            <v>2.8</v>
          </cell>
          <cell r="J192">
            <v>0.4</v>
          </cell>
          <cell r="K192">
            <v>40.6</v>
          </cell>
          <cell r="L192">
            <v>0.7</v>
          </cell>
          <cell r="M192">
            <v>1</v>
          </cell>
          <cell r="N192">
            <v>60</v>
          </cell>
          <cell r="O192">
            <v>62</v>
          </cell>
          <cell r="P192">
            <v>3</v>
          </cell>
          <cell r="Q192">
            <v>0</v>
          </cell>
          <cell r="R192">
            <v>0.13</v>
          </cell>
          <cell r="S192">
            <v>0.1</v>
          </cell>
          <cell r="T192">
            <v>1.6</v>
          </cell>
          <cell r="U192">
            <v>3</v>
          </cell>
        </row>
        <row r="193">
          <cell r="A193">
            <v>187</v>
          </cell>
          <cell r="B193">
            <v>7</v>
          </cell>
          <cell r="C193">
            <v>7.1</v>
          </cell>
          <cell r="D193" t="str">
            <v>Guayaba blanca, cáscara y pulpa sin semilla</v>
          </cell>
          <cell r="E193">
            <v>0</v>
          </cell>
          <cell r="F193">
            <v>75</v>
          </cell>
          <cell r="G193">
            <v>36</v>
          </cell>
          <cell r="H193">
            <v>86</v>
          </cell>
          <cell r="I193">
            <v>0.9</v>
          </cell>
          <cell r="J193">
            <v>0.1</v>
          </cell>
          <cell r="K193">
            <v>9.5</v>
          </cell>
          <cell r="L193">
            <v>8.48</v>
          </cell>
          <cell r="M193">
            <v>0.7</v>
          </cell>
          <cell r="N193">
            <v>15</v>
          </cell>
          <cell r="O193">
            <v>22</v>
          </cell>
          <cell r="P193">
            <v>0.6</v>
          </cell>
          <cell r="Q193">
            <v>0</v>
          </cell>
          <cell r="R193">
            <v>0.03</v>
          </cell>
          <cell r="S193">
            <v>0.03</v>
          </cell>
          <cell r="T193">
            <v>0.6</v>
          </cell>
          <cell r="U193">
            <v>240</v>
          </cell>
        </row>
        <row r="194">
          <cell r="A194">
            <v>188</v>
          </cell>
          <cell r="B194">
            <v>7</v>
          </cell>
          <cell r="C194">
            <v>7.2</v>
          </cell>
          <cell r="D194" t="str">
            <v>Guayaba rosada, cáscara y pulpa sin semilla</v>
          </cell>
          <cell r="E194">
            <v>0</v>
          </cell>
          <cell r="F194">
            <v>75</v>
          </cell>
          <cell r="G194">
            <v>36</v>
          </cell>
          <cell r="H194">
            <v>86</v>
          </cell>
          <cell r="I194">
            <v>0.9</v>
          </cell>
          <cell r="J194">
            <v>0.1</v>
          </cell>
          <cell r="K194">
            <v>9.5</v>
          </cell>
          <cell r="L194">
            <v>8.48</v>
          </cell>
          <cell r="M194">
            <v>0.7</v>
          </cell>
          <cell r="N194">
            <v>17</v>
          </cell>
          <cell r="O194">
            <v>30</v>
          </cell>
          <cell r="P194">
            <v>0.7</v>
          </cell>
          <cell r="Q194">
            <v>40</v>
          </cell>
          <cell r="R194">
            <v>0.05</v>
          </cell>
          <cell r="S194">
            <v>0.03</v>
          </cell>
          <cell r="T194">
            <v>0.6</v>
          </cell>
          <cell r="U194">
            <v>200</v>
          </cell>
        </row>
        <row r="195">
          <cell r="A195">
            <v>189</v>
          </cell>
          <cell r="B195">
            <v>7</v>
          </cell>
          <cell r="C195">
            <v>7.3</v>
          </cell>
          <cell r="D195" t="str">
            <v>Marañón o merey, pulpa sin almendra</v>
          </cell>
          <cell r="E195">
            <v>0</v>
          </cell>
          <cell r="F195">
            <v>90</v>
          </cell>
          <cell r="G195">
            <v>30</v>
          </cell>
          <cell r="H195">
            <v>88.5</v>
          </cell>
          <cell r="I195">
            <v>0.9</v>
          </cell>
          <cell r="J195">
            <v>0.1</v>
          </cell>
          <cell r="K195">
            <v>7.7</v>
          </cell>
          <cell r="L195">
            <v>2.5</v>
          </cell>
          <cell r="M195">
            <v>0.3</v>
          </cell>
          <cell r="N195">
            <v>5</v>
          </cell>
          <cell r="O195">
            <v>24</v>
          </cell>
          <cell r="P195">
            <v>0.4</v>
          </cell>
          <cell r="Q195">
            <v>5</v>
          </cell>
          <cell r="R195">
            <v>0.03</v>
          </cell>
          <cell r="S195">
            <v>0.05</v>
          </cell>
          <cell r="T195">
            <v>0.4</v>
          </cell>
          <cell r="U195">
            <v>200</v>
          </cell>
        </row>
        <row r="196">
          <cell r="A196">
            <v>190</v>
          </cell>
          <cell r="B196">
            <v>7</v>
          </cell>
          <cell r="C196">
            <v>7.4</v>
          </cell>
          <cell r="D196" t="str">
            <v>Mango pulpa sin cáscara ni semilla</v>
          </cell>
          <cell r="E196">
            <v>0</v>
          </cell>
          <cell r="F196">
            <v>60</v>
          </cell>
          <cell r="G196">
            <v>58</v>
          </cell>
          <cell r="H196">
            <v>81.8</v>
          </cell>
          <cell r="I196">
            <v>0.5</v>
          </cell>
          <cell r="J196">
            <v>0.1</v>
          </cell>
          <cell r="K196">
            <v>16.399999999999999</v>
          </cell>
          <cell r="L196">
            <v>3.3</v>
          </cell>
          <cell r="M196">
            <v>0.5</v>
          </cell>
          <cell r="N196">
            <v>10</v>
          </cell>
          <cell r="O196">
            <v>14</v>
          </cell>
          <cell r="P196">
            <v>0.4</v>
          </cell>
          <cell r="Q196">
            <v>110</v>
          </cell>
          <cell r="R196">
            <v>0.04</v>
          </cell>
          <cell r="S196">
            <v>7.0000000000000007E-2</v>
          </cell>
          <cell r="T196">
            <v>0.4</v>
          </cell>
          <cell r="U196">
            <v>80</v>
          </cell>
        </row>
        <row r="197">
          <cell r="A197">
            <v>191</v>
          </cell>
          <cell r="B197">
            <v>7</v>
          </cell>
          <cell r="C197">
            <v>7.5</v>
          </cell>
          <cell r="D197" t="str">
            <v>Papaya, pulpa sin semillas</v>
          </cell>
          <cell r="E197">
            <v>0</v>
          </cell>
          <cell r="F197">
            <v>70</v>
          </cell>
          <cell r="G197">
            <v>30</v>
          </cell>
          <cell r="H197">
            <v>90</v>
          </cell>
          <cell r="I197">
            <v>0.5</v>
          </cell>
          <cell r="J197">
            <v>0.1</v>
          </cell>
          <cell r="K197">
            <v>8.1</v>
          </cell>
          <cell r="L197">
            <v>2.1799999999999997</v>
          </cell>
          <cell r="M197">
            <v>0.5</v>
          </cell>
          <cell r="N197">
            <v>25</v>
          </cell>
          <cell r="O197">
            <v>12</v>
          </cell>
          <cell r="P197">
            <v>0.3</v>
          </cell>
          <cell r="Q197">
            <v>70</v>
          </cell>
          <cell r="R197">
            <v>0.03</v>
          </cell>
          <cell r="S197">
            <v>0.02</v>
          </cell>
          <cell r="T197">
            <v>0.3</v>
          </cell>
          <cell r="U197">
            <v>75</v>
          </cell>
        </row>
        <row r="198">
          <cell r="A198">
            <v>192</v>
          </cell>
          <cell r="B198">
            <v>7</v>
          </cell>
          <cell r="C198">
            <v>7.6</v>
          </cell>
          <cell r="D198" t="str">
            <v>Curuba pulpa y jugo sin semillas</v>
          </cell>
          <cell r="E198">
            <v>0</v>
          </cell>
          <cell r="F198">
            <v>50</v>
          </cell>
          <cell r="G198">
            <v>25</v>
          </cell>
          <cell r="H198">
            <v>92</v>
          </cell>
          <cell r="I198">
            <v>0.6</v>
          </cell>
          <cell r="J198">
            <v>0.1</v>
          </cell>
          <cell r="K198">
            <v>6.3</v>
          </cell>
          <cell r="L198">
            <v>0.3</v>
          </cell>
          <cell r="M198">
            <v>0.7</v>
          </cell>
          <cell r="N198">
            <v>4</v>
          </cell>
          <cell r="O198">
            <v>20</v>
          </cell>
          <cell r="P198">
            <v>0.4</v>
          </cell>
          <cell r="Q198">
            <v>170</v>
          </cell>
          <cell r="R198">
            <v>0</v>
          </cell>
          <cell r="S198">
            <v>0.03</v>
          </cell>
          <cell r="T198">
            <v>2.5</v>
          </cell>
          <cell r="U198">
            <v>70</v>
          </cell>
        </row>
        <row r="199">
          <cell r="A199">
            <v>193</v>
          </cell>
          <cell r="B199">
            <v>7</v>
          </cell>
          <cell r="C199">
            <v>7.7</v>
          </cell>
          <cell r="D199" t="str">
            <v>Papayuela pulpas sin semillas.</v>
          </cell>
          <cell r="E199">
            <v>0</v>
          </cell>
          <cell r="F199">
            <v>45</v>
          </cell>
          <cell r="G199">
            <v>16</v>
          </cell>
          <cell r="H199">
            <v>93.5</v>
          </cell>
          <cell r="I199">
            <v>0.7</v>
          </cell>
          <cell r="J199">
            <v>0.1</v>
          </cell>
          <cell r="K199">
            <v>3.9</v>
          </cell>
          <cell r="L199">
            <v>1.2</v>
          </cell>
          <cell r="M199">
            <v>0.6</v>
          </cell>
          <cell r="N199">
            <v>10</v>
          </cell>
          <cell r="O199">
            <v>11</v>
          </cell>
          <cell r="P199">
            <v>0.3</v>
          </cell>
          <cell r="Q199">
            <v>10</v>
          </cell>
          <cell r="R199">
            <v>0.02</v>
          </cell>
          <cell r="S199">
            <v>0.03</v>
          </cell>
          <cell r="T199">
            <v>0.6</v>
          </cell>
          <cell r="U199">
            <v>70</v>
          </cell>
        </row>
        <row r="200">
          <cell r="A200">
            <v>194</v>
          </cell>
          <cell r="B200">
            <v>7</v>
          </cell>
          <cell r="C200">
            <v>7.8</v>
          </cell>
          <cell r="D200" t="str">
            <v>Umuy, almendra</v>
          </cell>
          <cell r="E200">
            <v>0</v>
          </cell>
          <cell r="F200">
            <v>100</v>
          </cell>
          <cell r="G200">
            <v>131</v>
          </cell>
          <cell r="H200">
            <v>60.8</v>
          </cell>
          <cell r="I200">
            <v>3.4</v>
          </cell>
          <cell r="J200">
            <v>0.7</v>
          </cell>
          <cell r="K200">
            <v>31.7</v>
          </cell>
          <cell r="L200">
            <v>1.3</v>
          </cell>
          <cell r="M200">
            <v>2.1</v>
          </cell>
          <cell r="N200">
            <v>13</v>
          </cell>
          <cell r="O200">
            <v>32</v>
          </cell>
          <cell r="P200">
            <v>1.6</v>
          </cell>
          <cell r="Q200">
            <v>0</v>
          </cell>
          <cell r="R200">
            <v>0.15</v>
          </cell>
          <cell r="S200">
            <v>0.03</v>
          </cell>
          <cell r="T200">
            <v>1.6</v>
          </cell>
          <cell r="U200">
            <v>65</v>
          </cell>
        </row>
        <row r="201">
          <cell r="A201">
            <v>195</v>
          </cell>
          <cell r="B201">
            <v>7</v>
          </cell>
          <cell r="C201">
            <v>7.9</v>
          </cell>
          <cell r="D201" t="str">
            <v>Fresas fruta entera</v>
          </cell>
          <cell r="E201">
            <v>0</v>
          </cell>
          <cell r="F201">
            <v>95</v>
          </cell>
          <cell r="G201">
            <v>32</v>
          </cell>
          <cell r="H201">
            <v>89.9</v>
          </cell>
          <cell r="I201">
            <v>0.8</v>
          </cell>
          <cell r="J201">
            <v>0.5</v>
          </cell>
          <cell r="K201">
            <v>6.9</v>
          </cell>
          <cell r="L201">
            <v>2.3600000000000003</v>
          </cell>
          <cell r="M201">
            <v>0.5</v>
          </cell>
          <cell r="N201">
            <v>28</v>
          </cell>
          <cell r="O201">
            <v>27</v>
          </cell>
          <cell r="P201">
            <v>0.8</v>
          </cell>
          <cell r="Q201">
            <v>3</v>
          </cell>
          <cell r="R201">
            <v>0.03</v>
          </cell>
          <cell r="S201">
            <v>7.0000000000000007E-2</v>
          </cell>
          <cell r="T201">
            <v>0.3</v>
          </cell>
          <cell r="U201">
            <v>60</v>
          </cell>
        </row>
        <row r="202">
          <cell r="A202">
            <v>196</v>
          </cell>
          <cell r="B202">
            <v>7</v>
          </cell>
          <cell r="C202">
            <v>7.1</v>
          </cell>
          <cell r="D202" t="str">
            <v>Naranja, pulpa sin semillas</v>
          </cell>
          <cell r="E202">
            <v>0</v>
          </cell>
          <cell r="F202">
            <v>60</v>
          </cell>
          <cell r="G202">
            <v>35</v>
          </cell>
          <cell r="H202">
            <v>89</v>
          </cell>
          <cell r="I202">
            <v>0.7</v>
          </cell>
          <cell r="J202">
            <v>0.1</v>
          </cell>
          <cell r="K202">
            <v>9</v>
          </cell>
          <cell r="L202">
            <v>3.1</v>
          </cell>
          <cell r="M202">
            <v>0.5</v>
          </cell>
          <cell r="N202">
            <v>19</v>
          </cell>
          <cell r="O202">
            <v>22</v>
          </cell>
          <cell r="P202">
            <v>0.4</v>
          </cell>
          <cell r="Q202">
            <v>0</v>
          </cell>
          <cell r="R202">
            <v>0.08</v>
          </cell>
          <cell r="S202">
            <v>0.03</v>
          </cell>
          <cell r="T202">
            <v>0.3</v>
          </cell>
          <cell r="U202">
            <v>60</v>
          </cell>
        </row>
        <row r="203">
          <cell r="A203">
            <v>197</v>
          </cell>
          <cell r="B203">
            <v>7</v>
          </cell>
          <cell r="C203">
            <v>7.11</v>
          </cell>
          <cell r="D203" t="str">
            <v>Naranja, jugo sin semillas</v>
          </cell>
          <cell r="E203">
            <v>0</v>
          </cell>
          <cell r="F203">
            <v>35</v>
          </cell>
          <cell r="G203">
            <v>25</v>
          </cell>
          <cell r="H203">
            <v>92.3</v>
          </cell>
          <cell r="I203">
            <v>0.4</v>
          </cell>
          <cell r="J203">
            <v>0</v>
          </cell>
          <cell r="K203">
            <v>6.9</v>
          </cell>
          <cell r="L203">
            <v>0</v>
          </cell>
          <cell r="M203">
            <v>0.4</v>
          </cell>
          <cell r="N203">
            <v>10</v>
          </cell>
          <cell r="O203">
            <v>15</v>
          </cell>
          <cell r="P203">
            <v>0.3</v>
          </cell>
          <cell r="Q203">
            <v>0</v>
          </cell>
          <cell r="R203">
            <v>0.06</v>
          </cell>
          <cell r="S203">
            <v>0.02</v>
          </cell>
          <cell r="T203">
            <v>0.2</v>
          </cell>
          <cell r="U203">
            <v>50</v>
          </cell>
        </row>
        <row r="204">
          <cell r="A204">
            <v>198</v>
          </cell>
          <cell r="B204">
            <v>7</v>
          </cell>
          <cell r="C204">
            <v>7.12</v>
          </cell>
          <cell r="D204" t="str">
            <v>Lima, pulpa sin semillas</v>
          </cell>
          <cell r="E204">
            <v>0</v>
          </cell>
          <cell r="F204">
            <v>40</v>
          </cell>
          <cell r="G204">
            <v>24</v>
          </cell>
          <cell r="H204">
            <v>92.4</v>
          </cell>
          <cell r="I204">
            <v>0.5</v>
          </cell>
          <cell r="J204">
            <v>0.1</v>
          </cell>
          <cell r="K204">
            <v>6</v>
          </cell>
          <cell r="L204">
            <v>1.7000000000000002</v>
          </cell>
          <cell r="M204">
            <v>0.4</v>
          </cell>
          <cell r="N204">
            <v>28</v>
          </cell>
          <cell r="O204">
            <v>10</v>
          </cell>
          <cell r="P204">
            <v>0.3</v>
          </cell>
          <cell r="Q204">
            <v>0</v>
          </cell>
          <cell r="R204">
            <v>0.04</v>
          </cell>
          <cell r="S204">
            <v>0.01</v>
          </cell>
          <cell r="T204">
            <v>0.2</v>
          </cell>
          <cell r="U204">
            <v>45</v>
          </cell>
        </row>
        <row r="205">
          <cell r="A205">
            <v>199</v>
          </cell>
          <cell r="B205">
            <v>7</v>
          </cell>
          <cell r="C205">
            <v>7.13</v>
          </cell>
          <cell r="D205" t="str">
            <v>Manga, pulpa sin cáscara ni semilla</v>
          </cell>
          <cell r="E205">
            <v>0</v>
          </cell>
          <cell r="F205">
            <v>50</v>
          </cell>
          <cell r="G205">
            <v>44</v>
          </cell>
          <cell r="H205">
            <v>84</v>
          </cell>
          <cell r="I205">
            <v>0.6</v>
          </cell>
          <cell r="J205">
            <v>0.1</v>
          </cell>
          <cell r="K205">
            <v>12.2</v>
          </cell>
          <cell r="L205">
            <v>2.6</v>
          </cell>
          <cell r="M205">
            <v>0.5</v>
          </cell>
          <cell r="N205">
            <v>10</v>
          </cell>
          <cell r="O205">
            <v>13</v>
          </cell>
          <cell r="P205">
            <v>0.2</v>
          </cell>
          <cell r="Q205">
            <v>110</v>
          </cell>
          <cell r="R205">
            <v>0.06</v>
          </cell>
          <cell r="S205">
            <v>0.06</v>
          </cell>
          <cell r="T205">
            <v>0.6</v>
          </cell>
          <cell r="U205">
            <v>45</v>
          </cell>
        </row>
        <row r="206">
          <cell r="A206">
            <v>200</v>
          </cell>
          <cell r="B206">
            <v>7</v>
          </cell>
          <cell r="C206">
            <v>7.14</v>
          </cell>
          <cell r="D206" t="str">
            <v>Toronja, pulpa sin semilla</v>
          </cell>
          <cell r="E206">
            <v>0</v>
          </cell>
          <cell r="F206">
            <v>60</v>
          </cell>
          <cell r="G206">
            <v>30</v>
          </cell>
          <cell r="H206">
            <v>90.3</v>
          </cell>
          <cell r="I206">
            <v>0.7</v>
          </cell>
          <cell r="J206">
            <v>0.1</v>
          </cell>
          <cell r="K206">
            <v>7.5</v>
          </cell>
          <cell r="L206">
            <v>4.3499999999999996</v>
          </cell>
          <cell r="M206">
            <v>0.5</v>
          </cell>
          <cell r="N206">
            <v>27</v>
          </cell>
          <cell r="O206">
            <v>32</v>
          </cell>
          <cell r="P206">
            <v>0.5</v>
          </cell>
          <cell r="Q206">
            <v>0</v>
          </cell>
          <cell r="R206">
            <v>0.06</v>
          </cell>
          <cell r="S206">
            <v>0.02</v>
          </cell>
          <cell r="T206">
            <v>0.2</v>
          </cell>
          <cell r="U206">
            <v>40</v>
          </cell>
        </row>
        <row r="207">
          <cell r="A207">
            <v>201</v>
          </cell>
          <cell r="B207">
            <v>7</v>
          </cell>
          <cell r="C207">
            <v>7.15</v>
          </cell>
          <cell r="D207" t="str">
            <v>Anon, pulpa sin semilla</v>
          </cell>
          <cell r="E207">
            <v>0</v>
          </cell>
          <cell r="F207">
            <v>40</v>
          </cell>
          <cell r="G207">
            <v>101</v>
          </cell>
          <cell r="H207">
            <v>69.7</v>
          </cell>
          <cell r="I207">
            <v>2.2999999999999998</v>
          </cell>
          <cell r="J207">
            <v>0.1</v>
          </cell>
          <cell r="K207">
            <v>25.4</v>
          </cell>
          <cell r="L207">
            <v>1.6</v>
          </cell>
          <cell r="M207">
            <v>0.9</v>
          </cell>
          <cell r="N207">
            <v>10</v>
          </cell>
          <cell r="O207">
            <v>40</v>
          </cell>
          <cell r="P207">
            <v>0.4</v>
          </cell>
          <cell r="Q207">
            <v>0</v>
          </cell>
          <cell r="R207">
            <v>0.1</v>
          </cell>
          <cell r="S207">
            <v>0.17</v>
          </cell>
          <cell r="T207">
            <v>0.8</v>
          </cell>
          <cell r="U207">
            <v>40</v>
          </cell>
        </row>
        <row r="208">
          <cell r="A208">
            <v>202</v>
          </cell>
          <cell r="B208">
            <v>7</v>
          </cell>
          <cell r="C208">
            <v>7.16</v>
          </cell>
          <cell r="D208" t="str">
            <v>Chupas, pulpa</v>
          </cell>
          <cell r="E208">
            <v>0</v>
          </cell>
          <cell r="F208">
            <v>70</v>
          </cell>
          <cell r="G208">
            <v>203</v>
          </cell>
          <cell r="H208">
            <v>53.4</v>
          </cell>
          <cell r="I208">
            <v>4.4000000000000004</v>
          </cell>
          <cell r="J208">
            <v>10</v>
          </cell>
          <cell r="K208">
            <v>29.3</v>
          </cell>
          <cell r="L208">
            <v>1.5</v>
          </cell>
          <cell r="M208">
            <v>1.4</v>
          </cell>
          <cell r="N208">
            <v>38</v>
          </cell>
          <cell r="O208">
            <v>83</v>
          </cell>
          <cell r="P208">
            <v>1</v>
          </cell>
          <cell r="Q208">
            <v>3260</v>
          </cell>
          <cell r="R208">
            <v>0.19</v>
          </cell>
          <cell r="S208">
            <v>0.05</v>
          </cell>
          <cell r="T208">
            <v>1</v>
          </cell>
          <cell r="U208">
            <v>5</v>
          </cell>
        </row>
        <row r="209">
          <cell r="A209">
            <v>203</v>
          </cell>
          <cell r="B209">
            <v>7</v>
          </cell>
          <cell r="C209">
            <v>7.17</v>
          </cell>
          <cell r="D209" t="str">
            <v>Cachipay o chontaduro, pulpa cocida</v>
          </cell>
          <cell r="E209">
            <v>0</v>
          </cell>
          <cell r="F209">
            <v>70</v>
          </cell>
          <cell r="G209">
            <v>185</v>
          </cell>
          <cell r="H209">
            <v>52.2</v>
          </cell>
          <cell r="I209">
            <v>3.3</v>
          </cell>
          <cell r="J209">
            <v>4.5999999999999996</v>
          </cell>
          <cell r="K209">
            <v>37.6</v>
          </cell>
          <cell r="L209">
            <v>1.4</v>
          </cell>
          <cell r="M209">
            <v>0.9</v>
          </cell>
          <cell r="N209">
            <v>23</v>
          </cell>
          <cell r="O209">
            <v>47</v>
          </cell>
          <cell r="P209">
            <v>0.7</v>
          </cell>
          <cell r="Q209">
            <v>730</v>
          </cell>
          <cell r="R209">
            <v>0.04</v>
          </cell>
          <cell r="S209">
            <v>0.11</v>
          </cell>
          <cell r="T209">
            <v>0.9</v>
          </cell>
          <cell r="U209">
            <v>20</v>
          </cell>
        </row>
        <row r="210">
          <cell r="A210">
            <v>204</v>
          </cell>
          <cell r="B210">
            <v>7</v>
          </cell>
          <cell r="C210">
            <v>7.18</v>
          </cell>
          <cell r="D210" t="str">
            <v>Maracuyá pulpa sin semilla</v>
          </cell>
          <cell r="E210">
            <v>0</v>
          </cell>
          <cell r="F210">
            <v>70</v>
          </cell>
          <cell r="G210">
            <v>49</v>
          </cell>
          <cell r="H210">
            <v>85.9</v>
          </cell>
          <cell r="I210">
            <v>1.5</v>
          </cell>
          <cell r="J210">
            <v>0.5</v>
          </cell>
          <cell r="K210">
            <v>11</v>
          </cell>
          <cell r="L210">
            <v>0.4</v>
          </cell>
          <cell r="M210">
            <v>0.7</v>
          </cell>
          <cell r="N210">
            <v>9</v>
          </cell>
          <cell r="O210">
            <v>21</v>
          </cell>
          <cell r="P210">
            <v>1.7</v>
          </cell>
          <cell r="Q210">
            <v>173</v>
          </cell>
          <cell r="R210">
            <v>0.01</v>
          </cell>
          <cell r="S210">
            <v>0.17</v>
          </cell>
          <cell r="T210">
            <v>0.8</v>
          </cell>
          <cell r="U210">
            <v>20</v>
          </cell>
        </row>
        <row r="211">
          <cell r="A211">
            <v>205</v>
          </cell>
          <cell r="B211">
            <v>7</v>
          </cell>
          <cell r="C211">
            <v>7.19</v>
          </cell>
          <cell r="D211" t="str">
            <v>Uchuvas</v>
          </cell>
          <cell r="E211">
            <v>0</v>
          </cell>
          <cell r="F211">
            <v>85</v>
          </cell>
          <cell r="G211">
            <v>49</v>
          </cell>
          <cell r="H211">
            <v>85.9</v>
          </cell>
          <cell r="I211">
            <v>1.5</v>
          </cell>
          <cell r="J211">
            <v>0.5</v>
          </cell>
          <cell r="K211">
            <v>11</v>
          </cell>
          <cell r="L211">
            <v>0.4</v>
          </cell>
          <cell r="M211">
            <v>0.7</v>
          </cell>
          <cell r="N211">
            <v>9</v>
          </cell>
          <cell r="O211">
            <v>21</v>
          </cell>
          <cell r="P211">
            <v>1.7</v>
          </cell>
          <cell r="Q211">
            <v>173</v>
          </cell>
          <cell r="R211">
            <v>0.01</v>
          </cell>
          <cell r="S211">
            <v>0.17</v>
          </cell>
          <cell r="T211">
            <v>0.8</v>
          </cell>
          <cell r="U211">
            <v>20</v>
          </cell>
        </row>
        <row r="212">
          <cell r="A212">
            <v>206</v>
          </cell>
          <cell r="B212">
            <v>7</v>
          </cell>
          <cell r="C212">
            <v>7.2</v>
          </cell>
          <cell r="D212" t="str">
            <v>Mamey, pulpa sin semillas</v>
          </cell>
          <cell r="E212">
            <v>0</v>
          </cell>
          <cell r="F212">
            <v>65</v>
          </cell>
          <cell r="G212">
            <v>47</v>
          </cell>
          <cell r="H212">
            <v>85.8</v>
          </cell>
          <cell r="I212">
            <v>0.4</v>
          </cell>
          <cell r="J212">
            <v>0.1</v>
          </cell>
          <cell r="K212">
            <v>12.4</v>
          </cell>
          <cell r="L212">
            <v>1</v>
          </cell>
          <cell r="M212">
            <v>0.3</v>
          </cell>
          <cell r="N212">
            <v>20</v>
          </cell>
          <cell r="O212">
            <v>15</v>
          </cell>
          <cell r="P212">
            <v>0.4</v>
          </cell>
          <cell r="Q212">
            <v>120</v>
          </cell>
          <cell r="R212">
            <v>0.04</v>
          </cell>
          <cell r="S212">
            <v>0.04</v>
          </cell>
          <cell r="T212">
            <v>0.4</v>
          </cell>
          <cell r="U212">
            <v>8</v>
          </cell>
        </row>
        <row r="213">
          <cell r="A213">
            <v>207</v>
          </cell>
          <cell r="B213">
            <v>7</v>
          </cell>
          <cell r="C213">
            <v>7.21</v>
          </cell>
          <cell r="D213" t="str">
            <v>Mandarina pulpa y jugo</v>
          </cell>
          <cell r="E213">
            <v>0</v>
          </cell>
          <cell r="F213">
            <v>70</v>
          </cell>
          <cell r="G213">
            <v>38</v>
          </cell>
          <cell r="H213">
            <v>88.8</v>
          </cell>
          <cell r="I213">
            <v>0.7</v>
          </cell>
          <cell r="J213">
            <v>0.1</v>
          </cell>
          <cell r="K213">
            <v>9.5</v>
          </cell>
          <cell r="L213">
            <v>0.5</v>
          </cell>
          <cell r="M213">
            <v>0.4</v>
          </cell>
          <cell r="N213">
            <v>24</v>
          </cell>
          <cell r="O213">
            <v>19</v>
          </cell>
          <cell r="P213">
            <v>0.2</v>
          </cell>
          <cell r="Q213">
            <v>100</v>
          </cell>
          <cell r="R213">
            <v>0.11</v>
          </cell>
          <cell r="S213">
            <v>0.03</v>
          </cell>
          <cell r="T213">
            <v>0.3</v>
          </cell>
          <cell r="U213">
            <v>24</v>
          </cell>
        </row>
        <row r="214">
          <cell r="A214">
            <v>208</v>
          </cell>
          <cell r="B214">
            <v>7</v>
          </cell>
          <cell r="C214">
            <v>7.22</v>
          </cell>
          <cell r="D214" t="str">
            <v>Tomate de árbol, pulpa sin semilla ni cáscara</v>
          </cell>
          <cell r="E214">
            <v>0</v>
          </cell>
          <cell r="F214">
            <v>60</v>
          </cell>
          <cell r="G214">
            <v>30</v>
          </cell>
          <cell r="H214">
            <v>89.7</v>
          </cell>
          <cell r="I214">
            <v>1.4</v>
          </cell>
          <cell r="J214">
            <v>0.1</v>
          </cell>
          <cell r="K214">
            <v>7</v>
          </cell>
          <cell r="L214">
            <v>1.1000000000000001</v>
          </cell>
          <cell r="M214">
            <v>0.7</v>
          </cell>
          <cell r="N214">
            <v>6</v>
          </cell>
          <cell r="O214">
            <v>22</v>
          </cell>
          <cell r="P214">
            <v>0.4</v>
          </cell>
          <cell r="Q214">
            <v>100</v>
          </cell>
          <cell r="R214">
            <v>0.05</v>
          </cell>
          <cell r="S214">
            <v>0.03</v>
          </cell>
          <cell r="T214">
            <v>1.1000000000000001</v>
          </cell>
          <cell r="U214">
            <v>25</v>
          </cell>
        </row>
        <row r="215">
          <cell r="A215">
            <v>209</v>
          </cell>
          <cell r="B215">
            <v>7</v>
          </cell>
          <cell r="C215">
            <v>7.23</v>
          </cell>
          <cell r="D215" t="str">
            <v>Zapote, pulpa sin semillas</v>
          </cell>
          <cell r="E215">
            <v>0</v>
          </cell>
          <cell r="F215">
            <v>30</v>
          </cell>
          <cell r="G215">
            <v>49</v>
          </cell>
          <cell r="H215">
            <v>85.1</v>
          </cell>
          <cell r="I215">
            <v>1.1000000000000001</v>
          </cell>
          <cell r="J215">
            <v>0.1</v>
          </cell>
          <cell r="K215">
            <v>12.4</v>
          </cell>
          <cell r="L215">
            <v>0.6</v>
          </cell>
          <cell r="M215">
            <v>0.7</v>
          </cell>
          <cell r="N215">
            <v>25</v>
          </cell>
          <cell r="O215">
            <v>32</v>
          </cell>
          <cell r="P215">
            <v>1.4</v>
          </cell>
          <cell r="Q215">
            <v>100</v>
          </cell>
          <cell r="R215">
            <v>0.05</v>
          </cell>
          <cell r="S215">
            <v>0.09</v>
          </cell>
          <cell r="T215">
            <v>0.4</v>
          </cell>
          <cell r="U215">
            <v>20</v>
          </cell>
        </row>
        <row r="216">
          <cell r="A216">
            <v>210</v>
          </cell>
          <cell r="B216">
            <v>7</v>
          </cell>
          <cell r="C216">
            <v>7.24</v>
          </cell>
          <cell r="D216" t="str">
            <v>Durazno amarillo ,pulpa con cáscara</v>
          </cell>
          <cell r="E216">
            <v>0</v>
          </cell>
          <cell r="F216">
            <v>85</v>
          </cell>
          <cell r="G216">
            <v>48</v>
          </cell>
          <cell r="H216">
            <v>85</v>
          </cell>
          <cell r="I216">
            <v>1</v>
          </cell>
          <cell r="J216">
            <v>0.1</v>
          </cell>
          <cell r="K216">
            <v>12</v>
          </cell>
          <cell r="L216">
            <v>1.88</v>
          </cell>
          <cell r="M216">
            <v>0.9</v>
          </cell>
          <cell r="N216">
            <v>10</v>
          </cell>
          <cell r="O216">
            <v>35</v>
          </cell>
          <cell r="P216">
            <v>0.8</v>
          </cell>
          <cell r="Q216">
            <v>90</v>
          </cell>
          <cell r="R216">
            <v>0.04</v>
          </cell>
          <cell r="S216">
            <v>0.03</v>
          </cell>
          <cell r="T216">
            <v>0.5</v>
          </cell>
          <cell r="U216">
            <v>30</v>
          </cell>
        </row>
        <row r="217">
          <cell r="A217">
            <v>211</v>
          </cell>
          <cell r="B217">
            <v>7</v>
          </cell>
          <cell r="C217">
            <v>7.25</v>
          </cell>
          <cell r="D217" t="str">
            <v>Banano pacifico, pulpa madura</v>
          </cell>
          <cell r="E217">
            <v>0</v>
          </cell>
          <cell r="F217">
            <v>65</v>
          </cell>
          <cell r="G217">
            <v>96</v>
          </cell>
          <cell r="H217">
            <v>71.2</v>
          </cell>
          <cell r="I217">
            <v>1.1000000000000001</v>
          </cell>
          <cell r="J217">
            <v>0.2</v>
          </cell>
          <cell r="K217">
            <v>25.2</v>
          </cell>
          <cell r="L217">
            <v>1.2</v>
          </cell>
          <cell r="M217">
            <v>1.1000000000000001</v>
          </cell>
          <cell r="N217">
            <v>6</v>
          </cell>
          <cell r="O217">
            <v>22</v>
          </cell>
          <cell r="P217">
            <v>0.4</v>
          </cell>
          <cell r="Q217">
            <v>90</v>
          </cell>
          <cell r="R217">
            <v>0.04</v>
          </cell>
          <cell r="S217">
            <v>0.04</v>
          </cell>
          <cell r="T217">
            <v>0.6</v>
          </cell>
          <cell r="U217">
            <v>15</v>
          </cell>
        </row>
        <row r="218">
          <cell r="A218">
            <v>212</v>
          </cell>
          <cell r="B218">
            <v>7</v>
          </cell>
          <cell r="C218">
            <v>7.26</v>
          </cell>
          <cell r="D218" t="str">
            <v>Melón común, pulpa sin semilla</v>
          </cell>
          <cell r="E218">
            <v>0</v>
          </cell>
          <cell r="F218">
            <v>50</v>
          </cell>
          <cell r="G218">
            <v>11</v>
          </cell>
          <cell r="H218">
            <v>95.9</v>
          </cell>
          <cell r="I218">
            <v>0.6</v>
          </cell>
          <cell r="J218">
            <v>0</v>
          </cell>
          <cell r="K218">
            <v>2.6</v>
          </cell>
          <cell r="L218">
            <v>0.75</v>
          </cell>
          <cell r="M218">
            <v>0.5</v>
          </cell>
          <cell r="N218">
            <v>5</v>
          </cell>
          <cell r="O218">
            <v>14</v>
          </cell>
          <cell r="P218">
            <v>0.3</v>
          </cell>
          <cell r="Q218">
            <v>40</v>
          </cell>
          <cell r="R218">
            <v>0.02</v>
          </cell>
          <cell r="S218">
            <v>0.02</v>
          </cell>
          <cell r="T218">
            <v>0.6</v>
          </cell>
          <cell r="U218">
            <v>23</v>
          </cell>
        </row>
        <row r="219">
          <cell r="A219">
            <v>213</v>
          </cell>
          <cell r="B219">
            <v>7</v>
          </cell>
          <cell r="C219">
            <v>7.27</v>
          </cell>
          <cell r="D219" t="str">
            <v>Agua de coco</v>
          </cell>
          <cell r="E219">
            <v>0</v>
          </cell>
          <cell r="F219">
            <v>100</v>
          </cell>
          <cell r="G219">
            <v>11</v>
          </cell>
          <cell r="H219">
            <v>96</v>
          </cell>
          <cell r="I219">
            <v>0.3</v>
          </cell>
          <cell r="J219">
            <v>0</v>
          </cell>
          <cell r="K219">
            <v>3</v>
          </cell>
          <cell r="L219">
            <v>0</v>
          </cell>
          <cell r="M219">
            <v>0.7</v>
          </cell>
          <cell r="N219">
            <v>18</v>
          </cell>
          <cell r="O219">
            <v>10</v>
          </cell>
          <cell r="P219">
            <v>0.2</v>
          </cell>
          <cell r="Q219">
            <v>0</v>
          </cell>
          <cell r="R219">
            <v>0</v>
          </cell>
          <cell r="S219">
            <v>0</v>
          </cell>
          <cell r="T219">
            <v>0.1</v>
          </cell>
          <cell r="U219">
            <v>2</v>
          </cell>
        </row>
        <row r="220">
          <cell r="A220">
            <v>214</v>
          </cell>
          <cell r="B220">
            <v>7</v>
          </cell>
          <cell r="C220">
            <v>7.28</v>
          </cell>
          <cell r="D220" t="str">
            <v>Sandia o patilla</v>
          </cell>
          <cell r="E220">
            <v>0</v>
          </cell>
          <cell r="F220">
            <v>40</v>
          </cell>
          <cell r="G220">
            <v>12</v>
          </cell>
          <cell r="H220">
            <v>95.7</v>
          </cell>
          <cell r="I220">
            <v>0.4</v>
          </cell>
          <cell r="J220">
            <v>0</v>
          </cell>
          <cell r="K220">
            <v>3.4</v>
          </cell>
          <cell r="L220">
            <v>0.34</v>
          </cell>
          <cell r="M220">
            <v>0.2</v>
          </cell>
          <cell r="N220">
            <v>4</v>
          </cell>
          <cell r="O220">
            <v>5</v>
          </cell>
          <cell r="P220">
            <v>0.3</v>
          </cell>
          <cell r="Q220">
            <v>30</v>
          </cell>
          <cell r="R220">
            <v>0.02</v>
          </cell>
          <cell r="S220">
            <v>0.01</v>
          </cell>
          <cell r="T220">
            <v>0.1</v>
          </cell>
          <cell r="U220">
            <v>7</v>
          </cell>
        </row>
        <row r="221">
          <cell r="A221">
            <v>215</v>
          </cell>
          <cell r="B221">
            <v>7</v>
          </cell>
          <cell r="C221">
            <v>7.29</v>
          </cell>
          <cell r="D221" t="str">
            <v>Melón pequeño, pulpa sin semilla</v>
          </cell>
          <cell r="E221">
            <v>0</v>
          </cell>
          <cell r="F221">
            <v>60</v>
          </cell>
          <cell r="G221">
            <v>16</v>
          </cell>
          <cell r="H221">
            <v>94.6</v>
          </cell>
          <cell r="I221">
            <v>0.3</v>
          </cell>
          <cell r="J221">
            <v>0</v>
          </cell>
          <cell r="K221">
            <v>4.0999999999999996</v>
          </cell>
          <cell r="L221">
            <v>0.75</v>
          </cell>
          <cell r="M221">
            <v>0.5</v>
          </cell>
          <cell r="N221">
            <v>13</v>
          </cell>
          <cell r="O221">
            <v>14</v>
          </cell>
          <cell r="P221">
            <v>0.2</v>
          </cell>
          <cell r="Q221">
            <v>13</v>
          </cell>
          <cell r="R221">
            <v>0.02</v>
          </cell>
          <cell r="S221">
            <v>0.01</v>
          </cell>
          <cell r="T221">
            <v>0.4</v>
          </cell>
          <cell r="U221">
            <v>22</v>
          </cell>
        </row>
        <row r="222">
          <cell r="A222">
            <v>216</v>
          </cell>
          <cell r="B222">
            <v>7</v>
          </cell>
          <cell r="C222">
            <v>7.3</v>
          </cell>
          <cell r="D222" t="str">
            <v>Mora, pulpa sin semilla</v>
          </cell>
          <cell r="E222">
            <v>0</v>
          </cell>
          <cell r="F222">
            <v>90</v>
          </cell>
          <cell r="G222">
            <v>23</v>
          </cell>
          <cell r="H222">
            <v>93.3</v>
          </cell>
          <cell r="I222">
            <v>0.6</v>
          </cell>
          <cell r="J222">
            <v>0.1</v>
          </cell>
          <cell r="K222">
            <v>5.6</v>
          </cell>
          <cell r="L222">
            <v>0</v>
          </cell>
          <cell r="M222">
            <v>0.4</v>
          </cell>
          <cell r="N222">
            <v>18</v>
          </cell>
          <cell r="O222">
            <v>14</v>
          </cell>
          <cell r="P222">
            <v>1.2</v>
          </cell>
          <cell r="Q222">
            <v>0</v>
          </cell>
          <cell r="R222">
            <v>0.02</v>
          </cell>
          <cell r="S222">
            <v>0.04</v>
          </cell>
          <cell r="T222">
            <v>0.4</v>
          </cell>
          <cell r="U222">
            <v>15</v>
          </cell>
        </row>
        <row r="223">
          <cell r="A223">
            <v>217</v>
          </cell>
          <cell r="B223">
            <v>7</v>
          </cell>
          <cell r="C223">
            <v>7.31</v>
          </cell>
          <cell r="D223" t="str">
            <v>Mora de castilla sin semilla</v>
          </cell>
          <cell r="E223">
            <v>0</v>
          </cell>
          <cell r="F223">
            <v>90</v>
          </cell>
          <cell r="G223">
            <v>23</v>
          </cell>
          <cell r="H223">
            <v>92.8</v>
          </cell>
          <cell r="I223">
            <v>0.6</v>
          </cell>
          <cell r="J223">
            <v>0.1</v>
          </cell>
          <cell r="K223">
            <v>5.6</v>
          </cell>
          <cell r="L223">
            <v>0.5</v>
          </cell>
          <cell r="M223">
            <v>0.4</v>
          </cell>
          <cell r="N223">
            <v>42</v>
          </cell>
          <cell r="O223">
            <v>10</v>
          </cell>
          <cell r="P223">
            <v>1.7</v>
          </cell>
          <cell r="Q223">
            <v>0</v>
          </cell>
          <cell r="R223">
            <v>0.02</v>
          </cell>
          <cell r="S223">
            <v>0.05</v>
          </cell>
          <cell r="T223">
            <v>0.3</v>
          </cell>
          <cell r="U223">
            <v>8</v>
          </cell>
        </row>
        <row r="224">
          <cell r="A224">
            <v>218</v>
          </cell>
          <cell r="B224">
            <v>7</v>
          </cell>
          <cell r="C224">
            <v>7.32</v>
          </cell>
          <cell r="D224" t="str">
            <v>Lulo, jugo sin semilla</v>
          </cell>
          <cell r="E224">
            <v>0</v>
          </cell>
          <cell r="F224">
            <v>60</v>
          </cell>
          <cell r="G224">
            <v>23</v>
          </cell>
          <cell r="H224">
            <v>92.5</v>
          </cell>
          <cell r="I224">
            <v>0.6</v>
          </cell>
          <cell r="J224">
            <v>0.1</v>
          </cell>
          <cell r="K224">
            <v>5.7</v>
          </cell>
          <cell r="L224">
            <v>0.3</v>
          </cell>
          <cell r="M224">
            <v>0.8</v>
          </cell>
          <cell r="N224">
            <v>8</v>
          </cell>
          <cell r="O224">
            <v>12</v>
          </cell>
          <cell r="P224">
            <v>0.6</v>
          </cell>
          <cell r="Q224">
            <v>60</v>
          </cell>
          <cell r="R224">
            <v>0.04</v>
          </cell>
          <cell r="S224">
            <v>0.04</v>
          </cell>
          <cell r="T224">
            <v>1.5</v>
          </cell>
          <cell r="U224">
            <v>25</v>
          </cell>
        </row>
        <row r="225">
          <cell r="A225">
            <v>219</v>
          </cell>
          <cell r="B225">
            <v>7</v>
          </cell>
          <cell r="C225">
            <v>7.33</v>
          </cell>
          <cell r="D225" t="str">
            <v>Limón jugo sin semilla</v>
          </cell>
          <cell r="E225">
            <v>0</v>
          </cell>
          <cell r="F225">
            <v>50</v>
          </cell>
          <cell r="G225">
            <v>26</v>
          </cell>
          <cell r="H225">
            <v>91.8</v>
          </cell>
          <cell r="I225">
            <v>0.3</v>
          </cell>
          <cell r="J225">
            <v>0.3</v>
          </cell>
          <cell r="K225">
            <v>6.3</v>
          </cell>
          <cell r="L225">
            <v>2.6</v>
          </cell>
          <cell r="M225">
            <v>0.3</v>
          </cell>
          <cell r="N225">
            <v>13</v>
          </cell>
          <cell r="O225">
            <v>14</v>
          </cell>
          <cell r="P225">
            <v>0.4</v>
          </cell>
          <cell r="Q225">
            <v>0</v>
          </cell>
          <cell r="R225">
            <v>0.02</v>
          </cell>
          <cell r="S225">
            <v>0.02</v>
          </cell>
          <cell r="T225">
            <v>0.1</v>
          </cell>
          <cell r="U225">
            <v>25</v>
          </cell>
        </row>
        <row r="226">
          <cell r="A226">
            <v>220</v>
          </cell>
          <cell r="B226">
            <v>7</v>
          </cell>
          <cell r="C226">
            <v>7.34</v>
          </cell>
          <cell r="D226" t="str">
            <v>Breva madura, pulpa con semilla y cáscara</v>
          </cell>
          <cell r="E226">
            <v>0</v>
          </cell>
          <cell r="F226">
            <v>100</v>
          </cell>
          <cell r="G226">
            <v>33</v>
          </cell>
          <cell r="H226">
            <v>89</v>
          </cell>
          <cell r="I226">
            <v>0.9</v>
          </cell>
          <cell r="J226">
            <v>0.2</v>
          </cell>
          <cell r="K226">
            <v>7.8</v>
          </cell>
          <cell r="L226">
            <v>1.4</v>
          </cell>
          <cell r="M226">
            <v>0.7</v>
          </cell>
          <cell r="N226">
            <v>25</v>
          </cell>
          <cell r="O226">
            <v>24</v>
          </cell>
          <cell r="P226">
            <v>0.4</v>
          </cell>
          <cell r="Q226">
            <v>0</v>
          </cell>
          <cell r="R226">
            <v>0.04</v>
          </cell>
          <cell r="S226">
            <v>0.03</v>
          </cell>
          <cell r="T226">
            <v>0.3</v>
          </cell>
          <cell r="U226">
            <v>5</v>
          </cell>
        </row>
        <row r="227">
          <cell r="A227">
            <v>221</v>
          </cell>
          <cell r="B227">
            <v>7</v>
          </cell>
          <cell r="C227">
            <v>7.35</v>
          </cell>
          <cell r="D227" t="str">
            <v>Nueces castaña del Pará</v>
          </cell>
          <cell r="E227">
            <v>0</v>
          </cell>
          <cell r="F227">
            <v>0</v>
          </cell>
          <cell r="G227">
            <v>645</v>
          </cell>
          <cell r="H227">
            <v>4.5999999999999996</v>
          </cell>
          <cell r="I227">
            <v>16.100000000000001</v>
          </cell>
          <cell r="J227">
            <v>66.599999999999994</v>
          </cell>
          <cell r="K227">
            <v>7.9</v>
          </cell>
          <cell r="L227">
            <v>1.2</v>
          </cell>
          <cell r="M227">
            <v>3.6</v>
          </cell>
          <cell r="N227">
            <v>166</v>
          </cell>
          <cell r="O227">
            <v>526</v>
          </cell>
          <cell r="P227">
            <v>3.8</v>
          </cell>
          <cell r="Q227">
            <v>1</v>
          </cell>
          <cell r="R227">
            <v>1.1399999999999999</v>
          </cell>
          <cell r="S227">
            <v>0.02</v>
          </cell>
          <cell r="T227">
            <v>1.6</v>
          </cell>
          <cell r="U227">
            <v>3</v>
          </cell>
        </row>
        <row r="228">
          <cell r="A228">
            <v>222</v>
          </cell>
          <cell r="B228">
            <v>7</v>
          </cell>
          <cell r="C228">
            <v>7.36</v>
          </cell>
          <cell r="D228" t="str">
            <v>Tuna pulpa sin semilla</v>
          </cell>
          <cell r="E228">
            <v>0</v>
          </cell>
          <cell r="F228">
            <v>40</v>
          </cell>
          <cell r="G228">
            <v>31</v>
          </cell>
          <cell r="H228">
            <v>90.6</v>
          </cell>
          <cell r="I228">
            <v>0.5</v>
          </cell>
          <cell r="J228">
            <v>0</v>
          </cell>
          <cell r="K228">
            <v>8</v>
          </cell>
          <cell r="L228">
            <v>0.5</v>
          </cell>
          <cell r="M228">
            <v>0.4</v>
          </cell>
          <cell r="N228">
            <v>22</v>
          </cell>
          <cell r="O228">
            <v>7</v>
          </cell>
          <cell r="P228">
            <v>0.3</v>
          </cell>
          <cell r="Q228">
            <v>0</v>
          </cell>
          <cell r="R228">
            <v>0.01</v>
          </cell>
          <cell r="S228">
            <v>0.02</v>
          </cell>
          <cell r="T228">
            <v>0.3</v>
          </cell>
          <cell r="U228">
            <v>30</v>
          </cell>
        </row>
        <row r="229">
          <cell r="A229">
            <v>223</v>
          </cell>
          <cell r="B229">
            <v>7</v>
          </cell>
          <cell r="C229">
            <v>7.37</v>
          </cell>
          <cell r="D229" t="str">
            <v>Uva blanca, pulpa sin semilla ni cáscara</v>
          </cell>
          <cell r="E229">
            <v>0</v>
          </cell>
          <cell r="F229">
            <v>90</v>
          </cell>
          <cell r="G229">
            <v>31</v>
          </cell>
          <cell r="H229">
            <v>90.5</v>
          </cell>
          <cell r="I229">
            <v>0.5</v>
          </cell>
          <cell r="J229">
            <v>0</v>
          </cell>
          <cell r="K229">
            <v>8.1</v>
          </cell>
          <cell r="L229">
            <v>0.89</v>
          </cell>
          <cell r="M229">
            <v>0.4</v>
          </cell>
          <cell r="N229">
            <v>6</v>
          </cell>
          <cell r="O229">
            <v>20</v>
          </cell>
          <cell r="P229">
            <v>0.4</v>
          </cell>
          <cell r="Q229">
            <v>0</v>
          </cell>
          <cell r="R229">
            <v>0.03</v>
          </cell>
          <cell r="S229">
            <v>0.01</v>
          </cell>
          <cell r="T229">
            <v>0.1</v>
          </cell>
          <cell r="U229">
            <v>5</v>
          </cell>
        </row>
        <row r="230">
          <cell r="A230">
            <v>224</v>
          </cell>
          <cell r="B230">
            <v>7</v>
          </cell>
          <cell r="C230">
            <v>7.38</v>
          </cell>
          <cell r="D230" t="str">
            <v>Pera, pulpa sin semilla ni cáscara</v>
          </cell>
          <cell r="E230">
            <v>0</v>
          </cell>
          <cell r="F230">
            <v>85</v>
          </cell>
          <cell r="G230">
            <v>32</v>
          </cell>
          <cell r="H230">
            <v>88.9</v>
          </cell>
          <cell r="I230">
            <v>0.2</v>
          </cell>
          <cell r="J230">
            <v>0.1</v>
          </cell>
          <cell r="K230">
            <v>8.5</v>
          </cell>
          <cell r="L230">
            <v>3.84</v>
          </cell>
          <cell r="M230">
            <v>0.3</v>
          </cell>
          <cell r="N230">
            <v>5</v>
          </cell>
          <cell r="O230">
            <v>11</v>
          </cell>
          <cell r="P230">
            <v>0.3</v>
          </cell>
          <cell r="Q230">
            <v>0</v>
          </cell>
          <cell r="R230">
            <v>0.02</v>
          </cell>
          <cell r="S230">
            <v>0.01</v>
          </cell>
          <cell r="T230">
            <v>0.2</v>
          </cell>
          <cell r="U230">
            <v>9</v>
          </cell>
        </row>
        <row r="231">
          <cell r="A231">
            <v>225</v>
          </cell>
          <cell r="B231">
            <v>7</v>
          </cell>
          <cell r="C231">
            <v>7.39</v>
          </cell>
          <cell r="D231" t="str">
            <v>Breva verde, pulpa con semilla y cáscara</v>
          </cell>
          <cell r="E231">
            <v>0</v>
          </cell>
          <cell r="F231">
            <v>100</v>
          </cell>
          <cell r="G231">
            <v>39</v>
          </cell>
          <cell r="H231">
            <v>86.1</v>
          </cell>
          <cell r="I231">
            <v>1.7</v>
          </cell>
          <cell r="J231">
            <v>0.3</v>
          </cell>
          <cell r="K231">
            <v>8.6</v>
          </cell>
          <cell r="L231">
            <v>2.5</v>
          </cell>
          <cell r="M231">
            <v>0.8</v>
          </cell>
          <cell r="N231">
            <v>68</v>
          </cell>
          <cell r="O231">
            <v>34</v>
          </cell>
          <cell r="P231">
            <v>0.5</v>
          </cell>
          <cell r="Q231">
            <v>2</v>
          </cell>
          <cell r="R231">
            <v>0.05</v>
          </cell>
          <cell r="S231">
            <v>0.06</v>
          </cell>
          <cell r="T231">
            <v>0.3</v>
          </cell>
          <cell r="U231">
            <v>18</v>
          </cell>
        </row>
        <row r="232">
          <cell r="A232">
            <v>226</v>
          </cell>
          <cell r="B232">
            <v>7</v>
          </cell>
          <cell r="C232">
            <v>7.4</v>
          </cell>
          <cell r="D232" t="str">
            <v>Higo pulpa sin semilla</v>
          </cell>
          <cell r="E232">
            <v>0</v>
          </cell>
          <cell r="F232">
            <v>50</v>
          </cell>
          <cell r="G232">
            <v>34</v>
          </cell>
          <cell r="H232">
            <v>90.3</v>
          </cell>
          <cell r="I232">
            <v>0.5</v>
          </cell>
          <cell r="J232">
            <v>0</v>
          </cell>
          <cell r="K232">
            <v>9</v>
          </cell>
          <cell r="L232">
            <v>5.6199999999999992</v>
          </cell>
          <cell r="M232">
            <v>0.2</v>
          </cell>
          <cell r="N232">
            <v>11</v>
          </cell>
          <cell r="O232">
            <v>11</v>
          </cell>
          <cell r="P232">
            <v>0.4</v>
          </cell>
          <cell r="Q232">
            <v>0</v>
          </cell>
          <cell r="R232">
            <v>0</v>
          </cell>
          <cell r="S232">
            <v>0</v>
          </cell>
          <cell r="T232">
            <v>0.3</v>
          </cell>
          <cell r="U232">
            <v>15</v>
          </cell>
        </row>
        <row r="233">
          <cell r="A233">
            <v>227</v>
          </cell>
          <cell r="B233">
            <v>7</v>
          </cell>
          <cell r="C233">
            <v>7.41</v>
          </cell>
          <cell r="D233" t="str">
            <v>Cidra, cáscara, sin pulpa ni semilla</v>
          </cell>
          <cell r="E233">
            <v>0</v>
          </cell>
          <cell r="F233">
            <v>30</v>
          </cell>
          <cell r="G233">
            <v>36</v>
          </cell>
          <cell r="H233">
            <v>88</v>
          </cell>
          <cell r="I233">
            <v>0.6</v>
          </cell>
          <cell r="J233">
            <v>0.1</v>
          </cell>
          <cell r="K233">
            <v>9.1</v>
          </cell>
          <cell r="L233">
            <v>0.8</v>
          </cell>
          <cell r="M233">
            <v>0.4</v>
          </cell>
          <cell r="N233">
            <v>66</v>
          </cell>
          <cell r="O233">
            <v>17</v>
          </cell>
          <cell r="P233">
            <v>0.3</v>
          </cell>
          <cell r="Q233">
            <v>0</v>
          </cell>
          <cell r="R233">
            <v>0.04</v>
          </cell>
          <cell r="S233">
            <v>0.04</v>
          </cell>
          <cell r="T233">
            <v>0.2</v>
          </cell>
          <cell r="U233">
            <v>24</v>
          </cell>
        </row>
        <row r="234">
          <cell r="A234">
            <v>228</v>
          </cell>
          <cell r="B234">
            <v>7</v>
          </cell>
          <cell r="C234">
            <v>7.42</v>
          </cell>
          <cell r="D234" t="str">
            <v>Pitahaya roja, pulpa sin semilla</v>
          </cell>
          <cell r="E234">
            <v>0</v>
          </cell>
          <cell r="F234">
            <v>55</v>
          </cell>
          <cell r="G234">
            <v>36</v>
          </cell>
          <cell r="H234">
            <v>89.4</v>
          </cell>
          <cell r="I234">
            <v>0.5</v>
          </cell>
          <cell r="J234">
            <v>0.1</v>
          </cell>
          <cell r="K234">
            <v>9.1999999999999993</v>
          </cell>
          <cell r="L234">
            <v>0.3</v>
          </cell>
          <cell r="M234">
            <v>0.5</v>
          </cell>
          <cell r="N234">
            <v>6</v>
          </cell>
          <cell r="O234">
            <v>19</v>
          </cell>
          <cell r="P234">
            <v>0.4</v>
          </cell>
          <cell r="Q234">
            <v>0</v>
          </cell>
          <cell r="R234">
            <v>0.01</v>
          </cell>
          <cell r="S234">
            <v>0.03</v>
          </cell>
          <cell r="T234">
            <v>0.2</v>
          </cell>
          <cell r="U234">
            <v>25</v>
          </cell>
        </row>
        <row r="235">
          <cell r="A235">
            <v>229</v>
          </cell>
          <cell r="B235">
            <v>7</v>
          </cell>
          <cell r="C235">
            <v>7.43</v>
          </cell>
          <cell r="D235" t="str">
            <v>Níspero del Japón, pulpa sin semilla</v>
          </cell>
          <cell r="E235">
            <v>0</v>
          </cell>
          <cell r="F235">
            <v>65</v>
          </cell>
          <cell r="G235">
            <v>42</v>
          </cell>
          <cell r="H235">
            <v>88</v>
          </cell>
          <cell r="I235">
            <v>0.1</v>
          </cell>
          <cell r="J235">
            <v>0.8</v>
          </cell>
          <cell r="K235">
            <v>9.6</v>
          </cell>
          <cell r="L235">
            <v>1.1000000000000001</v>
          </cell>
          <cell r="M235">
            <v>0.4</v>
          </cell>
          <cell r="N235">
            <v>24</v>
          </cell>
          <cell r="O235">
            <v>14</v>
          </cell>
          <cell r="P235">
            <v>0.5</v>
          </cell>
          <cell r="Q235">
            <v>30</v>
          </cell>
          <cell r="R235">
            <v>0.03</v>
          </cell>
          <cell r="S235">
            <v>0.05</v>
          </cell>
          <cell r="T235">
            <v>0.3</v>
          </cell>
          <cell r="U235">
            <v>10</v>
          </cell>
        </row>
        <row r="236">
          <cell r="A236">
            <v>230</v>
          </cell>
          <cell r="B236">
            <v>7</v>
          </cell>
          <cell r="C236">
            <v>7.44</v>
          </cell>
          <cell r="D236" t="str">
            <v>Uva negra, pulpa sin semilla, ni cáscara</v>
          </cell>
          <cell r="E236">
            <v>0</v>
          </cell>
          <cell r="F236">
            <v>90</v>
          </cell>
          <cell r="G236">
            <v>36</v>
          </cell>
          <cell r="H236">
            <v>89.2</v>
          </cell>
          <cell r="I236">
            <v>0.4</v>
          </cell>
          <cell r="J236">
            <v>0</v>
          </cell>
          <cell r="K236">
            <v>9.6</v>
          </cell>
          <cell r="L236">
            <v>1.85</v>
          </cell>
          <cell r="M236">
            <v>0.3</v>
          </cell>
          <cell r="N236">
            <v>8</v>
          </cell>
          <cell r="O236">
            <v>10</v>
          </cell>
          <cell r="P236">
            <v>0.4</v>
          </cell>
          <cell r="Q236">
            <v>0</v>
          </cell>
          <cell r="R236">
            <v>0.03</v>
          </cell>
          <cell r="S236">
            <v>0.01</v>
          </cell>
          <cell r="T236">
            <v>0.1</v>
          </cell>
          <cell r="U236">
            <v>8</v>
          </cell>
        </row>
        <row r="237">
          <cell r="A237">
            <v>231</v>
          </cell>
          <cell r="B237">
            <v>7</v>
          </cell>
          <cell r="C237">
            <v>7.45</v>
          </cell>
          <cell r="D237" t="str">
            <v>Madroño, pulpa sin semilla</v>
          </cell>
          <cell r="E237">
            <v>0</v>
          </cell>
          <cell r="F237">
            <v>15</v>
          </cell>
          <cell r="G237">
            <v>38</v>
          </cell>
          <cell r="H237">
            <v>88.3</v>
          </cell>
          <cell r="I237">
            <v>0.5</v>
          </cell>
          <cell r="J237">
            <v>0.1</v>
          </cell>
          <cell r="K237">
            <v>9.9</v>
          </cell>
          <cell r="L237">
            <v>1</v>
          </cell>
          <cell r="M237">
            <v>0.2</v>
          </cell>
          <cell r="N237">
            <v>10</v>
          </cell>
          <cell r="O237">
            <v>21</v>
          </cell>
          <cell r="P237">
            <v>0.3</v>
          </cell>
          <cell r="Q237">
            <v>0</v>
          </cell>
          <cell r="R237">
            <v>0.05</v>
          </cell>
          <cell r="S237">
            <v>0.05</v>
          </cell>
          <cell r="T237">
            <v>0.3</v>
          </cell>
          <cell r="U237">
            <v>10</v>
          </cell>
        </row>
        <row r="238">
          <cell r="A238">
            <v>232</v>
          </cell>
          <cell r="B238">
            <v>7</v>
          </cell>
          <cell r="C238">
            <v>7.46</v>
          </cell>
          <cell r="D238" t="str">
            <v>Badea, jugo sin semillas</v>
          </cell>
          <cell r="E238">
            <v>0</v>
          </cell>
          <cell r="F238">
            <v>20</v>
          </cell>
          <cell r="G238">
            <v>41</v>
          </cell>
          <cell r="H238">
            <v>87.9</v>
          </cell>
          <cell r="I238">
            <v>0.9</v>
          </cell>
          <cell r="J238">
            <v>0.2</v>
          </cell>
          <cell r="K238">
            <v>10.1</v>
          </cell>
          <cell r="L238">
            <v>0</v>
          </cell>
          <cell r="M238">
            <v>0.9</v>
          </cell>
          <cell r="N238">
            <v>10</v>
          </cell>
          <cell r="O238">
            <v>22</v>
          </cell>
          <cell r="P238">
            <v>0.6</v>
          </cell>
          <cell r="Q238">
            <v>7</v>
          </cell>
          <cell r="R238">
            <v>0</v>
          </cell>
          <cell r="S238">
            <v>0.11</v>
          </cell>
          <cell r="T238">
            <v>2.7</v>
          </cell>
          <cell r="U238">
            <v>20</v>
          </cell>
        </row>
        <row r="239">
          <cell r="A239">
            <v>233</v>
          </cell>
          <cell r="B239">
            <v>7</v>
          </cell>
          <cell r="C239">
            <v>7.47</v>
          </cell>
          <cell r="D239" t="str">
            <v>Granada, pulpa con semilla</v>
          </cell>
          <cell r="E239">
            <v>0</v>
          </cell>
          <cell r="F239">
            <v>30</v>
          </cell>
          <cell r="G239">
            <v>50</v>
          </cell>
          <cell r="H239">
            <v>84.4</v>
          </cell>
          <cell r="I239">
            <v>1</v>
          </cell>
          <cell r="J239">
            <v>1.2</v>
          </cell>
          <cell r="K239">
            <v>10.199999999999999</v>
          </cell>
          <cell r="L239">
            <v>2.7</v>
          </cell>
          <cell r="M239">
            <v>0.5</v>
          </cell>
          <cell r="N239">
            <v>13</v>
          </cell>
          <cell r="O239">
            <v>26</v>
          </cell>
          <cell r="P239">
            <v>0.5</v>
          </cell>
          <cell r="Q239">
            <v>0</v>
          </cell>
          <cell r="R239">
            <v>0</v>
          </cell>
          <cell r="S239">
            <v>0.04</v>
          </cell>
          <cell r="T239">
            <v>0.2</v>
          </cell>
          <cell r="U239">
            <v>5</v>
          </cell>
        </row>
        <row r="240">
          <cell r="A240">
            <v>234</v>
          </cell>
          <cell r="B240">
            <v>7</v>
          </cell>
          <cell r="C240">
            <v>7.48</v>
          </cell>
          <cell r="D240" t="str">
            <v>Durazno blanco, pulpa sin semilla</v>
          </cell>
          <cell r="E240">
            <v>0</v>
          </cell>
          <cell r="F240">
            <v>90</v>
          </cell>
          <cell r="G240">
            <v>41</v>
          </cell>
          <cell r="H240">
            <v>86.4</v>
          </cell>
          <cell r="I240">
            <v>0.9</v>
          </cell>
          <cell r="J240">
            <v>0.1</v>
          </cell>
          <cell r="K240">
            <v>10.4</v>
          </cell>
          <cell r="L240">
            <v>1.88</v>
          </cell>
          <cell r="M240">
            <v>0.6</v>
          </cell>
          <cell r="N240">
            <v>8</v>
          </cell>
          <cell r="O240">
            <v>29</v>
          </cell>
          <cell r="P240">
            <v>0.4</v>
          </cell>
          <cell r="Q240">
            <v>3</v>
          </cell>
          <cell r="R240">
            <v>0.03</v>
          </cell>
          <cell r="S240">
            <v>0.02</v>
          </cell>
          <cell r="T240">
            <v>0.3</v>
          </cell>
          <cell r="U240">
            <v>28</v>
          </cell>
        </row>
        <row r="241">
          <cell r="A241">
            <v>235</v>
          </cell>
          <cell r="B241">
            <v>7</v>
          </cell>
          <cell r="C241">
            <v>7.49</v>
          </cell>
          <cell r="D241" t="str">
            <v>Yaca o peraleja, pulpa sin semilla</v>
          </cell>
          <cell r="E241">
            <v>0</v>
          </cell>
          <cell r="F241">
            <v>0</v>
          </cell>
          <cell r="G241">
            <v>45</v>
          </cell>
          <cell r="H241">
            <v>85</v>
          </cell>
          <cell r="I241">
            <v>1.7</v>
          </cell>
          <cell r="J241">
            <v>0.2</v>
          </cell>
          <cell r="K241">
            <v>10.5</v>
          </cell>
          <cell r="L241">
            <v>2</v>
          </cell>
          <cell r="M241">
            <v>0.6</v>
          </cell>
          <cell r="N241">
            <v>25</v>
          </cell>
          <cell r="O241">
            <v>19</v>
          </cell>
          <cell r="P241">
            <v>0.6</v>
          </cell>
          <cell r="Q241">
            <v>6</v>
          </cell>
          <cell r="R241">
            <v>0.14000000000000001</v>
          </cell>
          <cell r="S241">
            <v>7.0000000000000007E-2</v>
          </cell>
          <cell r="T241">
            <v>0.3</v>
          </cell>
          <cell r="U241">
            <v>0</v>
          </cell>
        </row>
        <row r="242">
          <cell r="A242">
            <v>236</v>
          </cell>
          <cell r="B242">
            <v>7</v>
          </cell>
          <cell r="C242">
            <v>7.5</v>
          </cell>
          <cell r="D242" t="str">
            <v>Ciruela de tierra fría, pulpa sin semilla</v>
          </cell>
          <cell r="E242">
            <v>0</v>
          </cell>
          <cell r="F242">
            <v>95</v>
          </cell>
          <cell r="G242">
            <v>41</v>
          </cell>
          <cell r="H242">
            <v>87.8</v>
          </cell>
          <cell r="I242">
            <v>0.6</v>
          </cell>
          <cell r="J242">
            <v>0.1</v>
          </cell>
          <cell r="K242">
            <v>10.6</v>
          </cell>
          <cell r="L242">
            <v>0.5</v>
          </cell>
          <cell r="M242">
            <v>0.4</v>
          </cell>
          <cell r="N242">
            <v>17</v>
          </cell>
          <cell r="O242">
            <v>24</v>
          </cell>
          <cell r="P242">
            <v>0.4</v>
          </cell>
          <cell r="Q242">
            <v>2</v>
          </cell>
          <cell r="R242">
            <v>0.06</v>
          </cell>
          <cell r="S242">
            <v>0.02</v>
          </cell>
          <cell r="T242">
            <v>0.4</v>
          </cell>
          <cell r="U242">
            <v>8</v>
          </cell>
        </row>
        <row r="243">
          <cell r="A243">
            <v>237</v>
          </cell>
          <cell r="B243">
            <v>7</v>
          </cell>
          <cell r="C243">
            <v>7.51</v>
          </cell>
          <cell r="D243" t="str">
            <v>Coco, leche o zumo</v>
          </cell>
          <cell r="E243">
            <v>0</v>
          </cell>
          <cell r="F243">
            <v>100</v>
          </cell>
          <cell r="G243">
            <v>357</v>
          </cell>
          <cell r="H243">
            <v>48.5</v>
          </cell>
          <cell r="I243">
            <v>3.5</v>
          </cell>
          <cell r="J243">
            <v>35.799999999999997</v>
          </cell>
          <cell r="K243">
            <v>11.2</v>
          </cell>
          <cell r="L243">
            <v>0</v>
          </cell>
          <cell r="M243">
            <v>1</v>
          </cell>
          <cell r="N243">
            <v>22</v>
          </cell>
          <cell r="O243">
            <v>101</v>
          </cell>
          <cell r="P243">
            <v>2.1</v>
          </cell>
          <cell r="Q243">
            <v>0</v>
          </cell>
          <cell r="R243">
            <v>0.1</v>
          </cell>
          <cell r="S243">
            <v>0.01</v>
          </cell>
          <cell r="T243">
            <v>0.2</v>
          </cell>
          <cell r="U243">
            <v>1</v>
          </cell>
        </row>
        <row r="244">
          <cell r="A244">
            <v>238</v>
          </cell>
          <cell r="B244">
            <v>7</v>
          </cell>
          <cell r="C244">
            <v>7.52</v>
          </cell>
          <cell r="D244" t="str">
            <v>Granadilla , jugo sin semilla</v>
          </cell>
          <cell r="E244">
            <v>0</v>
          </cell>
          <cell r="F244">
            <v>30</v>
          </cell>
          <cell r="G244">
            <v>46</v>
          </cell>
          <cell r="H244">
            <v>86</v>
          </cell>
          <cell r="I244">
            <v>1.1000000000000001</v>
          </cell>
          <cell r="J244">
            <v>0.1</v>
          </cell>
          <cell r="K244">
            <v>11.6</v>
          </cell>
          <cell r="L244">
            <v>0.3</v>
          </cell>
          <cell r="M244">
            <v>0.9</v>
          </cell>
          <cell r="N244">
            <v>7</v>
          </cell>
          <cell r="O244">
            <v>30</v>
          </cell>
          <cell r="P244">
            <v>0.8</v>
          </cell>
          <cell r="Q244">
            <v>0</v>
          </cell>
          <cell r="R244">
            <v>0</v>
          </cell>
          <cell r="S244">
            <v>0.1</v>
          </cell>
          <cell r="T244">
            <v>2.1</v>
          </cell>
          <cell r="U244">
            <v>20</v>
          </cell>
        </row>
        <row r="245">
          <cell r="A245">
            <v>239</v>
          </cell>
          <cell r="B245">
            <v>7</v>
          </cell>
          <cell r="C245">
            <v>7.53</v>
          </cell>
          <cell r="D245" t="str">
            <v>Caimo morado, pulpa sin semilla</v>
          </cell>
          <cell r="E245">
            <v>0</v>
          </cell>
          <cell r="F245">
            <v>65</v>
          </cell>
          <cell r="G245">
            <v>58</v>
          </cell>
          <cell r="H245">
            <v>84.5</v>
          </cell>
          <cell r="I245">
            <v>1</v>
          </cell>
          <cell r="J245">
            <v>1.4</v>
          </cell>
          <cell r="K245">
            <v>11.9</v>
          </cell>
          <cell r="L245">
            <v>1</v>
          </cell>
          <cell r="M245">
            <v>0.2</v>
          </cell>
          <cell r="N245">
            <v>30</v>
          </cell>
          <cell r="O245">
            <v>20</v>
          </cell>
          <cell r="P245">
            <v>0.5</v>
          </cell>
          <cell r="Q245">
            <v>0</v>
          </cell>
          <cell r="R245">
            <v>0.02</v>
          </cell>
          <cell r="S245">
            <v>0.03</v>
          </cell>
          <cell r="T245">
            <v>1</v>
          </cell>
          <cell r="U245">
            <v>10</v>
          </cell>
        </row>
        <row r="246">
          <cell r="A246">
            <v>240</v>
          </cell>
          <cell r="B246">
            <v>7</v>
          </cell>
          <cell r="C246">
            <v>7.54</v>
          </cell>
          <cell r="D246" t="str">
            <v>Feijoa,</v>
          </cell>
          <cell r="E246">
            <v>0</v>
          </cell>
          <cell r="F246">
            <v>60</v>
          </cell>
          <cell r="G246">
            <v>46</v>
          </cell>
          <cell r="H246">
            <v>82.6</v>
          </cell>
          <cell r="I246">
            <v>0.9</v>
          </cell>
          <cell r="J246">
            <v>0</v>
          </cell>
          <cell r="K246">
            <v>11.9</v>
          </cell>
          <cell r="L246">
            <v>1</v>
          </cell>
          <cell r="M246">
            <v>3.6</v>
          </cell>
          <cell r="N246">
            <v>36</v>
          </cell>
          <cell r="O246">
            <v>16</v>
          </cell>
          <cell r="P246">
            <v>0.7</v>
          </cell>
          <cell r="Q246">
            <v>0</v>
          </cell>
          <cell r="R246">
            <v>0.04</v>
          </cell>
          <cell r="S246">
            <v>0.04</v>
          </cell>
          <cell r="T246">
            <v>1</v>
          </cell>
          <cell r="U246">
            <v>4</v>
          </cell>
        </row>
        <row r="247">
          <cell r="A247">
            <v>241</v>
          </cell>
          <cell r="B247">
            <v>7</v>
          </cell>
          <cell r="C247">
            <v>7.55</v>
          </cell>
          <cell r="D247" t="str">
            <v>Guamas, envoltura de semilla</v>
          </cell>
          <cell r="E247">
            <v>0</v>
          </cell>
          <cell r="F247">
            <v>10</v>
          </cell>
          <cell r="G247">
            <v>47</v>
          </cell>
          <cell r="H247">
            <v>85.6</v>
          </cell>
          <cell r="I247">
            <v>0.9</v>
          </cell>
          <cell r="J247">
            <v>0.1</v>
          </cell>
          <cell r="K247">
            <v>12</v>
          </cell>
          <cell r="L247">
            <v>1.1000000000000001</v>
          </cell>
          <cell r="M247">
            <v>0.3</v>
          </cell>
          <cell r="N247">
            <v>28</v>
          </cell>
          <cell r="O247">
            <v>13</v>
          </cell>
          <cell r="P247">
            <v>0.8</v>
          </cell>
          <cell r="Q247">
            <v>0</v>
          </cell>
          <cell r="R247">
            <v>0.03</v>
          </cell>
          <cell r="S247">
            <v>0.05</v>
          </cell>
          <cell r="T247">
            <v>0.3</v>
          </cell>
          <cell r="U247">
            <v>4</v>
          </cell>
        </row>
        <row r="248">
          <cell r="A248">
            <v>242</v>
          </cell>
          <cell r="B248">
            <v>7</v>
          </cell>
          <cell r="C248">
            <v>7.56</v>
          </cell>
          <cell r="D248" t="str">
            <v>Guanábana, pulpa sin semilla</v>
          </cell>
          <cell r="E248">
            <v>0</v>
          </cell>
          <cell r="F248">
            <v>70</v>
          </cell>
          <cell r="G248">
            <v>52</v>
          </cell>
          <cell r="H248">
            <v>83.4</v>
          </cell>
          <cell r="I248">
            <v>1.1000000000000001</v>
          </cell>
          <cell r="J248">
            <v>0.2</v>
          </cell>
          <cell r="K248">
            <v>13</v>
          </cell>
          <cell r="L248">
            <v>3.0999999999999996</v>
          </cell>
          <cell r="M248">
            <v>0.7</v>
          </cell>
          <cell r="N248">
            <v>22</v>
          </cell>
          <cell r="O248">
            <v>28</v>
          </cell>
          <cell r="P248">
            <v>0.4</v>
          </cell>
          <cell r="Q248">
            <v>0</v>
          </cell>
          <cell r="R248">
            <v>0.04</v>
          </cell>
          <cell r="S248">
            <v>7.0000000000000007E-2</v>
          </cell>
          <cell r="T248">
            <v>0.9</v>
          </cell>
          <cell r="U248">
            <v>25</v>
          </cell>
        </row>
        <row r="249">
          <cell r="A249">
            <v>243</v>
          </cell>
          <cell r="B249">
            <v>7</v>
          </cell>
          <cell r="C249">
            <v>7.57</v>
          </cell>
          <cell r="D249" t="str">
            <v>Piña, jugo</v>
          </cell>
          <cell r="E249">
            <v>0</v>
          </cell>
          <cell r="F249">
            <v>0</v>
          </cell>
          <cell r="G249">
            <v>53</v>
          </cell>
          <cell r="H249">
            <v>85.9</v>
          </cell>
          <cell r="I249">
            <v>0.3</v>
          </cell>
          <cell r="J249">
            <v>0.1</v>
          </cell>
          <cell r="K249">
            <v>13</v>
          </cell>
          <cell r="L249">
            <v>0.2</v>
          </cell>
          <cell r="M249">
            <v>0.5</v>
          </cell>
          <cell r="N249">
            <v>15</v>
          </cell>
          <cell r="O249">
            <v>8</v>
          </cell>
          <cell r="P249">
            <v>0.5</v>
          </cell>
          <cell r="Q249">
            <v>8</v>
          </cell>
          <cell r="R249">
            <v>0.05</v>
          </cell>
          <cell r="S249">
            <v>0.02</v>
          </cell>
          <cell r="T249">
            <v>0.2</v>
          </cell>
          <cell r="U249">
            <v>9</v>
          </cell>
        </row>
        <row r="250">
          <cell r="A250">
            <v>244</v>
          </cell>
          <cell r="B250">
            <v>7</v>
          </cell>
          <cell r="C250">
            <v>7.58</v>
          </cell>
          <cell r="D250" t="str">
            <v>Icaco, pulpa sin semilla</v>
          </cell>
          <cell r="E250">
            <v>0</v>
          </cell>
          <cell r="F250">
            <v>20</v>
          </cell>
          <cell r="G250">
            <v>49</v>
          </cell>
          <cell r="H250">
            <v>84.8</v>
          </cell>
          <cell r="I250">
            <v>0.3</v>
          </cell>
          <cell r="J250">
            <v>0.1</v>
          </cell>
          <cell r="K250">
            <v>13.1</v>
          </cell>
          <cell r="L250">
            <v>0.7</v>
          </cell>
          <cell r="M250">
            <v>1</v>
          </cell>
          <cell r="N250">
            <v>50</v>
          </cell>
          <cell r="O250">
            <v>20</v>
          </cell>
          <cell r="P250">
            <v>0.3</v>
          </cell>
          <cell r="Q250">
            <v>0</v>
          </cell>
          <cell r="R250">
            <v>0.03</v>
          </cell>
          <cell r="S250">
            <v>0.02</v>
          </cell>
          <cell r="T250">
            <v>0.3</v>
          </cell>
          <cell r="U250">
            <v>5</v>
          </cell>
        </row>
        <row r="251">
          <cell r="A251">
            <v>245</v>
          </cell>
          <cell r="B251">
            <v>7</v>
          </cell>
          <cell r="C251">
            <v>7.59</v>
          </cell>
          <cell r="D251" t="str">
            <v>Pitahaya amarilla, pulpa sin semilla</v>
          </cell>
          <cell r="E251">
            <v>0</v>
          </cell>
          <cell r="F251">
            <v>55</v>
          </cell>
          <cell r="G251">
            <v>50</v>
          </cell>
          <cell r="H251">
            <v>85.4</v>
          </cell>
          <cell r="I251">
            <v>0.4</v>
          </cell>
          <cell r="J251">
            <v>0.1</v>
          </cell>
          <cell r="K251">
            <v>13.2</v>
          </cell>
          <cell r="L251">
            <v>0.5</v>
          </cell>
          <cell r="M251">
            <v>0.4</v>
          </cell>
          <cell r="N251">
            <v>10</v>
          </cell>
          <cell r="O251">
            <v>16</v>
          </cell>
          <cell r="P251">
            <v>0.3</v>
          </cell>
          <cell r="Q251">
            <v>0</v>
          </cell>
          <cell r="R251">
            <v>0.03</v>
          </cell>
          <cell r="S251">
            <v>0.04</v>
          </cell>
          <cell r="T251">
            <v>0.2</v>
          </cell>
          <cell r="U251">
            <v>4</v>
          </cell>
        </row>
        <row r="252">
          <cell r="A252">
            <v>246</v>
          </cell>
          <cell r="B252">
            <v>7</v>
          </cell>
          <cell r="C252">
            <v>7.6</v>
          </cell>
          <cell r="D252" t="str">
            <v>Piña, pulpa sin corazón</v>
          </cell>
          <cell r="E252">
            <v>0</v>
          </cell>
          <cell r="F252">
            <v>55</v>
          </cell>
          <cell r="G252">
            <v>51</v>
          </cell>
          <cell r="H252">
            <v>85.1</v>
          </cell>
          <cell r="I252">
            <v>0.4</v>
          </cell>
          <cell r="J252">
            <v>0.1</v>
          </cell>
          <cell r="K252">
            <v>13.5</v>
          </cell>
          <cell r="L252">
            <v>1.3599999999999999</v>
          </cell>
          <cell r="M252">
            <v>0.4</v>
          </cell>
          <cell r="N252">
            <v>21</v>
          </cell>
          <cell r="O252">
            <v>10</v>
          </cell>
          <cell r="P252">
            <v>0.4</v>
          </cell>
          <cell r="Q252">
            <v>0</v>
          </cell>
          <cell r="R252">
            <v>0.09</v>
          </cell>
          <cell r="S252">
            <v>0.03</v>
          </cell>
          <cell r="T252">
            <v>0.2</v>
          </cell>
          <cell r="U252">
            <v>12</v>
          </cell>
        </row>
        <row r="253">
          <cell r="A253">
            <v>247</v>
          </cell>
          <cell r="B253">
            <v>7</v>
          </cell>
          <cell r="C253">
            <v>7.61</v>
          </cell>
          <cell r="D253" t="str">
            <v>Champa, pulpa</v>
          </cell>
          <cell r="E253">
            <v>0</v>
          </cell>
          <cell r="F253">
            <v>60</v>
          </cell>
          <cell r="G253">
            <v>55</v>
          </cell>
          <cell r="H253">
            <v>80.5</v>
          </cell>
          <cell r="I253">
            <v>0.4</v>
          </cell>
          <cell r="J253">
            <v>0.1</v>
          </cell>
          <cell r="K253">
            <v>14.6</v>
          </cell>
          <cell r="L253">
            <v>4</v>
          </cell>
          <cell r="M253">
            <v>0.4</v>
          </cell>
          <cell r="N253">
            <v>20</v>
          </cell>
          <cell r="O253">
            <v>15</v>
          </cell>
          <cell r="P253">
            <v>0.5</v>
          </cell>
          <cell r="Q253">
            <v>0</v>
          </cell>
          <cell r="R253">
            <v>0</v>
          </cell>
          <cell r="S253">
            <v>0.04</v>
          </cell>
          <cell r="T253">
            <v>0.3</v>
          </cell>
          <cell r="U253">
            <v>15</v>
          </cell>
        </row>
        <row r="254">
          <cell r="A254">
            <v>248</v>
          </cell>
          <cell r="B254">
            <v>7</v>
          </cell>
          <cell r="C254">
            <v>7.62</v>
          </cell>
          <cell r="D254" t="str">
            <v>Chancharana, hobo en racimo</v>
          </cell>
          <cell r="E254">
            <v>0</v>
          </cell>
          <cell r="F254">
            <v>0</v>
          </cell>
          <cell r="G254">
            <v>54</v>
          </cell>
          <cell r="H254">
            <v>83.4</v>
          </cell>
          <cell r="I254">
            <v>0.3</v>
          </cell>
          <cell r="J254">
            <v>0</v>
          </cell>
          <cell r="K254">
            <v>14.8</v>
          </cell>
          <cell r="L254">
            <v>1.1000000000000001</v>
          </cell>
          <cell r="M254">
            <v>0.4</v>
          </cell>
          <cell r="N254">
            <v>14</v>
          </cell>
          <cell r="O254">
            <v>87</v>
          </cell>
          <cell r="P254">
            <v>0.4</v>
          </cell>
          <cell r="Q254">
            <v>6</v>
          </cell>
          <cell r="R254">
            <v>0.05</v>
          </cell>
          <cell r="S254">
            <v>0.04</v>
          </cell>
          <cell r="T254">
            <v>0.4</v>
          </cell>
          <cell r="U254">
            <v>23</v>
          </cell>
        </row>
        <row r="255">
          <cell r="A255">
            <v>249</v>
          </cell>
          <cell r="B255">
            <v>7</v>
          </cell>
          <cell r="C255">
            <v>7.63</v>
          </cell>
          <cell r="D255" t="str">
            <v>Manzana, pulpa sin semilla</v>
          </cell>
          <cell r="E255">
            <v>0</v>
          </cell>
          <cell r="F255">
            <v>85</v>
          </cell>
          <cell r="G255">
            <v>57</v>
          </cell>
          <cell r="H255">
            <v>82.7</v>
          </cell>
          <cell r="I255">
            <v>0.3</v>
          </cell>
          <cell r="J255">
            <v>0.2</v>
          </cell>
          <cell r="K255">
            <v>15</v>
          </cell>
          <cell r="L255">
            <v>2.2000000000000002</v>
          </cell>
          <cell r="M255">
            <v>0.3</v>
          </cell>
          <cell r="N255">
            <v>16</v>
          </cell>
          <cell r="O255">
            <v>10</v>
          </cell>
          <cell r="P255">
            <v>0.3</v>
          </cell>
          <cell r="Q255">
            <v>0</v>
          </cell>
          <cell r="R255">
            <v>0.05</v>
          </cell>
          <cell r="S255">
            <v>0.02</v>
          </cell>
          <cell r="T255">
            <v>0.2</v>
          </cell>
          <cell r="U255">
            <v>10</v>
          </cell>
        </row>
        <row r="256">
          <cell r="A256">
            <v>250</v>
          </cell>
          <cell r="B256">
            <v>7</v>
          </cell>
          <cell r="C256">
            <v>7.64</v>
          </cell>
          <cell r="D256" t="str">
            <v>Pomarrosa, pulpa sin semilla</v>
          </cell>
          <cell r="E256">
            <v>0</v>
          </cell>
          <cell r="F256">
            <v>65</v>
          </cell>
          <cell r="G256">
            <v>60</v>
          </cell>
          <cell r="H256">
            <v>81.8</v>
          </cell>
          <cell r="I256">
            <v>0.6</v>
          </cell>
          <cell r="J256">
            <v>0.2</v>
          </cell>
          <cell r="K256">
            <v>15.6</v>
          </cell>
          <cell r="L256">
            <v>1.3</v>
          </cell>
          <cell r="M256">
            <v>0.5</v>
          </cell>
          <cell r="N256">
            <v>35</v>
          </cell>
          <cell r="O256">
            <v>16</v>
          </cell>
          <cell r="P256">
            <v>0.3</v>
          </cell>
          <cell r="Q256">
            <v>40</v>
          </cell>
          <cell r="R256">
            <v>0.02</v>
          </cell>
          <cell r="S256">
            <v>0.03</v>
          </cell>
          <cell r="T256">
            <v>0.7</v>
          </cell>
          <cell r="U256">
            <v>25</v>
          </cell>
        </row>
        <row r="257">
          <cell r="A257">
            <v>251</v>
          </cell>
          <cell r="B257">
            <v>7</v>
          </cell>
          <cell r="C257">
            <v>7.65</v>
          </cell>
          <cell r="D257" t="str">
            <v>Chirimoya, pulpa sin semillas</v>
          </cell>
          <cell r="E257">
            <v>0</v>
          </cell>
          <cell r="F257">
            <v>55</v>
          </cell>
          <cell r="G257">
            <v>73</v>
          </cell>
          <cell r="H257">
            <v>77.099999999999994</v>
          </cell>
          <cell r="I257">
            <v>1.9</v>
          </cell>
          <cell r="J257">
            <v>0.1</v>
          </cell>
          <cell r="K257">
            <v>18.2</v>
          </cell>
          <cell r="L257">
            <v>3.82</v>
          </cell>
          <cell r="M257">
            <v>0.7</v>
          </cell>
          <cell r="N257">
            <v>32</v>
          </cell>
          <cell r="O257">
            <v>37</v>
          </cell>
          <cell r="P257">
            <v>0.5</v>
          </cell>
          <cell r="Q257">
            <v>0</v>
          </cell>
          <cell r="R257">
            <v>0.1</v>
          </cell>
          <cell r="S257">
            <v>0.14000000000000001</v>
          </cell>
          <cell r="T257">
            <v>0.9</v>
          </cell>
          <cell r="U257">
            <v>5</v>
          </cell>
        </row>
        <row r="258">
          <cell r="A258">
            <v>252</v>
          </cell>
          <cell r="B258">
            <v>7</v>
          </cell>
          <cell r="C258">
            <v>7.66</v>
          </cell>
          <cell r="D258" t="str">
            <v>Mamoncillo, pulpa sin semilla</v>
          </cell>
          <cell r="E258">
            <v>0</v>
          </cell>
          <cell r="F258">
            <v>35</v>
          </cell>
          <cell r="G258">
            <v>73</v>
          </cell>
          <cell r="H258">
            <v>77.400000000000006</v>
          </cell>
          <cell r="I258">
            <v>1</v>
          </cell>
          <cell r="J258">
            <v>0.2</v>
          </cell>
          <cell r="K258">
            <v>19</v>
          </cell>
          <cell r="L258">
            <v>2</v>
          </cell>
          <cell r="M258">
            <v>0.4</v>
          </cell>
          <cell r="N258">
            <v>15</v>
          </cell>
          <cell r="O258">
            <v>20</v>
          </cell>
          <cell r="P258">
            <v>0.6</v>
          </cell>
          <cell r="Q258">
            <v>7</v>
          </cell>
          <cell r="R258">
            <v>0.03</v>
          </cell>
          <cell r="S258">
            <v>0.02</v>
          </cell>
          <cell r="T258">
            <v>0.9</v>
          </cell>
          <cell r="U258">
            <v>3</v>
          </cell>
        </row>
        <row r="259">
          <cell r="A259">
            <v>253</v>
          </cell>
          <cell r="B259">
            <v>7</v>
          </cell>
          <cell r="C259">
            <v>7.67</v>
          </cell>
          <cell r="D259" t="str">
            <v>Ciruela común, pulpa sin semilla ni cáscara</v>
          </cell>
          <cell r="E259">
            <v>0</v>
          </cell>
          <cell r="F259">
            <v>20</v>
          </cell>
          <cell r="G259">
            <v>79</v>
          </cell>
          <cell r="H259">
            <v>76.2</v>
          </cell>
          <cell r="I259">
            <v>1</v>
          </cell>
          <cell r="J259">
            <v>0.1</v>
          </cell>
          <cell r="K259">
            <v>20.8</v>
          </cell>
          <cell r="L259">
            <v>2.3600000000000003</v>
          </cell>
          <cell r="M259">
            <v>0.9</v>
          </cell>
          <cell r="N259">
            <v>20</v>
          </cell>
          <cell r="O259">
            <v>30</v>
          </cell>
          <cell r="P259">
            <v>0.5</v>
          </cell>
          <cell r="Q259">
            <v>14</v>
          </cell>
          <cell r="R259">
            <v>0.08</v>
          </cell>
          <cell r="S259">
            <v>0.02</v>
          </cell>
          <cell r="T259">
            <v>0.5</v>
          </cell>
          <cell r="U259">
            <v>30</v>
          </cell>
        </row>
        <row r="260">
          <cell r="A260">
            <v>254</v>
          </cell>
          <cell r="B260">
            <v>7</v>
          </cell>
          <cell r="C260">
            <v>7.68</v>
          </cell>
          <cell r="D260" t="str">
            <v>Banano común pulpa madura</v>
          </cell>
          <cell r="E260">
            <v>0</v>
          </cell>
          <cell r="F260">
            <v>70</v>
          </cell>
          <cell r="G260">
            <v>84</v>
          </cell>
          <cell r="H260">
            <v>74.8</v>
          </cell>
          <cell r="I260">
            <v>1.2</v>
          </cell>
          <cell r="J260">
            <v>0.1</v>
          </cell>
          <cell r="K260">
            <v>22</v>
          </cell>
          <cell r="L260">
            <v>3.2399999999999998</v>
          </cell>
          <cell r="M260">
            <v>0.9</v>
          </cell>
          <cell r="N260">
            <v>6</v>
          </cell>
          <cell r="O260">
            <v>25</v>
          </cell>
          <cell r="P260">
            <v>0.5</v>
          </cell>
          <cell r="Q260">
            <v>22</v>
          </cell>
          <cell r="R260">
            <v>0.04</v>
          </cell>
          <cell r="S260">
            <v>0.03</v>
          </cell>
          <cell r="T260">
            <v>0.7</v>
          </cell>
          <cell r="U260">
            <v>10</v>
          </cell>
        </row>
        <row r="261">
          <cell r="A261">
            <v>255</v>
          </cell>
          <cell r="B261">
            <v>7</v>
          </cell>
          <cell r="C261">
            <v>7.69</v>
          </cell>
          <cell r="D261" t="str">
            <v>Níspero, pulpa sin semilla</v>
          </cell>
          <cell r="E261">
            <v>0</v>
          </cell>
          <cell r="F261">
            <v>65</v>
          </cell>
          <cell r="G261">
            <v>86</v>
          </cell>
          <cell r="H261">
            <v>84.9</v>
          </cell>
          <cell r="I261">
            <v>0.5</v>
          </cell>
          <cell r="J261">
            <v>0.6</v>
          </cell>
          <cell r="K261">
            <v>22</v>
          </cell>
          <cell r="L261">
            <v>1.6</v>
          </cell>
          <cell r="M261">
            <v>0.4</v>
          </cell>
          <cell r="N261">
            <v>14</v>
          </cell>
          <cell r="O261">
            <v>8</v>
          </cell>
          <cell r="P261">
            <v>0.3</v>
          </cell>
          <cell r="Q261">
            <v>0</v>
          </cell>
          <cell r="R261">
            <v>0.01</v>
          </cell>
          <cell r="S261">
            <v>0.02</v>
          </cell>
          <cell r="T261">
            <v>0.3</v>
          </cell>
          <cell r="U261">
            <v>5</v>
          </cell>
        </row>
        <row r="262">
          <cell r="A262">
            <v>256</v>
          </cell>
          <cell r="B262">
            <v>7</v>
          </cell>
          <cell r="C262">
            <v>7.7</v>
          </cell>
          <cell r="D262" t="str">
            <v>Cereza, pulpa sin semilla ni cáscara</v>
          </cell>
          <cell r="E262">
            <v>0</v>
          </cell>
          <cell r="F262">
            <v>50</v>
          </cell>
          <cell r="G262">
            <v>87</v>
          </cell>
          <cell r="H262">
            <v>74.099999999999994</v>
          </cell>
          <cell r="I262">
            <v>1.2</v>
          </cell>
          <cell r="J262">
            <v>0.1</v>
          </cell>
          <cell r="K262">
            <v>22.8</v>
          </cell>
          <cell r="L262">
            <v>0.9</v>
          </cell>
          <cell r="M262">
            <v>0.9</v>
          </cell>
          <cell r="N262">
            <v>40</v>
          </cell>
          <cell r="O262">
            <v>30</v>
          </cell>
          <cell r="P262">
            <v>1</v>
          </cell>
          <cell r="Q262">
            <v>20</v>
          </cell>
          <cell r="R262">
            <v>0.04</v>
          </cell>
          <cell r="S262">
            <v>0.04</v>
          </cell>
          <cell r="T262">
            <v>1.5</v>
          </cell>
          <cell r="U262">
            <v>30</v>
          </cell>
        </row>
        <row r="263">
          <cell r="A263">
            <v>257</v>
          </cell>
          <cell r="B263">
            <v>7</v>
          </cell>
          <cell r="C263">
            <v>7.71</v>
          </cell>
          <cell r="D263" t="str">
            <v>Borojo, pulpa</v>
          </cell>
          <cell r="E263">
            <v>0</v>
          </cell>
          <cell r="F263">
            <v>60</v>
          </cell>
          <cell r="G263">
            <v>93</v>
          </cell>
          <cell r="H263">
            <v>64.7</v>
          </cell>
          <cell r="I263">
            <v>1.1000000000000001</v>
          </cell>
          <cell r="J263">
            <v>0</v>
          </cell>
          <cell r="K263">
            <v>24.7</v>
          </cell>
          <cell r="L263">
            <v>8.3000000000000007</v>
          </cell>
          <cell r="M263">
            <v>1.2</v>
          </cell>
          <cell r="N263">
            <v>25</v>
          </cell>
          <cell r="O263">
            <v>160</v>
          </cell>
          <cell r="P263">
            <v>1.5</v>
          </cell>
          <cell r="Q263">
            <v>0</v>
          </cell>
          <cell r="R263">
            <v>0.3</v>
          </cell>
          <cell r="S263">
            <v>0.12</v>
          </cell>
          <cell r="T263">
            <v>2.2999999999999998</v>
          </cell>
          <cell r="U263">
            <v>3</v>
          </cell>
        </row>
        <row r="264">
          <cell r="A264">
            <v>258</v>
          </cell>
          <cell r="B264">
            <v>7</v>
          </cell>
          <cell r="C264">
            <v>7.72</v>
          </cell>
          <cell r="D264" t="str">
            <v>Banano manzano, pulpa madura</v>
          </cell>
          <cell r="E264">
            <v>0</v>
          </cell>
          <cell r="F264">
            <v>80</v>
          </cell>
          <cell r="G264">
            <v>103</v>
          </cell>
          <cell r="H264">
            <v>69.3</v>
          </cell>
          <cell r="I264">
            <v>1.2</v>
          </cell>
          <cell r="J264">
            <v>0.2</v>
          </cell>
          <cell r="K264">
            <v>27</v>
          </cell>
          <cell r="L264">
            <v>1.1000000000000001</v>
          </cell>
          <cell r="M264">
            <v>0.9</v>
          </cell>
          <cell r="N264">
            <v>6</v>
          </cell>
          <cell r="O264">
            <v>29</v>
          </cell>
          <cell r="P264">
            <v>0.4</v>
          </cell>
          <cell r="Q264">
            <v>0</v>
          </cell>
          <cell r="R264">
            <v>0.05</v>
          </cell>
          <cell r="S264">
            <v>0.03</v>
          </cell>
          <cell r="T264">
            <v>0.5</v>
          </cell>
          <cell r="U264">
            <v>15</v>
          </cell>
        </row>
        <row r="265">
          <cell r="A265">
            <v>259</v>
          </cell>
          <cell r="B265">
            <v>7</v>
          </cell>
          <cell r="C265">
            <v>7.73</v>
          </cell>
          <cell r="D265" t="str">
            <v>Banano bocadillo pulpa madura</v>
          </cell>
          <cell r="E265">
            <v>0</v>
          </cell>
          <cell r="F265">
            <v>80</v>
          </cell>
          <cell r="G265">
            <v>104</v>
          </cell>
          <cell r="H265">
            <v>69.099999999999994</v>
          </cell>
          <cell r="I265">
            <v>1.2</v>
          </cell>
          <cell r="J265">
            <v>0.1</v>
          </cell>
          <cell r="K265">
            <v>27.4</v>
          </cell>
          <cell r="L265">
            <v>1.5</v>
          </cell>
          <cell r="M265">
            <v>0.7</v>
          </cell>
          <cell r="N265">
            <v>5</v>
          </cell>
          <cell r="O265">
            <v>26</v>
          </cell>
          <cell r="P265">
            <v>0.4</v>
          </cell>
          <cell r="Q265">
            <v>20</v>
          </cell>
          <cell r="R265">
            <v>0.04</v>
          </cell>
          <cell r="S265">
            <v>0.04</v>
          </cell>
          <cell r="T265">
            <v>0.5</v>
          </cell>
          <cell r="U265">
            <v>10</v>
          </cell>
        </row>
        <row r="266">
          <cell r="A266">
            <v>260</v>
          </cell>
          <cell r="B266">
            <v>7</v>
          </cell>
          <cell r="C266">
            <v>7.74</v>
          </cell>
          <cell r="D266" t="str">
            <v>Árbol del pan, pulpa cocida</v>
          </cell>
          <cell r="E266">
            <v>0</v>
          </cell>
          <cell r="F266">
            <v>55</v>
          </cell>
          <cell r="G266">
            <v>118</v>
          </cell>
          <cell r="H266">
            <v>62.5</v>
          </cell>
          <cell r="I266">
            <v>5.2</v>
          </cell>
          <cell r="J266">
            <v>0.8</v>
          </cell>
          <cell r="K266">
            <v>29.4</v>
          </cell>
          <cell r="L266">
            <v>1.1000000000000001</v>
          </cell>
          <cell r="M266">
            <v>1</v>
          </cell>
          <cell r="N266">
            <v>29</v>
          </cell>
          <cell r="O266">
            <v>37</v>
          </cell>
          <cell r="P266">
            <v>1</v>
          </cell>
          <cell r="Q266">
            <v>0</v>
          </cell>
          <cell r="R266">
            <v>0.14000000000000001</v>
          </cell>
          <cell r="S266">
            <v>7.0000000000000007E-2</v>
          </cell>
          <cell r="T266">
            <v>0.9</v>
          </cell>
          <cell r="U266">
            <v>10</v>
          </cell>
        </row>
        <row r="267">
          <cell r="A267">
            <v>261</v>
          </cell>
          <cell r="B267">
            <v>7</v>
          </cell>
          <cell r="C267">
            <v>7.75</v>
          </cell>
          <cell r="D267" t="str">
            <v>Marañón, almendra</v>
          </cell>
          <cell r="E267">
            <v>0</v>
          </cell>
          <cell r="F267">
            <v>0</v>
          </cell>
          <cell r="G267">
            <v>517</v>
          </cell>
          <cell r="H267">
            <v>6.5</v>
          </cell>
          <cell r="I267">
            <v>20.6</v>
          </cell>
          <cell r="J267">
            <v>38.6</v>
          </cell>
          <cell r="K267">
            <v>30.2</v>
          </cell>
          <cell r="L267">
            <v>1.4</v>
          </cell>
          <cell r="M267">
            <v>2.7</v>
          </cell>
          <cell r="N267">
            <v>38</v>
          </cell>
          <cell r="O267">
            <v>470</v>
          </cell>
          <cell r="P267">
            <v>3.7</v>
          </cell>
          <cell r="Q267">
            <v>10</v>
          </cell>
          <cell r="R267">
            <v>0.43</v>
          </cell>
          <cell r="S267">
            <v>0.25</v>
          </cell>
          <cell r="T267">
            <v>1.8</v>
          </cell>
          <cell r="U267">
            <v>1</v>
          </cell>
        </row>
        <row r="268">
          <cell r="A268">
            <v>262</v>
          </cell>
          <cell r="B268">
            <v>7</v>
          </cell>
          <cell r="C268">
            <v>7.76</v>
          </cell>
          <cell r="D268" t="str">
            <v>Chigua, almendra</v>
          </cell>
          <cell r="E268">
            <v>0</v>
          </cell>
          <cell r="F268">
            <v>100</v>
          </cell>
          <cell r="G268">
            <v>212</v>
          </cell>
          <cell r="H268">
            <v>39.299999999999997</v>
          </cell>
          <cell r="I268">
            <v>9.1999999999999993</v>
          </cell>
          <cell r="J268">
            <v>2</v>
          </cell>
          <cell r="K268">
            <v>46.4</v>
          </cell>
          <cell r="L268">
            <v>2.1</v>
          </cell>
          <cell r="M268">
            <v>1</v>
          </cell>
          <cell r="N268">
            <v>11</v>
          </cell>
          <cell r="O268">
            <v>90</v>
          </cell>
          <cell r="P268">
            <v>2.2000000000000002</v>
          </cell>
          <cell r="Q268">
            <v>0</v>
          </cell>
          <cell r="R268">
            <v>0.2</v>
          </cell>
          <cell r="S268">
            <v>0.03</v>
          </cell>
          <cell r="T268">
            <v>0.6</v>
          </cell>
          <cell r="U268">
            <v>0</v>
          </cell>
        </row>
        <row r="269">
          <cell r="A269">
            <v>263</v>
          </cell>
          <cell r="B269">
            <v>7</v>
          </cell>
          <cell r="C269">
            <v>7.77</v>
          </cell>
          <cell r="D269" t="str">
            <v>Aguacate, pulpa sin semilla</v>
          </cell>
          <cell r="E269">
            <v>0</v>
          </cell>
          <cell r="F269">
            <v>60</v>
          </cell>
          <cell r="G269">
            <v>127</v>
          </cell>
          <cell r="H269">
            <v>79.7</v>
          </cell>
          <cell r="I269">
            <v>1.6</v>
          </cell>
          <cell r="J269">
            <v>13.3</v>
          </cell>
          <cell r="K269">
            <v>3</v>
          </cell>
          <cell r="L269">
            <v>2.5099999999999998</v>
          </cell>
          <cell r="M269">
            <v>0.8</v>
          </cell>
          <cell r="N269">
            <v>10</v>
          </cell>
          <cell r="O269">
            <v>40</v>
          </cell>
          <cell r="P269">
            <v>0.4</v>
          </cell>
          <cell r="Q269">
            <v>3</v>
          </cell>
          <cell r="R269">
            <v>0.05</v>
          </cell>
          <cell r="S269">
            <v>0.12</v>
          </cell>
          <cell r="T269">
            <v>1.4</v>
          </cell>
          <cell r="U269">
            <v>8</v>
          </cell>
        </row>
        <row r="270">
          <cell r="A270">
            <v>264</v>
          </cell>
          <cell r="B270">
            <v>7</v>
          </cell>
          <cell r="C270">
            <v>7.78</v>
          </cell>
          <cell r="D270" t="str">
            <v>Coco pulpa madura</v>
          </cell>
          <cell r="E270">
            <v>0</v>
          </cell>
          <cell r="F270">
            <v>45</v>
          </cell>
          <cell r="G270">
            <v>274</v>
          </cell>
          <cell r="H270">
            <v>53.9</v>
          </cell>
          <cell r="I270">
            <v>3.6</v>
          </cell>
          <cell r="J270">
            <v>27</v>
          </cell>
          <cell r="K270">
            <v>10.199999999999999</v>
          </cell>
          <cell r="L270">
            <v>4.2</v>
          </cell>
          <cell r="M270">
            <v>1.1000000000000001</v>
          </cell>
          <cell r="N270">
            <v>7</v>
          </cell>
          <cell r="O270">
            <v>80</v>
          </cell>
          <cell r="P270">
            <v>1.3</v>
          </cell>
          <cell r="Q270">
            <v>0</v>
          </cell>
          <cell r="R270">
            <v>0.05</v>
          </cell>
          <cell r="S270">
            <v>0.02</v>
          </cell>
          <cell r="T270">
            <v>0.5</v>
          </cell>
          <cell r="U270">
            <v>5</v>
          </cell>
        </row>
        <row r="271">
          <cell r="A271">
            <v>265</v>
          </cell>
          <cell r="B271">
            <v>7</v>
          </cell>
          <cell r="C271">
            <v>7.79</v>
          </cell>
          <cell r="D271" t="str">
            <v>Taparo, pulpa</v>
          </cell>
          <cell r="E271">
            <v>0</v>
          </cell>
          <cell r="F271">
            <v>60</v>
          </cell>
          <cell r="G271">
            <v>304</v>
          </cell>
          <cell r="H271">
            <v>48.8</v>
          </cell>
          <cell r="I271">
            <v>3.9</v>
          </cell>
          <cell r="J271">
            <v>29.5</v>
          </cell>
          <cell r="K271">
            <v>13.3</v>
          </cell>
          <cell r="L271">
            <v>3</v>
          </cell>
          <cell r="M271">
            <v>1.5</v>
          </cell>
          <cell r="N271">
            <v>30</v>
          </cell>
          <cell r="O271">
            <v>40</v>
          </cell>
          <cell r="P271">
            <v>1</v>
          </cell>
          <cell r="Q271">
            <v>0</v>
          </cell>
          <cell r="R271">
            <v>0.12</v>
          </cell>
          <cell r="S271">
            <v>0.05</v>
          </cell>
          <cell r="T271">
            <v>1</v>
          </cell>
          <cell r="U271">
            <v>5</v>
          </cell>
        </row>
        <row r="272">
          <cell r="A272">
            <v>266</v>
          </cell>
          <cell r="B272">
            <v>7</v>
          </cell>
          <cell r="C272">
            <v>7.8</v>
          </cell>
          <cell r="D272" t="str">
            <v>Yaca o paraleja, semilla fresca</v>
          </cell>
          <cell r="E272">
            <v>0</v>
          </cell>
          <cell r="F272">
            <v>0</v>
          </cell>
          <cell r="G272">
            <v>176</v>
          </cell>
          <cell r="H272">
            <v>47.8</v>
          </cell>
          <cell r="I272">
            <v>5.5</v>
          </cell>
          <cell r="J272">
            <v>0.4</v>
          </cell>
          <cell r="K272">
            <v>42.8</v>
          </cell>
          <cell r="L272">
            <v>2.1</v>
          </cell>
          <cell r="M272">
            <v>1.4</v>
          </cell>
          <cell r="N272">
            <v>32</v>
          </cell>
          <cell r="O272">
            <v>73</v>
          </cell>
          <cell r="P272">
            <v>0.5</v>
          </cell>
          <cell r="Q272">
            <v>1</v>
          </cell>
          <cell r="R272">
            <v>0.2</v>
          </cell>
          <cell r="S272">
            <v>7.0000000000000007E-2</v>
          </cell>
          <cell r="T272">
            <v>0.8</v>
          </cell>
          <cell r="U272">
            <v>0</v>
          </cell>
        </row>
        <row r="273">
          <cell r="A273">
            <v>267</v>
          </cell>
          <cell r="B273">
            <v>7</v>
          </cell>
          <cell r="C273">
            <v>7.81</v>
          </cell>
          <cell r="D273" t="str">
            <v>Tamarindo pulpa concentrada</v>
          </cell>
          <cell r="E273">
            <v>0</v>
          </cell>
          <cell r="F273">
            <v>45</v>
          </cell>
          <cell r="G273">
            <v>280</v>
          </cell>
          <cell r="H273">
            <v>18.399999999999999</v>
          </cell>
          <cell r="I273">
            <v>5.4</v>
          </cell>
          <cell r="J273">
            <v>0.5</v>
          </cell>
          <cell r="K273">
            <v>61.3</v>
          </cell>
          <cell r="L273">
            <v>11.9</v>
          </cell>
          <cell r="M273">
            <v>2.5</v>
          </cell>
          <cell r="N273">
            <v>31</v>
          </cell>
          <cell r="O273">
            <v>86</v>
          </cell>
          <cell r="P273">
            <v>1.1000000000000001</v>
          </cell>
          <cell r="Q273">
            <v>0</v>
          </cell>
          <cell r="R273">
            <v>0.2</v>
          </cell>
          <cell r="S273">
            <v>0.19</v>
          </cell>
          <cell r="T273">
            <v>2.5</v>
          </cell>
          <cell r="U273">
            <v>20</v>
          </cell>
        </row>
        <row r="274">
          <cell r="A274">
            <v>268</v>
          </cell>
          <cell r="B274">
            <v>7</v>
          </cell>
          <cell r="C274">
            <v>7.82</v>
          </cell>
          <cell r="D274" t="str">
            <v xml:space="preserve">Dátiles </v>
          </cell>
          <cell r="E274">
            <v>0</v>
          </cell>
          <cell r="F274">
            <v>0</v>
          </cell>
          <cell r="G274">
            <v>266</v>
          </cell>
          <cell r="H274">
            <v>21.3</v>
          </cell>
          <cell r="I274">
            <v>2.4</v>
          </cell>
          <cell r="J274">
            <v>0.2</v>
          </cell>
          <cell r="K274">
            <v>71.2</v>
          </cell>
          <cell r="L274">
            <v>3.5</v>
          </cell>
          <cell r="M274">
            <v>1.4</v>
          </cell>
          <cell r="N274">
            <v>57</v>
          </cell>
          <cell r="O274">
            <v>45</v>
          </cell>
          <cell r="P274">
            <v>0.9</v>
          </cell>
          <cell r="Q274">
            <v>0</v>
          </cell>
          <cell r="R274">
            <v>0.06</v>
          </cell>
          <cell r="S274">
            <v>0.34</v>
          </cell>
          <cell r="T274">
            <v>0.2</v>
          </cell>
          <cell r="U274">
            <v>0</v>
          </cell>
        </row>
        <row r="275">
          <cell r="A275">
            <v>269</v>
          </cell>
          <cell r="B275">
            <v>8</v>
          </cell>
          <cell r="C275">
            <v>8.1</v>
          </cell>
          <cell r="D275" t="str">
            <v>Arroz blanco pulido</v>
          </cell>
          <cell r="E275">
            <v>0</v>
          </cell>
          <cell r="F275">
            <v>100</v>
          </cell>
          <cell r="G275">
            <v>359</v>
          </cell>
          <cell r="H275">
            <v>12.2</v>
          </cell>
          <cell r="I275">
            <v>7.8</v>
          </cell>
          <cell r="J275">
            <v>0.4</v>
          </cell>
          <cell r="K275">
            <v>78.8</v>
          </cell>
          <cell r="L275">
            <v>3.55</v>
          </cell>
          <cell r="M275">
            <v>0.5</v>
          </cell>
          <cell r="N275">
            <v>9</v>
          </cell>
          <cell r="O275">
            <v>140</v>
          </cell>
          <cell r="P275">
            <v>0.8</v>
          </cell>
          <cell r="Q275">
            <v>0</v>
          </cell>
          <cell r="R275">
            <v>7.0000000000000007E-2</v>
          </cell>
          <cell r="S275">
            <v>0.03</v>
          </cell>
          <cell r="T275">
            <v>1.3</v>
          </cell>
          <cell r="U275">
            <v>0</v>
          </cell>
        </row>
        <row r="276">
          <cell r="A276">
            <v>270</v>
          </cell>
          <cell r="B276">
            <v>8</v>
          </cell>
          <cell r="C276">
            <v>8.1999999999999993</v>
          </cell>
          <cell r="D276" t="str">
            <v>Arroz integral grano integro</v>
          </cell>
          <cell r="E276">
            <v>0</v>
          </cell>
          <cell r="F276">
            <v>100</v>
          </cell>
          <cell r="G276">
            <v>341</v>
          </cell>
          <cell r="H276">
            <v>11.5</v>
          </cell>
          <cell r="I276">
            <v>8.6</v>
          </cell>
          <cell r="J276">
            <v>1</v>
          </cell>
          <cell r="K276">
            <v>77</v>
          </cell>
          <cell r="L276">
            <v>2.5</v>
          </cell>
          <cell r="M276">
            <v>1.1000000000000001</v>
          </cell>
          <cell r="N276">
            <v>10</v>
          </cell>
          <cell r="O276">
            <v>380</v>
          </cell>
          <cell r="P276">
            <v>2</v>
          </cell>
          <cell r="Q276">
            <v>0</v>
          </cell>
          <cell r="R276">
            <v>0.25</v>
          </cell>
          <cell r="S276">
            <v>0.06</v>
          </cell>
          <cell r="T276">
            <v>5.3</v>
          </cell>
          <cell r="U276">
            <v>0</v>
          </cell>
        </row>
        <row r="277">
          <cell r="A277">
            <v>271</v>
          </cell>
          <cell r="B277">
            <v>8</v>
          </cell>
          <cell r="C277">
            <v>8.3000000000000007</v>
          </cell>
          <cell r="D277" t="str">
            <v>Avena extranjera, grano entero aplastado</v>
          </cell>
          <cell r="E277">
            <v>0</v>
          </cell>
          <cell r="F277">
            <v>100</v>
          </cell>
          <cell r="G277">
            <v>356</v>
          </cell>
          <cell r="H277">
            <v>9</v>
          </cell>
          <cell r="I277">
            <v>14.2</v>
          </cell>
          <cell r="J277">
            <v>7.3</v>
          </cell>
          <cell r="K277">
            <v>66.7</v>
          </cell>
          <cell r="L277">
            <v>9.5</v>
          </cell>
          <cell r="M277">
            <v>1.6</v>
          </cell>
          <cell r="N277">
            <v>56</v>
          </cell>
          <cell r="O277">
            <v>450</v>
          </cell>
          <cell r="P277">
            <v>5.2</v>
          </cell>
          <cell r="Q277">
            <v>0</v>
          </cell>
          <cell r="R277">
            <v>0.63</v>
          </cell>
          <cell r="S277">
            <v>0.12</v>
          </cell>
          <cell r="T277">
            <v>1.3</v>
          </cell>
          <cell r="U277">
            <v>0</v>
          </cell>
        </row>
        <row r="278">
          <cell r="A278">
            <v>272</v>
          </cell>
          <cell r="B278">
            <v>8</v>
          </cell>
          <cell r="C278">
            <v>8.4</v>
          </cell>
          <cell r="D278" t="str">
            <v>Avena nacional grano entero aplastado</v>
          </cell>
          <cell r="E278">
            <v>0</v>
          </cell>
          <cell r="F278">
            <v>100</v>
          </cell>
          <cell r="G278">
            <v>348</v>
          </cell>
          <cell r="H278">
            <v>11.5</v>
          </cell>
          <cell r="I278">
            <v>11</v>
          </cell>
          <cell r="J278">
            <v>6</v>
          </cell>
          <cell r="K278">
            <v>68.3</v>
          </cell>
          <cell r="L278">
            <v>9.3800000000000008</v>
          </cell>
          <cell r="M278">
            <v>1.5</v>
          </cell>
          <cell r="N278">
            <v>55</v>
          </cell>
          <cell r="O278">
            <v>320</v>
          </cell>
          <cell r="P278">
            <v>8</v>
          </cell>
          <cell r="Q278">
            <v>0</v>
          </cell>
          <cell r="R278">
            <v>0.46</v>
          </cell>
          <cell r="S278">
            <v>0.11</v>
          </cell>
          <cell r="T278">
            <v>1.2</v>
          </cell>
          <cell r="U278">
            <v>0</v>
          </cell>
        </row>
        <row r="279">
          <cell r="A279">
            <v>273</v>
          </cell>
          <cell r="B279">
            <v>8</v>
          </cell>
          <cell r="C279">
            <v>8.5</v>
          </cell>
          <cell r="D279" t="str">
            <v>Bulgor</v>
          </cell>
          <cell r="E279">
            <v>0</v>
          </cell>
          <cell r="F279">
            <v>100</v>
          </cell>
          <cell r="G279">
            <v>321</v>
          </cell>
          <cell r="H279">
            <v>11.9</v>
          </cell>
          <cell r="I279">
            <v>8.5</v>
          </cell>
          <cell r="J279">
            <v>0.8</v>
          </cell>
          <cell r="K279">
            <v>75.2</v>
          </cell>
          <cell r="L279">
            <v>2</v>
          </cell>
          <cell r="M279">
            <v>1.6</v>
          </cell>
          <cell r="N279">
            <v>165</v>
          </cell>
          <cell r="O279">
            <v>300</v>
          </cell>
          <cell r="P279">
            <v>2.8</v>
          </cell>
          <cell r="Q279">
            <v>0</v>
          </cell>
          <cell r="R279">
            <v>0.31</v>
          </cell>
          <cell r="S279">
            <v>0.1</v>
          </cell>
          <cell r="T279">
            <v>3.1</v>
          </cell>
          <cell r="U279">
            <v>0</v>
          </cell>
        </row>
        <row r="280">
          <cell r="A280">
            <v>274</v>
          </cell>
          <cell r="B280">
            <v>8</v>
          </cell>
          <cell r="C280">
            <v>8.6</v>
          </cell>
          <cell r="D280" t="str">
            <v>Cebada, grano entero</v>
          </cell>
          <cell r="E280">
            <v>0</v>
          </cell>
          <cell r="F280">
            <v>100</v>
          </cell>
          <cell r="G280">
            <v>311</v>
          </cell>
          <cell r="H280">
            <v>14.6</v>
          </cell>
          <cell r="I280">
            <v>10.199999999999999</v>
          </cell>
          <cell r="J280">
            <v>1.6</v>
          </cell>
          <cell r="K280">
            <v>69</v>
          </cell>
          <cell r="L280">
            <v>70</v>
          </cell>
          <cell r="M280">
            <v>1.9</v>
          </cell>
          <cell r="N280">
            <v>45</v>
          </cell>
          <cell r="O280">
            <v>380</v>
          </cell>
          <cell r="P280">
            <v>4.2</v>
          </cell>
          <cell r="Q280">
            <v>0</v>
          </cell>
          <cell r="R280">
            <v>0.47</v>
          </cell>
          <cell r="S280">
            <v>0.11</v>
          </cell>
          <cell r="T280">
            <v>5.9</v>
          </cell>
          <cell r="U280">
            <v>1</v>
          </cell>
        </row>
        <row r="281">
          <cell r="A281">
            <v>275</v>
          </cell>
          <cell r="B281">
            <v>8</v>
          </cell>
          <cell r="C281">
            <v>8.6999999999999993</v>
          </cell>
          <cell r="D281" t="str">
            <v xml:space="preserve">Cebada perlada, </v>
          </cell>
          <cell r="E281">
            <v>0</v>
          </cell>
          <cell r="F281">
            <v>100</v>
          </cell>
          <cell r="G281">
            <v>359</v>
          </cell>
          <cell r="H281">
            <v>11.4</v>
          </cell>
          <cell r="I281">
            <v>9</v>
          </cell>
          <cell r="J281">
            <v>0.7</v>
          </cell>
          <cell r="K281">
            <v>76.8</v>
          </cell>
          <cell r="L281">
            <v>1</v>
          </cell>
          <cell r="M281">
            <v>1.1000000000000001</v>
          </cell>
          <cell r="N281">
            <v>36</v>
          </cell>
          <cell r="O281">
            <v>480</v>
          </cell>
          <cell r="P281">
            <v>1.7</v>
          </cell>
          <cell r="Q281">
            <v>0</v>
          </cell>
          <cell r="R281">
            <v>0.27</v>
          </cell>
          <cell r="S281">
            <v>0.06</v>
          </cell>
          <cell r="T281">
            <v>4.8</v>
          </cell>
          <cell r="U281">
            <v>1</v>
          </cell>
        </row>
        <row r="282">
          <cell r="A282">
            <v>276</v>
          </cell>
          <cell r="B282">
            <v>8</v>
          </cell>
          <cell r="C282">
            <v>8.8000000000000007</v>
          </cell>
          <cell r="D282" t="str">
            <v>Maíz amarillo de Bogotá, grano entero</v>
          </cell>
          <cell r="E282">
            <v>0</v>
          </cell>
          <cell r="F282">
            <v>100</v>
          </cell>
          <cell r="G282">
            <v>324</v>
          </cell>
          <cell r="H282">
            <v>15.8</v>
          </cell>
          <cell r="I282">
            <v>7.5</v>
          </cell>
          <cell r="J282">
            <v>4.0999999999999996</v>
          </cell>
          <cell r="K282">
            <v>69.599999999999994</v>
          </cell>
          <cell r="L282">
            <v>11.3</v>
          </cell>
          <cell r="M282">
            <v>1.4</v>
          </cell>
          <cell r="N282">
            <v>6</v>
          </cell>
          <cell r="O282">
            <v>295</v>
          </cell>
          <cell r="P282">
            <v>2.7</v>
          </cell>
          <cell r="Q282">
            <v>6</v>
          </cell>
          <cell r="R282">
            <v>0.31</v>
          </cell>
          <cell r="S282">
            <v>0.1</v>
          </cell>
          <cell r="T282">
            <v>2.2999999999999998</v>
          </cell>
          <cell r="U282">
            <v>0</v>
          </cell>
        </row>
        <row r="283">
          <cell r="A283">
            <v>277</v>
          </cell>
          <cell r="B283">
            <v>8</v>
          </cell>
          <cell r="C283">
            <v>8.9</v>
          </cell>
          <cell r="D283" t="str">
            <v>Maíz amarillo de caldas, grano entero</v>
          </cell>
          <cell r="E283">
            <v>0</v>
          </cell>
          <cell r="F283">
            <v>100</v>
          </cell>
          <cell r="G283">
            <v>317</v>
          </cell>
          <cell r="H283">
            <v>16.600000000000001</v>
          </cell>
          <cell r="I283">
            <v>8.3000000000000007</v>
          </cell>
          <cell r="J283">
            <v>3.2</v>
          </cell>
          <cell r="K283">
            <v>68.900000000000006</v>
          </cell>
          <cell r="L283">
            <v>11.3</v>
          </cell>
          <cell r="M283">
            <v>1.4</v>
          </cell>
          <cell r="N283">
            <v>9</v>
          </cell>
          <cell r="O283">
            <v>280</v>
          </cell>
          <cell r="P283">
            <v>2.1</v>
          </cell>
          <cell r="Q283">
            <v>59</v>
          </cell>
          <cell r="R283">
            <v>0.4</v>
          </cell>
          <cell r="S283">
            <v>0.1</v>
          </cell>
          <cell r="T283">
            <v>1.7</v>
          </cell>
          <cell r="U283">
            <v>1</v>
          </cell>
        </row>
        <row r="284">
          <cell r="A284">
            <v>278</v>
          </cell>
          <cell r="B284">
            <v>8</v>
          </cell>
          <cell r="C284">
            <v>8.1</v>
          </cell>
          <cell r="D284" t="str">
            <v>Maíz amarillo trillado</v>
          </cell>
          <cell r="E284">
            <v>0</v>
          </cell>
          <cell r="F284">
            <v>100</v>
          </cell>
          <cell r="G284">
            <v>361</v>
          </cell>
          <cell r="H284">
            <v>12</v>
          </cell>
          <cell r="I284">
            <v>8.4</v>
          </cell>
          <cell r="J284">
            <v>1.2</v>
          </cell>
          <cell r="K284">
            <v>77.3</v>
          </cell>
          <cell r="L284">
            <v>0.5</v>
          </cell>
          <cell r="M284">
            <v>0.6</v>
          </cell>
          <cell r="N284">
            <v>5</v>
          </cell>
          <cell r="O284">
            <v>99</v>
          </cell>
          <cell r="P284">
            <v>1.2</v>
          </cell>
          <cell r="Q284">
            <v>30</v>
          </cell>
          <cell r="R284">
            <v>0.18</v>
          </cell>
          <cell r="S284">
            <v>0.08</v>
          </cell>
          <cell r="T284">
            <v>0.6</v>
          </cell>
          <cell r="U284">
            <v>0</v>
          </cell>
        </row>
        <row r="285">
          <cell r="A285">
            <v>279</v>
          </cell>
          <cell r="B285">
            <v>8</v>
          </cell>
          <cell r="C285">
            <v>8.11</v>
          </cell>
          <cell r="D285" t="str">
            <v>Maíz blanco grano entero</v>
          </cell>
          <cell r="E285">
            <v>0</v>
          </cell>
          <cell r="F285">
            <v>100</v>
          </cell>
          <cell r="G285">
            <v>328</v>
          </cell>
          <cell r="H285">
            <v>15.2</v>
          </cell>
          <cell r="I285">
            <v>7.6</v>
          </cell>
          <cell r="J285">
            <v>3.8</v>
          </cell>
          <cell r="K285">
            <v>71.2</v>
          </cell>
          <cell r="L285">
            <v>1.9</v>
          </cell>
          <cell r="M285">
            <v>1.3</v>
          </cell>
          <cell r="N285">
            <v>7</v>
          </cell>
          <cell r="O285">
            <v>310</v>
          </cell>
          <cell r="P285">
            <v>2.1</v>
          </cell>
          <cell r="Q285">
            <v>0</v>
          </cell>
          <cell r="R285">
            <v>0.32</v>
          </cell>
          <cell r="S285">
            <v>0.09</v>
          </cell>
          <cell r="T285">
            <v>2.2999999999999998</v>
          </cell>
          <cell r="U285">
            <v>1</v>
          </cell>
        </row>
        <row r="286">
          <cell r="A286">
            <v>280</v>
          </cell>
          <cell r="B286">
            <v>8</v>
          </cell>
          <cell r="C286">
            <v>8.1199999999999992</v>
          </cell>
          <cell r="D286" t="str">
            <v>Maíz blanco trillado</v>
          </cell>
          <cell r="E286">
            <v>0</v>
          </cell>
          <cell r="F286">
            <v>100</v>
          </cell>
          <cell r="G286">
            <v>348</v>
          </cell>
          <cell r="H286">
            <v>25</v>
          </cell>
          <cell r="I286">
            <v>8.6999999999999993</v>
          </cell>
          <cell r="J286">
            <v>0.9</v>
          </cell>
          <cell r="K286">
            <v>74.599999999999994</v>
          </cell>
          <cell r="L286">
            <v>0.5</v>
          </cell>
          <cell r="M286">
            <v>0.3</v>
          </cell>
          <cell r="N286">
            <v>4</v>
          </cell>
          <cell r="O286">
            <v>71</v>
          </cell>
          <cell r="P286">
            <v>1.1000000000000001</v>
          </cell>
          <cell r="Q286">
            <v>0</v>
          </cell>
          <cell r="R286">
            <v>0.2</v>
          </cell>
          <cell r="S286">
            <v>0.03</v>
          </cell>
          <cell r="T286">
            <v>1.1000000000000001</v>
          </cell>
          <cell r="U286">
            <v>0</v>
          </cell>
        </row>
        <row r="287">
          <cell r="A287">
            <v>281</v>
          </cell>
          <cell r="B287">
            <v>8</v>
          </cell>
          <cell r="C287">
            <v>8.1300000000000008</v>
          </cell>
          <cell r="D287" t="str">
            <v>Maíz mijo o millo, grano entero</v>
          </cell>
          <cell r="E287">
            <v>0</v>
          </cell>
          <cell r="F287">
            <v>100</v>
          </cell>
          <cell r="G287">
            <v>328</v>
          </cell>
          <cell r="H287">
            <v>11</v>
          </cell>
          <cell r="I287">
            <v>8.5</v>
          </cell>
          <cell r="J287">
            <v>2.6</v>
          </cell>
          <cell r="K287">
            <v>73</v>
          </cell>
          <cell r="L287">
            <v>3.4</v>
          </cell>
          <cell r="M287">
            <v>1.5</v>
          </cell>
          <cell r="N287">
            <v>27</v>
          </cell>
          <cell r="O287">
            <v>240</v>
          </cell>
          <cell r="P287">
            <v>2</v>
          </cell>
          <cell r="Q287">
            <v>0</v>
          </cell>
          <cell r="R287">
            <v>0.27</v>
          </cell>
          <cell r="S287">
            <v>0.09</v>
          </cell>
          <cell r="T287">
            <v>3.6</v>
          </cell>
          <cell r="U287">
            <v>1</v>
          </cell>
        </row>
        <row r="288">
          <cell r="A288">
            <v>282</v>
          </cell>
          <cell r="B288">
            <v>8</v>
          </cell>
          <cell r="C288">
            <v>8.14</v>
          </cell>
          <cell r="D288" t="str">
            <v>Maíz opaco, amarillo</v>
          </cell>
          <cell r="E288">
            <v>0</v>
          </cell>
          <cell r="F288">
            <v>100</v>
          </cell>
          <cell r="G288">
            <v>358</v>
          </cell>
          <cell r="H288">
            <v>10.7</v>
          </cell>
          <cell r="I288">
            <v>10.1</v>
          </cell>
          <cell r="J288">
            <v>5.0999999999999996</v>
          </cell>
          <cell r="K288">
            <v>71.5</v>
          </cell>
          <cell r="L288">
            <v>1.4</v>
          </cell>
          <cell r="M288">
            <v>1.2</v>
          </cell>
          <cell r="N288">
            <v>9</v>
          </cell>
          <cell r="O288">
            <v>260</v>
          </cell>
          <cell r="P288">
            <v>2</v>
          </cell>
          <cell r="Q288">
            <v>45</v>
          </cell>
          <cell r="R288">
            <v>0.48</v>
          </cell>
          <cell r="S288">
            <v>0.13</v>
          </cell>
          <cell r="T288">
            <v>1.7</v>
          </cell>
          <cell r="U288">
            <v>1</v>
          </cell>
        </row>
        <row r="289">
          <cell r="A289">
            <v>283</v>
          </cell>
          <cell r="B289">
            <v>8</v>
          </cell>
          <cell r="C289">
            <v>8.15</v>
          </cell>
          <cell r="D289" t="str">
            <v>Maíz pira, grano entero</v>
          </cell>
          <cell r="E289">
            <v>0</v>
          </cell>
          <cell r="F289">
            <v>100</v>
          </cell>
          <cell r="G289">
            <v>335</v>
          </cell>
          <cell r="H289">
            <v>12.5</v>
          </cell>
          <cell r="I289">
            <v>8.6999999999999993</v>
          </cell>
          <cell r="J289">
            <v>3.8</v>
          </cell>
          <cell r="K289">
            <v>71.8</v>
          </cell>
          <cell r="L289">
            <v>11</v>
          </cell>
          <cell r="M289">
            <v>1.2</v>
          </cell>
          <cell r="N289">
            <v>12</v>
          </cell>
          <cell r="O289">
            <v>245</v>
          </cell>
          <cell r="P289">
            <v>2.4</v>
          </cell>
          <cell r="Q289">
            <v>0</v>
          </cell>
          <cell r="R289">
            <v>0.39</v>
          </cell>
          <cell r="S289">
            <v>0.1</v>
          </cell>
          <cell r="T289">
            <v>1.8</v>
          </cell>
          <cell r="U289">
            <v>1</v>
          </cell>
        </row>
        <row r="290">
          <cell r="A290">
            <v>284</v>
          </cell>
          <cell r="B290">
            <v>8</v>
          </cell>
          <cell r="C290">
            <v>8.16</v>
          </cell>
          <cell r="D290" t="str">
            <v>Maíz porva</v>
          </cell>
          <cell r="E290">
            <v>0</v>
          </cell>
          <cell r="F290">
            <v>100</v>
          </cell>
          <cell r="G290">
            <v>347</v>
          </cell>
          <cell r="H290">
            <v>13.5</v>
          </cell>
          <cell r="I290">
            <v>7.7</v>
          </cell>
          <cell r="J290">
            <v>5.2</v>
          </cell>
          <cell r="K290">
            <v>70.099999999999994</v>
          </cell>
          <cell r="L290">
            <v>2.1</v>
          </cell>
          <cell r="M290">
            <v>1.4</v>
          </cell>
          <cell r="N290">
            <v>9</v>
          </cell>
          <cell r="O290">
            <v>187</v>
          </cell>
          <cell r="P290">
            <v>2.4</v>
          </cell>
          <cell r="Q290">
            <v>7</v>
          </cell>
          <cell r="R290">
            <v>0.45</v>
          </cell>
          <cell r="S290">
            <v>0.08</v>
          </cell>
          <cell r="T290">
            <v>2.2000000000000002</v>
          </cell>
          <cell r="U290">
            <v>2</v>
          </cell>
        </row>
        <row r="291">
          <cell r="A291">
            <v>285</v>
          </cell>
          <cell r="B291">
            <v>8</v>
          </cell>
          <cell r="C291">
            <v>8.17</v>
          </cell>
          <cell r="D291" t="str">
            <v>Trigo blando, grano entero</v>
          </cell>
          <cell r="E291">
            <v>0</v>
          </cell>
          <cell r="F291">
            <v>100</v>
          </cell>
          <cell r="G291">
            <v>314</v>
          </cell>
          <cell r="H291">
            <v>13.5</v>
          </cell>
          <cell r="I291">
            <v>10.8</v>
          </cell>
          <cell r="J291">
            <v>1.6</v>
          </cell>
          <cell r="K291">
            <v>69.3</v>
          </cell>
          <cell r="L291">
            <v>11.600000000000001</v>
          </cell>
          <cell r="M291">
            <v>1.5</v>
          </cell>
          <cell r="N291">
            <v>50</v>
          </cell>
          <cell r="O291">
            <v>280</v>
          </cell>
          <cell r="P291">
            <v>4.2</v>
          </cell>
          <cell r="Q291">
            <v>0</v>
          </cell>
          <cell r="R291">
            <v>0.36</v>
          </cell>
          <cell r="S291">
            <v>0.13</v>
          </cell>
          <cell r="T291">
            <v>4.8</v>
          </cell>
          <cell r="U291">
            <v>1</v>
          </cell>
        </row>
        <row r="292">
          <cell r="A292">
            <v>286</v>
          </cell>
          <cell r="B292">
            <v>8</v>
          </cell>
          <cell r="C292">
            <v>8.18</v>
          </cell>
          <cell r="D292" t="str">
            <v>Quinua</v>
          </cell>
          <cell r="E292">
            <v>0</v>
          </cell>
          <cell r="F292">
            <v>100</v>
          </cell>
          <cell r="G292">
            <v>301</v>
          </cell>
          <cell r="H292">
            <v>13</v>
          </cell>
          <cell r="I292">
            <v>16.399999999999999</v>
          </cell>
          <cell r="J292">
            <v>2</v>
          </cell>
          <cell r="K292">
            <v>59.6</v>
          </cell>
          <cell r="L292">
            <v>6</v>
          </cell>
          <cell r="M292">
            <v>3</v>
          </cell>
          <cell r="N292">
            <v>55</v>
          </cell>
          <cell r="O292">
            <v>354</v>
          </cell>
          <cell r="P292">
            <v>8.4</v>
          </cell>
          <cell r="Q292">
            <v>0</v>
          </cell>
          <cell r="R292">
            <v>0.65</v>
          </cell>
          <cell r="S292">
            <v>0.24</v>
          </cell>
          <cell r="T292">
            <v>1.7</v>
          </cell>
          <cell r="U292">
            <v>7</v>
          </cell>
        </row>
        <row r="293">
          <cell r="A293">
            <v>287</v>
          </cell>
          <cell r="B293">
            <v>8</v>
          </cell>
          <cell r="C293">
            <v>8.19</v>
          </cell>
          <cell r="D293" t="str">
            <v>Harina de centeno de primera</v>
          </cell>
          <cell r="E293">
            <v>0</v>
          </cell>
          <cell r="F293">
            <v>100</v>
          </cell>
          <cell r="G293">
            <v>289</v>
          </cell>
          <cell r="H293">
            <v>11.5</v>
          </cell>
          <cell r="I293">
            <v>8</v>
          </cell>
          <cell r="J293">
            <v>0.9</v>
          </cell>
          <cell r="K293">
            <v>77.400000000000006</v>
          </cell>
          <cell r="L293">
            <v>0.9</v>
          </cell>
          <cell r="M293">
            <v>1.2</v>
          </cell>
          <cell r="N293">
            <v>50</v>
          </cell>
          <cell r="O293">
            <v>180</v>
          </cell>
          <cell r="P293">
            <v>1.5</v>
          </cell>
          <cell r="Q293">
            <v>0</v>
          </cell>
          <cell r="R293">
            <v>0.2</v>
          </cell>
          <cell r="S293">
            <v>0.1</v>
          </cell>
          <cell r="T293">
            <v>0.6</v>
          </cell>
          <cell r="U293">
            <v>0</v>
          </cell>
        </row>
        <row r="294">
          <cell r="A294">
            <v>288</v>
          </cell>
          <cell r="B294">
            <v>8</v>
          </cell>
          <cell r="C294">
            <v>8.1999999999999993</v>
          </cell>
          <cell r="D294" t="str">
            <v>Harina de centeno de tercera</v>
          </cell>
          <cell r="E294">
            <v>0</v>
          </cell>
          <cell r="F294">
            <v>100</v>
          </cell>
          <cell r="G294">
            <v>314</v>
          </cell>
          <cell r="H294">
            <v>10.7</v>
          </cell>
          <cell r="I294">
            <v>13.2</v>
          </cell>
          <cell r="J294">
            <v>2.9</v>
          </cell>
          <cell r="K294">
            <v>66.8</v>
          </cell>
          <cell r="L294">
            <v>4.0999999999999996</v>
          </cell>
          <cell r="M294">
            <v>2.2000000000000002</v>
          </cell>
          <cell r="N294">
            <v>80</v>
          </cell>
          <cell r="O294">
            <v>450</v>
          </cell>
          <cell r="P294">
            <v>5</v>
          </cell>
          <cell r="Q294">
            <v>0</v>
          </cell>
          <cell r="R294">
            <v>0.8</v>
          </cell>
          <cell r="S294">
            <v>0.25</v>
          </cell>
          <cell r="T294">
            <v>1.7</v>
          </cell>
          <cell r="U294">
            <v>0</v>
          </cell>
        </row>
        <row r="295">
          <cell r="A295">
            <v>289</v>
          </cell>
          <cell r="B295">
            <v>8</v>
          </cell>
          <cell r="C295">
            <v>8.2100000000000009</v>
          </cell>
          <cell r="D295" t="str">
            <v>Harina de maíz amarillo, grano trillado</v>
          </cell>
          <cell r="E295">
            <v>0</v>
          </cell>
          <cell r="F295">
            <v>100</v>
          </cell>
          <cell r="G295">
            <v>322</v>
          </cell>
          <cell r="H295">
            <v>12</v>
          </cell>
          <cell r="I295">
            <v>9.1</v>
          </cell>
          <cell r="J295">
            <v>3.7</v>
          </cell>
          <cell r="K295">
            <v>71.900000000000006</v>
          </cell>
          <cell r="L295">
            <v>2</v>
          </cell>
          <cell r="M295">
            <v>1.3</v>
          </cell>
          <cell r="N295">
            <v>18</v>
          </cell>
          <cell r="O295">
            <v>276</v>
          </cell>
          <cell r="P295">
            <v>2.7</v>
          </cell>
          <cell r="Q295">
            <v>50</v>
          </cell>
          <cell r="R295">
            <v>0.3</v>
          </cell>
          <cell r="S295">
            <v>0.13</v>
          </cell>
          <cell r="T295">
            <v>2.1</v>
          </cell>
          <cell r="U295">
            <v>0</v>
          </cell>
        </row>
        <row r="296">
          <cell r="A296">
            <v>290</v>
          </cell>
          <cell r="B296">
            <v>8</v>
          </cell>
          <cell r="C296">
            <v>8.2200000000000006</v>
          </cell>
          <cell r="D296" t="str">
            <v>Harina de maíz blanco trillado, grano trillado</v>
          </cell>
          <cell r="E296">
            <v>0</v>
          </cell>
          <cell r="F296">
            <v>100</v>
          </cell>
          <cell r="G296">
            <v>322</v>
          </cell>
          <cell r="H296">
            <v>12</v>
          </cell>
          <cell r="I296">
            <v>9.1</v>
          </cell>
          <cell r="J296">
            <v>3.7</v>
          </cell>
          <cell r="K296">
            <v>71.900000000000006</v>
          </cell>
          <cell r="L296">
            <v>2</v>
          </cell>
          <cell r="M296">
            <v>1.3</v>
          </cell>
          <cell r="N296">
            <v>18</v>
          </cell>
          <cell r="O296">
            <v>248</v>
          </cell>
          <cell r="P296">
            <v>2.7</v>
          </cell>
          <cell r="Q296">
            <v>0</v>
          </cell>
          <cell r="R296">
            <v>0.3</v>
          </cell>
          <cell r="S296">
            <v>0.12</v>
          </cell>
          <cell r="T296">
            <v>1.8</v>
          </cell>
          <cell r="U296">
            <v>0</v>
          </cell>
        </row>
        <row r="297">
          <cell r="A297">
            <v>291</v>
          </cell>
          <cell r="B297">
            <v>8</v>
          </cell>
          <cell r="C297">
            <v>8.23</v>
          </cell>
          <cell r="D297" t="str">
            <v>Harina de maíz, extra cruda</v>
          </cell>
          <cell r="E297">
            <v>0</v>
          </cell>
          <cell r="F297">
            <v>100</v>
          </cell>
          <cell r="G297">
            <v>358</v>
          </cell>
          <cell r="H297">
            <v>10.6</v>
          </cell>
          <cell r="I297">
            <v>8.8000000000000007</v>
          </cell>
          <cell r="J297">
            <v>4.9000000000000004</v>
          </cell>
          <cell r="K297">
            <v>72.7</v>
          </cell>
          <cell r="L297">
            <v>3.67</v>
          </cell>
          <cell r="M297">
            <v>1.4</v>
          </cell>
          <cell r="N297">
            <v>11</v>
          </cell>
          <cell r="O297">
            <v>190</v>
          </cell>
          <cell r="P297">
            <v>2.4</v>
          </cell>
          <cell r="Q297">
            <v>0</v>
          </cell>
          <cell r="R297">
            <v>0.35</v>
          </cell>
          <cell r="S297">
            <v>0.1</v>
          </cell>
          <cell r="T297">
            <v>2</v>
          </cell>
          <cell r="U297">
            <v>0</v>
          </cell>
        </row>
        <row r="298">
          <cell r="A298">
            <v>292</v>
          </cell>
          <cell r="B298">
            <v>8</v>
          </cell>
          <cell r="C298">
            <v>8.24</v>
          </cell>
          <cell r="D298" t="str">
            <v>Harina de maíz, extra tostada</v>
          </cell>
          <cell r="E298">
            <v>0</v>
          </cell>
          <cell r="F298">
            <v>100</v>
          </cell>
          <cell r="G298">
            <v>369</v>
          </cell>
          <cell r="H298">
            <v>7.5</v>
          </cell>
          <cell r="I298">
            <v>7.8</v>
          </cell>
          <cell r="J298">
            <v>4.7</v>
          </cell>
          <cell r="K298">
            <v>76.5</v>
          </cell>
          <cell r="L298">
            <v>4.3600000000000003</v>
          </cell>
          <cell r="M298">
            <v>1.6</v>
          </cell>
          <cell r="N298">
            <v>9</v>
          </cell>
          <cell r="O298">
            <v>227</v>
          </cell>
          <cell r="P298">
            <v>6.8</v>
          </cell>
          <cell r="Q298">
            <v>0</v>
          </cell>
          <cell r="R298">
            <v>0.2</v>
          </cell>
          <cell r="S298">
            <v>0.17</v>
          </cell>
          <cell r="T298">
            <v>2</v>
          </cell>
          <cell r="U298">
            <v>0</v>
          </cell>
        </row>
        <row r="299">
          <cell r="A299">
            <v>293</v>
          </cell>
          <cell r="B299">
            <v>8</v>
          </cell>
          <cell r="C299">
            <v>8.25</v>
          </cell>
          <cell r="D299" t="str">
            <v>Harina de pulimento, de arroz</v>
          </cell>
          <cell r="E299">
            <v>0</v>
          </cell>
          <cell r="F299">
            <v>100</v>
          </cell>
          <cell r="G299">
            <v>365</v>
          </cell>
          <cell r="H299">
            <v>8.4</v>
          </cell>
          <cell r="I299">
            <v>12.8</v>
          </cell>
          <cell r="J299">
            <v>17.899999999999999</v>
          </cell>
          <cell r="K299">
            <v>46.6</v>
          </cell>
          <cell r="L299">
            <v>6</v>
          </cell>
          <cell r="M299">
            <v>8.3000000000000007</v>
          </cell>
          <cell r="N299">
            <v>65</v>
          </cell>
          <cell r="O299">
            <v>541</v>
          </cell>
          <cell r="P299">
            <v>10.6</v>
          </cell>
          <cell r="Q299">
            <v>0</v>
          </cell>
          <cell r="R299">
            <v>2.8</v>
          </cell>
          <cell r="S299">
            <v>0.2</v>
          </cell>
          <cell r="T299">
            <v>40</v>
          </cell>
          <cell r="U299">
            <v>0</v>
          </cell>
        </row>
        <row r="300">
          <cell r="A300">
            <v>294</v>
          </cell>
          <cell r="B300">
            <v>8</v>
          </cell>
          <cell r="C300">
            <v>8.26</v>
          </cell>
          <cell r="D300" t="str">
            <v>Harina de trigo de primera, 80% del grano</v>
          </cell>
          <cell r="E300">
            <v>0</v>
          </cell>
          <cell r="F300">
            <v>100</v>
          </cell>
          <cell r="G300">
            <v>356</v>
          </cell>
          <cell r="H300">
            <v>12.8</v>
          </cell>
          <cell r="I300">
            <v>10.4</v>
          </cell>
          <cell r="J300">
            <v>0.5</v>
          </cell>
          <cell r="K300">
            <v>75.099999999999994</v>
          </cell>
          <cell r="L300">
            <v>3.3000000000000003</v>
          </cell>
          <cell r="M300">
            <v>0.7</v>
          </cell>
          <cell r="N300">
            <v>30</v>
          </cell>
          <cell r="O300">
            <v>140</v>
          </cell>
          <cell r="P300">
            <v>2.7</v>
          </cell>
          <cell r="Q300">
            <v>0</v>
          </cell>
          <cell r="R300">
            <v>0.17</v>
          </cell>
          <cell r="S300">
            <v>0.05</v>
          </cell>
          <cell r="T300">
            <v>0</v>
          </cell>
          <cell r="U300">
            <v>0</v>
          </cell>
        </row>
        <row r="301">
          <cell r="A301">
            <v>295</v>
          </cell>
          <cell r="B301">
            <v>8</v>
          </cell>
          <cell r="C301">
            <v>8.27</v>
          </cell>
          <cell r="D301" t="str">
            <v>Harina de trigo de segunda, 15% del grano</v>
          </cell>
          <cell r="E301">
            <v>0</v>
          </cell>
          <cell r="F301">
            <v>100</v>
          </cell>
          <cell r="G301">
            <v>336</v>
          </cell>
          <cell r="H301">
            <v>13</v>
          </cell>
          <cell r="I301">
            <v>13.7</v>
          </cell>
          <cell r="J301">
            <v>1.2</v>
          </cell>
          <cell r="K301">
            <v>69.3</v>
          </cell>
          <cell r="L301">
            <v>7.8</v>
          </cell>
          <cell r="M301">
            <v>1.5</v>
          </cell>
          <cell r="N301">
            <v>50</v>
          </cell>
          <cell r="O301">
            <v>330</v>
          </cell>
          <cell r="P301">
            <v>4.3</v>
          </cell>
          <cell r="Q301">
            <v>0</v>
          </cell>
          <cell r="R301">
            <v>0.98</v>
          </cell>
          <cell r="S301">
            <v>0.21</v>
          </cell>
          <cell r="T301">
            <v>2</v>
          </cell>
          <cell r="U301">
            <v>0</v>
          </cell>
        </row>
        <row r="302">
          <cell r="A302">
            <v>296</v>
          </cell>
          <cell r="B302">
            <v>8</v>
          </cell>
          <cell r="C302">
            <v>8.2799999999999994</v>
          </cell>
          <cell r="D302" t="str">
            <v>Harina de trigo de tercera, 5% del grano</v>
          </cell>
          <cell r="E302">
            <v>0</v>
          </cell>
          <cell r="F302">
            <v>100</v>
          </cell>
          <cell r="G302">
            <v>343</v>
          </cell>
          <cell r="H302">
            <v>12.2</v>
          </cell>
          <cell r="I302">
            <v>14.5</v>
          </cell>
          <cell r="J302">
            <v>3.5</v>
          </cell>
          <cell r="K302">
            <v>63.4</v>
          </cell>
          <cell r="L302">
            <v>4.2299999999999995</v>
          </cell>
          <cell r="M302">
            <v>2.8</v>
          </cell>
          <cell r="N302">
            <v>95</v>
          </cell>
          <cell r="O302">
            <v>510</v>
          </cell>
          <cell r="P302">
            <v>7.5</v>
          </cell>
          <cell r="Q302">
            <v>0</v>
          </cell>
          <cell r="R302">
            <v>1.1200000000000001</v>
          </cell>
          <cell r="S302">
            <v>0.25</v>
          </cell>
          <cell r="T302">
            <v>4</v>
          </cell>
          <cell r="U302">
            <v>0</v>
          </cell>
        </row>
        <row r="303">
          <cell r="A303">
            <v>297</v>
          </cell>
          <cell r="B303">
            <v>8</v>
          </cell>
          <cell r="C303">
            <v>8.2899999999999991</v>
          </cell>
          <cell r="D303" t="str">
            <v>Harina de trigo nacional</v>
          </cell>
          <cell r="E303">
            <v>0</v>
          </cell>
          <cell r="F303">
            <v>100</v>
          </cell>
          <cell r="G303">
            <v>342</v>
          </cell>
          <cell r="H303">
            <v>12.9</v>
          </cell>
          <cell r="I303">
            <v>11.8</v>
          </cell>
          <cell r="J303">
            <v>1</v>
          </cell>
          <cell r="K303">
            <v>73.2</v>
          </cell>
          <cell r="L303">
            <v>0.5</v>
          </cell>
          <cell r="M303">
            <v>0.6</v>
          </cell>
          <cell r="N303">
            <v>52</v>
          </cell>
          <cell r="O303">
            <v>170</v>
          </cell>
          <cell r="P303">
            <v>2.8</v>
          </cell>
          <cell r="Q303">
            <v>0</v>
          </cell>
          <cell r="R303">
            <v>0.52</v>
          </cell>
          <cell r="S303">
            <v>0.27</v>
          </cell>
          <cell r="T303">
            <v>3</v>
          </cell>
          <cell r="U303">
            <v>0</v>
          </cell>
        </row>
        <row r="304">
          <cell r="A304">
            <v>298</v>
          </cell>
          <cell r="B304">
            <v>8</v>
          </cell>
          <cell r="C304">
            <v>8.3000000000000007</v>
          </cell>
          <cell r="D304" t="str">
            <v>Semolina, 60% del grano</v>
          </cell>
          <cell r="E304">
            <v>0</v>
          </cell>
          <cell r="F304">
            <v>100</v>
          </cell>
          <cell r="G304">
            <v>348</v>
          </cell>
          <cell r="H304">
            <v>14.8</v>
          </cell>
          <cell r="I304">
            <v>10.3</v>
          </cell>
          <cell r="J304">
            <v>0.3</v>
          </cell>
          <cell r="K304">
            <v>73.8</v>
          </cell>
          <cell r="L304">
            <v>0.4</v>
          </cell>
          <cell r="M304">
            <v>0.4</v>
          </cell>
          <cell r="N304">
            <v>21</v>
          </cell>
          <cell r="O304">
            <v>82</v>
          </cell>
          <cell r="P304">
            <v>0.6</v>
          </cell>
          <cell r="Q304">
            <v>0</v>
          </cell>
          <cell r="R304">
            <v>0.02</v>
          </cell>
          <cell r="S304">
            <v>0.03</v>
          </cell>
          <cell r="T304">
            <v>0</v>
          </cell>
          <cell r="U304">
            <v>0</v>
          </cell>
        </row>
        <row r="305">
          <cell r="A305">
            <v>299</v>
          </cell>
          <cell r="B305">
            <v>8</v>
          </cell>
          <cell r="C305">
            <v>8.31</v>
          </cell>
          <cell r="D305" t="str">
            <v>Semolina enriquecida, 60% del grano</v>
          </cell>
          <cell r="E305">
            <v>0</v>
          </cell>
          <cell r="F305">
            <v>100</v>
          </cell>
          <cell r="G305">
            <v>348</v>
          </cell>
          <cell r="H305">
            <v>14.8</v>
          </cell>
          <cell r="I305">
            <v>10.3</v>
          </cell>
          <cell r="J305">
            <v>0.3</v>
          </cell>
          <cell r="K305">
            <v>73.8</v>
          </cell>
          <cell r="L305">
            <v>0.4</v>
          </cell>
          <cell r="M305">
            <v>0.4</v>
          </cell>
          <cell r="N305">
            <v>20</v>
          </cell>
          <cell r="O305">
            <v>93</v>
          </cell>
          <cell r="P305">
            <v>2.4</v>
          </cell>
          <cell r="Q305">
            <v>0</v>
          </cell>
          <cell r="R305">
            <v>0.34</v>
          </cell>
          <cell r="S305">
            <v>0.36</v>
          </cell>
          <cell r="T305">
            <v>3</v>
          </cell>
          <cell r="U305">
            <v>0</v>
          </cell>
        </row>
        <row r="306">
          <cell r="A306">
            <v>300</v>
          </cell>
          <cell r="B306">
            <v>8</v>
          </cell>
          <cell r="C306">
            <v>8.32</v>
          </cell>
          <cell r="D306" t="str">
            <v>Cuchuco de cebada</v>
          </cell>
          <cell r="E306">
            <v>0</v>
          </cell>
          <cell r="F306">
            <v>100</v>
          </cell>
          <cell r="G306">
            <v>345</v>
          </cell>
          <cell r="H306">
            <v>10.199999999999999</v>
          </cell>
          <cell r="I306">
            <v>9</v>
          </cell>
          <cell r="J306">
            <v>0.7</v>
          </cell>
          <cell r="K306">
            <v>77.8</v>
          </cell>
          <cell r="L306">
            <v>1</v>
          </cell>
          <cell r="M306">
            <v>1.3</v>
          </cell>
          <cell r="N306">
            <v>36</v>
          </cell>
          <cell r="O306">
            <v>480</v>
          </cell>
          <cell r="P306">
            <v>1.7</v>
          </cell>
          <cell r="Q306">
            <v>0</v>
          </cell>
          <cell r="R306">
            <v>0.27</v>
          </cell>
          <cell r="S306">
            <v>0.06</v>
          </cell>
          <cell r="T306">
            <v>4</v>
          </cell>
          <cell r="U306">
            <v>0</v>
          </cell>
        </row>
        <row r="307">
          <cell r="A307">
            <v>301</v>
          </cell>
          <cell r="B307">
            <v>8</v>
          </cell>
          <cell r="C307">
            <v>8.33</v>
          </cell>
          <cell r="D307" t="str">
            <v>Cuchuco de trigo</v>
          </cell>
          <cell r="E307">
            <v>0</v>
          </cell>
          <cell r="F307">
            <v>100</v>
          </cell>
          <cell r="G307">
            <v>326</v>
          </cell>
          <cell r="H307">
            <v>10.5</v>
          </cell>
          <cell r="I307">
            <v>13.7</v>
          </cell>
          <cell r="J307">
            <v>1.2</v>
          </cell>
          <cell r="K307">
            <v>70.599999999999994</v>
          </cell>
          <cell r="L307">
            <v>2.5</v>
          </cell>
          <cell r="M307">
            <v>1.5</v>
          </cell>
          <cell r="N307">
            <v>50</v>
          </cell>
          <cell r="O307">
            <v>330</v>
          </cell>
          <cell r="P307">
            <v>4.3</v>
          </cell>
          <cell r="Q307">
            <v>0</v>
          </cell>
          <cell r="R307">
            <v>0.98</v>
          </cell>
          <cell r="S307">
            <v>0.21</v>
          </cell>
          <cell r="T307">
            <v>2</v>
          </cell>
          <cell r="U307">
            <v>0</v>
          </cell>
        </row>
        <row r="308">
          <cell r="A308">
            <v>302</v>
          </cell>
          <cell r="B308">
            <v>8</v>
          </cell>
          <cell r="C308">
            <v>8.34</v>
          </cell>
          <cell r="D308" t="str">
            <v>Almojábana bogotana, maíz blanco trillado y queso partes iguales</v>
          </cell>
          <cell r="E308">
            <v>0</v>
          </cell>
          <cell r="F308">
            <v>100</v>
          </cell>
          <cell r="G308">
            <v>288</v>
          </cell>
          <cell r="H308">
            <v>41.3</v>
          </cell>
          <cell r="I308">
            <v>13</v>
          </cell>
          <cell r="J308">
            <v>12.3</v>
          </cell>
          <cell r="K308">
            <v>30.1</v>
          </cell>
          <cell r="L308">
            <v>0.5</v>
          </cell>
          <cell r="M308">
            <v>2.8</v>
          </cell>
          <cell r="N308">
            <v>320</v>
          </cell>
          <cell r="O308">
            <v>330</v>
          </cell>
          <cell r="P308">
            <v>2.2000000000000002</v>
          </cell>
          <cell r="Q308">
            <v>0</v>
          </cell>
          <cell r="R308">
            <v>0.08</v>
          </cell>
          <cell r="S308">
            <v>0.4</v>
          </cell>
          <cell r="T308">
            <v>0</v>
          </cell>
          <cell r="U308">
            <v>0</v>
          </cell>
        </row>
        <row r="309">
          <cell r="A309">
            <v>303</v>
          </cell>
          <cell r="B309">
            <v>8</v>
          </cell>
          <cell r="C309">
            <v>8.35</v>
          </cell>
          <cell r="D309" t="str">
            <v>Almojábana vallecaucana, maíz blanco trillado y queso en porciones iguales</v>
          </cell>
          <cell r="E309">
            <v>0</v>
          </cell>
          <cell r="F309">
            <v>100</v>
          </cell>
          <cell r="G309">
            <v>381</v>
          </cell>
          <cell r="H309">
            <v>29.1</v>
          </cell>
          <cell r="I309">
            <v>17.5</v>
          </cell>
          <cell r="J309">
            <v>14.7</v>
          </cell>
          <cell r="K309">
            <v>46.1</v>
          </cell>
          <cell r="L309">
            <v>0.5</v>
          </cell>
          <cell r="M309">
            <v>4.0999999999999996</v>
          </cell>
          <cell r="N309">
            <v>500</v>
          </cell>
          <cell r="O309">
            <v>340</v>
          </cell>
          <cell r="P309">
            <v>2.2000000000000002</v>
          </cell>
          <cell r="Q309">
            <v>0</v>
          </cell>
          <cell r="R309">
            <v>0.04</v>
          </cell>
          <cell r="S309">
            <v>0.4</v>
          </cell>
          <cell r="T309">
            <v>0</v>
          </cell>
          <cell r="U309">
            <v>0</v>
          </cell>
        </row>
        <row r="310">
          <cell r="A310">
            <v>304</v>
          </cell>
          <cell r="B310">
            <v>8</v>
          </cell>
          <cell r="C310">
            <v>8.36</v>
          </cell>
          <cell r="D310" t="str">
            <v>Arepa maíz amarillo</v>
          </cell>
          <cell r="E310">
            <v>0</v>
          </cell>
          <cell r="F310">
            <v>100</v>
          </cell>
          <cell r="G310">
            <v>140</v>
          </cell>
          <cell r="H310">
            <v>62.5</v>
          </cell>
          <cell r="I310">
            <v>7.2</v>
          </cell>
          <cell r="J310">
            <v>0.5</v>
          </cell>
          <cell r="K310">
            <v>28.8</v>
          </cell>
          <cell r="L310">
            <v>0.3</v>
          </cell>
          <cell r="M310">
            <v>0.7</v>
          </cell>
          <cell r="N310">
            <v>13</v>
          </cell>
          <cell r="O310">
            <v>38</v>
          </cell>
          <cell r="P310">
            <v>3.6</v>
          </cell>
          <cell r="Q310">
            <v>12</v>
          </cell>
          <cell r="R310">
            <v>0.01</v>
          </cell>
          <cell r="S310">
            <v>0.03</v>
          </cell>
          <cell r="T310">
            <v>0.8</v>
          </cell>
          <cell r="U310">
            <v>0</v>
          </cell>
        </row>
        <row r="311">
          <cell r="A311">
            <v>305</v>
          </cell>
          <cell r="B311">
            <v>8</v>
          </cell>
          <cell r="C311">
            <v>8.3699999999999992</v>
          </cell>
          <cell r="D311" t="str">
            <v>Arepa plana delgada , maíz blanco trillado</v>
          </cell>
          <cell r="E311">
            <v>0</v>
          </cell>
          <cell r="F311">
            <v>100</v>
          </cell>
          <cell r="G311">
            <v>185</v>
          </cell>
          <cell r="H311">
            <v>54.8</v>
          </cell>
          <cell r="I311">
            <v>3.8</v>
          </cell>
          <cell r="J311">
            <v>0.6</v>
          </cell>
          <cell r="K311">
            <v>40.200000000000003</v>
          </cell>
          <cell r="L311">
            <v>0.5</v>
          </cell>
          <cell r="M311">
            <v>0.1</v>
          </cell>
          <cell r="N311">
            <v>3</v>
          </cell>
          <cell r="O311">
            <v>32</v>
          </cell>
          <cell r="P311">
            <v>0.8</v>
          </cell>
          <cell r="Q311">
            <v>0</v>
          </cell>
          <cell r="R311">
            <v>0.03</v>
          </cell>
          <cell r="S311">
            <v>0.02</v>
          </cell>
          <cell r="T311">
            <v>0.2</v>
          </cell>
          <cell r="U311">
            <v>0</v>
          </cell>
        </row>
        <row r="312">
          <cell r="A312">
            <v>306</v>
          </cell>
          <cell r="B312">
            <v>8</v>
          </cell>
          <cell r="C312">
            <v>8.3800000000000008</v>
          </cell>
          <cell r="D312" t="str">
            <v>Arepa plana, semigruesa, maíz blanco trillado</v>
          </cell>
          <cell r="E312">
            <v>0</v>
          </cell>
          <cell r="F312">
            <v>100</v>
          </cell>
          <cell r="G312">
            <v>146</v>
          </cell>
          <cell r="H312">
            <v>64.099999999999994</v>
          </cell>
          <cell r="I312">
            <v>3.4</v>
          </cell>
          <cell r="J312">
            <v>0.3</v>
          </cell>
          <cell r="K312">
            <v>31.6</v>
          </cell>
          <cell r="L312">
            <v>0.5</v>
          </cell>
          <cell r="M312">
            <v>0.1</v>
          </cell>
          <cell r="N312">
            <v>2</v>
          </cell>
          <cell r="O312">
            <v>18</v>
          </cell>
          <cell r="P312">
            <v>0.4</v>
          </cell>
          <cell r="Q312">
            <v>0</v>
          </cell>
          <cell r="R312">
            <v>0.02</v>
          </cell>
          <cell r="S312">
            <v>0.01</v>
          </cell>
          <cell r="T312">
            <v>0.1</v>
          </cell>
          <cell r="U312">
            <v>0</v>
          </cell>
        </row>
        <row r="313">
          <cell r="A313">
            <v>307</v>
          </cell>
          <cell r="B313">
            <v>8</v>
          </cell>
          <cell r="C313">
            <v>8.39</v>
          </cell>
          <cell r="D313" t="str">
            <v>Arepa redonda de maíz blanco trillado</v>
          </cell>
          <cell r="E313">
            <v>0</v>
          </cell>
          <cell r="F313">
            <v>100</v>
          </cell>
          <cell r="G313">
            <v>173</v>
          </cell>
          <cell r="H313">
            <v>57.5</v>
          </cell>
          <cell r="I313">
            <v>4.0999999999999996</v>
          </cell>
          <cell r="J313">
            <v>0.5</v>
          </cell>
          <cell r="K313">
            <v>37.299999999999997</v>
          </cell>
          <cell r="L313">
            <v>0.5</v>
          </cell>
          <cell r="M313">
            <v>0.1</v>
          </cell>
          <cell r="N313">
            <v>3</v>
          </cell>
          <cell r="O313">
            <v>25</v>
          </cell>
          <cell r="P313">
            <v>0.8</v>
          </cell>
          <cell r="Q313">
            <v>0</v>
          </cell>
          <cell r="R313">
            <v>0.03</v>
          </cell>
          <cell r="S313">
            <v>0.01</v>
          </cell>
          <cell r="T313">
            <v>0.1</v>
          </cell>
          <cell r="U313">
            <v>0</v>
          </cell>
        </row>
        <row r="314">
          <cell r="A314">
            <v>308</v>
          </cell>
          <cell r="B314">
            <v>8</v>
          </cell>
          <cell r="C314">
            <v>8.4</v>
          </cell>
          <cell r="D314" t="str">
            <v>Arepa frita</v>
          </cell>
          <cell r="E314">
            <v>0</v>
          </cell>
          <cell r="F314">
            <v>100</v>
          </cell>
          <cell r="G314">
            <v>306</v>
          </cell>
          <cell r="H314">
            <v>44.1</v>
          </cell>
          <cell r="I314">
            <v>3.4</v>
          </cell>
          <cell r="J314">
            <v>20.3</v>
          </cell>
          <cell r="K314">
            <v>31.6</v>
          </cell>
          <cell r="L314">
            <v>0.5</v>
          </cell>
          <cell r="M314">
            <v>0.1</v>
          </cell>
          <cell r="N314">
            <v>2</v>
          </cell>
          <cell r="O314">
            <v>18</v>
          </cell>
          <cell r="P314">
            <v>0.4</v>
          </cell>
          <cell r="Q314">
            <v>0</v>
          </cell>
          <cell r="R314">
            <v>0.02</v>
          </cell>
          <cell r="S314">
            <v>0.01</v>
          </cell>
          <cell r="T314">
            <v>0.1</v>
          </cell>
          <cell r="U314">
            <v>0</v>
          </cell>
        </row>
        <row r="315">
          <cell r="A315">
            <v>309</v>
          </cell>
          <cell r="B315">
            <v>8</v>
          </cell>
          <cell r="C315">
            <v>8.41</v>
          </cell>
          <cell r="D315" t="str">
            <v>Bocaditos</v>
          </cell>
          <cell r="E315">
            <v>0</v>
          </cell>
          <cell r="F315">
            <v>100</v>
          </cell>
          <cell r="G315">
            <v>448</v>
          </cell>
          <cell r="H315">
            <v>3.3</v>
          </cell>
          <cell r="I315">
            <v>8.3000000000000007</v>
          </cell>
          <cell r="J315">
            <v>20</v>
          </cell>
          <cell r="K315">
            <v>64</v>
          </cell>
          <cell r="L315">
            <v>0.5</v>
          </cell>
          <cell r="M315">
            <v>3.9</v>
          </cell>
          <cell r="N315">
            <v>65</v>
          </cell>
          <cell r="O315">
            <v>160</v>
          </cell>
          <cell r="P315">
            <v>1.8</v>
          </cell>
          <cell r="Q315">
            <v>40</v>
          </cell>
          <cell r="R315">
            <v>0.18</v>
          </cell>
          <cell r="S315">
            <v>0.22</v>
          </cell>
          <cell r="T315">
            <v>1.7</v>
          </cell>
          <cell r="U315">
            <v>0</v>
          </cell>
        </row>
        <row r="316">
          <cell r="A316">
            <v>310</v>
          </cell>
          <cell r="B316">
            <v>8</v>
          </cell>
          <cell r="C316">
            <v>8.42</v>
          </cell>
          <cell r="D316" t="str">
            <v>Bizcochitos de harina de trigo</v>
          </cell>
          <cell r="E316">
            <v>0</v>
          </cell>
          <cell r="F316">
            <v>100</v>
          </cell>
          <cell r="G316">
            <v>338</v>
          </cell>
          <cell r="H316">
            <v>20.100000000000001</v>
          </cell>
          <cell r="I316">
            <v>7.1</v>
          </cell>
          <cell r="J316">
            <v>6.3</v>
          </cell>
          <cell r="K316">
            <v>65.400000000000006</v>
          </cell>
          <cell r="L316">
            <v>2.4</v>
          </cell>
          <cell r="M316">
            <v>0.6</v>
          </cell>
          <cell r="N316">
            <v>37</v>
          </cell>
          <cell r="O316">
            <v>102</v>
          </cell>
          <cell r="P316">
            <v>2</v>
          </cell>
          <cell r="Q316">
            <v>0</v>
          </cell>
          <cell r="R316">
            <v>0.1</v>
          </cell>
          <cell r="S316">
            <v>0.19</v>
          </cell>
          <cell r="T316">
            <v>0.5</v>
          </cell>
          <cell r="U316">
            <v>0</v>
          </cell>
        </row>
        <row r="317">
          <cell r="A317">
            <v>311</v>
          </cell>
          <cell r="B317">
            <v>8</v>
          </cell>
          <cell r="C317">
            <v>8.43</v>
          </cell>
          <cell r="D317" t="str">
            <v>Cerpi A – cereal arroz y cebada</v>
          </cell>
          <cell r="E317">
            <v>0</v>
          </cell>
          <cell r="F317">
            <v>100</v>
          </cell>
          <cell r="G317">
            <v>366</v>
          </cell>
          <cell r="H317">
            <v>8.1999999999999993</v>
          </cell>
          <cell r="I317">
            <v>9.5</v>
          </cell>
          <cell r="J317">
            <v>0.5</v>
          </cell>
          <cell r="K317">
            <v>80.8</v>
          </cell>
          <cell r="L317">
            <v>0.6</v>
          </cell>
          <cell r="M317">
            <v>0.4</v>
          </cell>
          <cell r="N317">
            <v>128</v>
          </cell>
          <cell r="O317">
            <v>108</v>
          </cell>
          <cell r="P317">
            <v>1.5</v>
          </cell>
          <cell r="Q317">
            <v>0</v>
          </cell>
          <cell r="R317">
            <v>0.16</v>
          </cell>
          <cell r="S317">
            <v>0.04</v>
          </cell>
          <cell r="T317">
            <v>3</v>
          </cell>
          <cell r="U317">
            <v>0</v>
          </cell>
        </row>
        <row r="318">
          <cell r="A318">
            <v>312</v>
          </cell>
          <cell r="B318">
            <v>8</v>
          </cell>
          <cell r="C318">
            <v>8.44</v>
          </cell>
          <cell r="D318" t="str">
            <v xml:space="preserve">Cerpi B – cereal </v>
          </cell>
          <cell r="E318">
            <v>0</v>
          </cell>
          <cell r="F318">
            <v>100</v>
          </cell>
          <cell r="G318">
            <v>386</v>
          </cell>
          <cell r="H318">
            <v>7.3</v>
          </cell>
          <cell r="I318">
            <v>9.8000000000000007</v>
          </cell>
          <cell r="J318">
            <v>3.2</v>
          </cell>
          <cell r="K318">
            <v>77.900000000000006</v>
          </cell>
          <cell r="L318">
            <v>0.7</v>
          </cell>
          <cell r="M318">
            <v>1.1000000000000001</v>
          </cell>
          <cell r="N318">
            <v>94</v>
          </cell>
          <cell r="O318">
            <v>260</v>
          </cell>
          <cell r="P318">
            <v>2.6</v>
          </cell>
          <cell r="Q318">
            <v>0</v>
          </cell>
          <cell r="R318">
            <v>0.18</v>
          </cell>
          <cell r="S318">
            <v>0.05</v>
          </cell>
          <cell r="T318">
            <v>3.1</v>
          </cell>
          <cell r="U318">
            <v>0</v>
          </cell>
        </row>
        <row r="319">
          <cell r="A319">
            <v>313</v>
          </cell>
          <cell r="B319">
            <v>8</v>
          </cell>
          <cell r="C319">
            <v>8.4499999999999993</v>
          </cell>
          <cell r="D319" t="str">
            <v>Cerpi cereal de arroz</v>
          </cell>
          <cell r="E319">
            <v>0</v>
          </cell>
          <cell r="F319">
            <v>100</v>
          </cell>
          <cell r="G319">
            <v>394</v>
          </cell>
          <cell r="H319">
            <v>6.7</v>
          </cell>
          <cell r="I319">
            <v>11.2</v>
          </cell>
          <cell r="J319">
            <v>3.4</v>
          </cell>
          <cell r="K319">
            <v>77.5</v>
          </cell>
          <cell r="L319">
            <v>0.4</v>
          </cell>
          <cell r="M319">
            <v>0.8</v>
          </cell>
          <cell r="N319">
            <v>18</v>
          </cell>
          <cell r="O319">
            <v>185</v>
          </cell>
          <cell r="P319">
            <v>1.9</v>
          </cell>
          <cell r="Q319">
            <v>0</v>
          </cell>
          <cell r="R319">
            <v>7.0000000000000007E-2</v>
          </cell>
          <cell r="S319">
            <v>0.03</v>
          </cell>
          <cell r="T319">
            <v>1.3</v>
          </cell>
          <cell r="U319">
            <v>0</v>
          </cell>
        </row>
        <row r="320">
          <cell r="A320">
            <v>314</v>
          </cell>
          <cell r="B320">
            <v>8</v>
          </cell>
          <cell r="C320">
            <v>8.4600000000000009</v>
          </cell>
          <cell r="D320" t="str">
            <v>Cerpi tricereal arroz, cebada y maíz</v>
          </cell>
          <cell r="E320">
            <v>0</v>
          </cell>
          <cell r="F320">
            <v>100</v>
          </cell>
          <cell r="G320">
            <v>383</v>
          </cell>
          <cell r="H320">
            <v>7.3</v>
          </cell>
          <cell r="I320">
            <v>9.9</v>
          </cell>
          <cell r="J320">
            <v>4.8</v>
          </cell>
          <cell r="K320">
            <v>76.7</v>
          </cell>
          <cell r="L320">
            <v>0.7</v>
          </cell>
          <cell r="M320">
            <v>0.6</v>
          </cell>
          <cell r="N320">
            <v>17</v>
          </cell>
          <cell r="O320">
            <v>169</v>
          </cell>
          <cell r="P320">
            <v>1.7</v>
          </cell>
          <cell r="Q320">
            <v>0</v>
          </cell>
          <cell r="R320">
            <v>0.15</v>
          </cell>
          <cell r="S320">
            <v>0.06</v>
          </cell>
          <cell r="T320">
            <v>2.8</v>
          </cell>
          <cell r="U320">
            <v>0</v>
          </cell>
        </row>
        <row r="321">
          <cell r="A321">
            <v>315</v>
          </cell>
          <cell r="B321">
            <v>8</v>
          </cell>
          <cell r="C321">
            <v>8.4700000000000006</v>
          </cell>
          <cell r="D321" t="str">
            <v>Cereal quaker de arroz</v>
          </cell>
          <cell r="E321">
            <v>0</v>
          </cell>
          <cell r="F321">
            <v>100</v>
          </cell>
          <cell r="G321">
            <v>366</v>
          </cell>
          <cell r="H321">
            <v>6.7</v>
          </cell>
          <cell r="I321">
            <v>14.8</v>
          </cell>
          <cell r="J321">
            <v>0.3</v>
          </cell>
          <cell r="K321">
            <v>73.900000000000006</v>
          </cell>
          <cell r="L321">
            <v>0.3</v>
          </cell>
          <cell r="M321">
            <v>4</v>
          </cell>
          <cell r="N321">
            <v>761</v>
          </cell>
          <cell r="O321">
            <v>476</v>
          </cell>
          <cell r="P321">
            <v>5.7</v>
          </cell>
          <cell r="Q321">
            <v>90</v>
          </cell>
          <cell r="R321">
            <v>0.45</v>
          </cell>
          <cell r="S321">
            <v>0.37</v>
          </cell>
          <cell r="T321">
            <v>3.1</v>
          </cell>
          <cell r="U321">
            <v>0</v>
          </cell>
        </row>
        <row r="322">
          <cell r="A322">
            <v>316</v>
          </cell>
          <cell r="B322">
            <v>8</v>
          </cell>
          <cell r="C322">
            <v>8.48</v>
          </cell>
          <cell r="D322" t="str">
            <v>Cereal quaker de avena</v>
          </cell>
          <cell r="E322">
            <v>0</v>
          </cell>
          <cell r="F322">
            <v>100</v>
          </cell>
          <cell r="G322">
            <v>378</v>
          </cell>
          <cell r="H322">
            <v>6.1</v>
          </cell>
          <cell r="I322">
            <v>13.7</v>
          </cell>
          <cell r="J322">
            <v>4.7</v>
          </cell>
          <cell r="K322">
            <v>70.8</v>
          </cell>
          <cell r="L322">
            <v>0.5</v>
          </cell>
          <cell r="M322">
            <v>4.2</v>
          </cell>
          <cell r="N322">
            <v>1193</v>
          </cell>
          <cell r="O322">
            <v>713</v>
          </cell>
          <cell r="P322">
            <v>3.5</v>
          </cell>
          <cell r="Q322">
            <v>70</v>
          </cell>
          <cell r="R322">
            <v>0.55000000000000004</v>
          </cell>
          <cell r="S322">
            <v>0.12</v>
          </cell>
          <cell r="T322">
            <v>1.5</v>
          </cell>
          <cell r="U322">
            <v>0</v>
          </cell>
        </row>
        <row r="323">
          <cell r="A323">
            <v>317</v>
          </cell>
          <cell r="B323">
            <v>8</v>
          </cell>
          <cell r="C323">
            <v>8.49</v>
          </cell>
          <cell r="D323" t="str">
            <v>Corn flakes, maíz soplado</v>
          </cell>
          <cell r="E323">
            <v>0</v>
          </cell>
          <cell r="F323">
            <v>100</v>
          </cell>
          <cell r="G323">
            <v>372</v>
          </cell>
          <cell r="H323">
            <v>3.6</v>
          </cell>
          <cell r="I323">
            <v>8.1</v>
          </cell>
          <cell r="J323">
            <v>0.4</v>
          </cell>
          <cell r="K323">
            <v>84.4</v>
          </cell>
          <cell r="L323">
            <v>0.6</v>
          </cell>
          <cell r="M323">
            <v>2.9</v>
          </cell>
          <cell r="N323">
            <v>11</v>
          </cell>
          <cell r="O323">
            <v>58</v>
          </cell>
          <cell r="P323">
            <v>1.3</v>
          </cell>
          <cell r="Q323">
            <v>0</v>
          </cell>
          <cell r="R323">
            <v>0.04</v>
          </cell>
          <cell r="S323">
            <v>0.1</v>
          </cell>
          <cell r="T323">
            <v>1.6</v>
          </cell>
          <cell r="U323">
            <v>0</v>
          </cell>
        </row>
        <row r="324">
          <cell r="A324">
            <v>318</v>
          </cell>
          <cell r="B324">
            <v>8</v>
          </cell>
          <cell r="C324">
            <v>8.5</v>
          </cell>
          <cell r="D324" t="str">
            <v>Galletas Cucas</v>
          </cell>
          <cell r="E324">
            <v>0</v>
          </cell>
          <cell r="F324">
            <v>100</v>
          </cell>
          <cell r="G324">
            <v>380</v>
          </cell>
          <cell r="H324">
            <v>5.4</v>
          </cell>
          <cell r="I324">
            <v>8.3000000000000007</v>
          </cell>
          <cell r="J324">
            <v>3</v>
          </cell>
          <cell r="K324">
            <v>81.900000000000006</v>
          </cell>
          <cell r="L324">
            <v>0.6</v>
          </cell>
          <cell r="M324">
            <v>0.8</v>
          </cell>
          <cell r="N324">
            <v>8</v>
          </cell>
          <cell r="O324">
            <v>54</v>
          </cell>
          <cell r="P324">
            <v>0.4</v>
          </cell>
          <cell r="Q324">
            <v>0</v>
          </cell>
          <cell r="R324">
            <v>0.04</v>
          </cell>
          <cell r="S324">
            <v>0.03</v>
          </cell>
          <cell r="T324">
            <v>0.3</v>
          </cell>
          <cell r="U324">
            <v>0</v>
          </cell>
        </row>
        <row r="325">
          <cell r="A325">
            <v>319</v>
          </cell>
          <cell r="B325">
            <v>8</v>
          </cell>
          <cell r="C325">
            <v>8.51</v>
          </cell>
          <cell r="D325" t="str">
            <v>Chocavena quaker</v>
          </cell>
          <cell r="E325">
            <v>0</v>
          </cell>
          <cell r="F325">
            <v>100</v>
          </cell>
          <cell r="G325">
            <v>399</v>
          </cell>
          <cell r="H325">
            <v>2.1</v>
          </cell>
          <cell r="I325">
            <v>6</v>
          </cell>
          <cell r="J325">
            <v>3.5</v>
          </cell>
          <cell r="K325">
            <v>84.7</v>
          </cell>
          <cell r="L325">
            <v>0.6</v>
          </cell>
          <cell r="M325">
            <v>3.1</v>
          </cell>
          <cell r="N325">
            <v>466</v>
          </cell>
          <cell r="O325">
            <v>204</v>
          </cell>
          <cell r="P325">
            <v>9.8000000000000007</v>
          </cell>
          <cell r="Q325">
            <v>0</v>
          </cell>
          <cell r="R325">
            <v>1.1000000000000001</v>
          </cell>
          <cell r="S325">
            <v>0.7</v>
          </cell>
          <cell r="T325">
            <v>8.4</v>
          </cell>
          <cell r="U325">
            <v>0</v>
          </cell>
        </row>
        <row r="326">
          <cell r="A326">
            <v>320</v>
          </cell>
          <cell r="B326">
            <v>8</v>
          </cell>
          <cell r="C326">
            <v>8.52</v>
          </cell>
          <cell r="D326" t="str">
            <v>Frescavena quaker</v>
          </cell>
          <cell r="E326">
            <v>0</v>
          </cell>
          <cell r="F326">
            <v>100</v>
          </cell>
          <cell r="G326">
            <v>395</v>
          </cell>
          <cell r="H326">
            <v>3.2</v>
          </cell>
          <cell r="I326">
            <v>7.2</v>
          </cell>
          <cell r="J326">
            <v>3.5</v>
          </cell>
          <cell r="K326">
            <v>82.8</v>
          </cell>
          <cell r="L326">
            <v>0.7</v>
          </cell>
          <cell r="M326">
            <v>2.6</v>
          </cell>
          <cell r="N326">
            <v>410</v>
          </cell>
          <cell r="O326">
            <v>168</v>
          </cell>
          <cell r="P326">
            <v>9.1</v>
          </cell>
          <cell r="Q326">
            <v>0</v>
          </cell>
          <cell r="R326">
            <v>1.3</v>
          </cell>
          <cell r="S326">
            <v>0.7</v>
          </cell>
          <cell r="T326">
            <v>8.3000000000000007</v>
          </cell>
          <cell r="U326">
            <v>0</v>
          </cell>
        </row>
        <row r="327">
          <cell r="A327">
            <v>321</v>
          </cell>
          <cell r="B327">
            <v>8</v>
          </cell>
          <cell r="C327">
            <v>8.5299999999999994</v>
          </cell>
          <cell r="D327" t="str">
            <v>Galletas de soda</v>
          </cell>
          <cell r="E327">
            <v>0</v>
          </cell>
          <cell r="F327">
            <v>100</v>
          </cell>
          <cell r="G327">
            <v>443</v>
          </cell>
          <cell r="H327">
            <v>6</v>
          </cell>
          <cell r="I327">
            <v>10.3</v>
          </cell>
          <cell r="J327">
            <v>21.8</v>
          </cell>
          <cell r="K327">
            <v>56</v>
          </cell>
          <cell r="L327">
            <v>1</v>
          </cell>
          <cell r="M327">
            <v>4.9000000000000004</v>
          </cell>
          <cell r="N327">
            <v>238</v>
          </cell>
          <cell r="O327">
            <v>192</v>
          </cell>
          <cell r="P327">
            <v>1.1000000000000001</v>
          </cell>
          <cell r="Q327">
            <v>0</v>
          </cell>
          <cell r="R327">
            <v>0.1</v>
          </cell>
          <cell r="S327">
            <v>0.06</v>
          </cell>
          <cell r="T327">
            <v>0.5</v>
          </cell>
          <cell r="U327">
            <v>0</v>
          </cell>
        </row>
        <row r="328">
          <cell r="A328">
            <v>322</v>
          </cell>
          <cell r="B328">
            <v>8</v>
          </cell>
          <cell r="C328">
            <v>8.5399999999999991</v>
          </cell>
          <cell r="D328" t="str">
            <v>Galletas wafers de vainilla</v>
          </cell>
          <cell r="E328">
            <v>0</v>
          </cell>
          <cell r="F328">
            <v>100</v>
          </cell>
          <cell r="G328">
            <v>454</v>
          </cell>
          <cell r="H328">
            <v>4.7</v>
          </cell>
          <cell r="I328">
            <v>6</v>
          </cell>
          <cell r="J328">
            <v>19.5</v>
          </cell>
          <cell r="K328">
            <v>67.8</v>
          </cell>
          <cell r="L328">
            <v>0.9</v>
          </cell>
          <cell r="M328">
            <v>1.1000000000000001</v>
          </cell>
          <cell r="N328">
            <v>125</v>
          </cell>
          <cell r="O328">
            <v>50</v>
          </cell>
          <cell r="P328">
            <v>2.2999999999999998</v>
          </cell>
          <cell r="Q328">
            <v>3</v>
          </cell>
          <cell r="R328">
            <v>0.15</v>
          </cell>
          <cell r="S328">
            <v>0.15</v>
          </cell>
          <cell r="T328">
            <v>1.8</v>
          </cell>
          <cell r="U328">
            <v>22</v>
          </cell>
        </row>
        <row r="329">
          <cell r="A329">
            <v>323</v>
          </cell>
          <cell r="B329">
            <v>8</v>
          </cell>
          <cell r="C329">
            <v>8.5500000000000007</v>
          </cell>
          <cell r="D329" t="str">
            <v>Pasta hojaldre</v>
          </cell>
          <cell r="E329">
            <v>0</v>
          </cell>
          <cell r="F329">
            <v>100</v>
          </cell>
          <cell r="G329">
            <v>363</v>
          </cell>
          <cell r="H329">
            <v>10</v>
          </cell>
          <cell r="I329">
            <v>2.4</v>
          </cell>
          <cell r="J329">
            <v>2</v>
          </cell>
          <cell r="K329">
            <v>85.3</v>
          </cell>
          <cell r="L329">
            <v>0.2</v>
          </cell>
          <cell r="M329">
            <v>0.1</v>
          </cell>
          <cell r="N329">
            <v>14</v>
          </cell>
          <cell r="O329">
            <v>43</v>
          </cell>
          <cell r="P329">
            <v>2.4</v>
          </cell>
          <cell r="Q329">
            <v>17</v>
          </cell>
          <cell r="R329">
            <v>0.01</v>
          </cell>
          <cell r="S329">
            <v>0.06</v>
          </cell>
          <cell r="T329">
            <v>0.3</v>
          </cell>
          <cell r="U329">
            <v>0</v>
          </cell>
        </row>
        <row r="330">
          <cell r="A330">
            <v>324</v>
          </cell>
          <cell r="B330">
            <v>8</v>
          </cell>
          <cell r="C330">
            <v>8.56</v>
          </cell>
          <cell r="D330" t="str">
            <v>Maíz mute de grano trillado cocido</v>
          </cell>
          <cell r="E330">
            <v>0</v>
          </cell>
          <cell r="F330">
            <v>100</v>
          </cell>
          <cell r="G330">
            <v>98</v>
          </cell>
          <cell r="H330">
            <v>75.7</v>
          </cell>
          <cell r="I330">
            <v>2.5</v>
          </cell>
          <cell r="J330">
            <v>0.5</v>
          </cell>
          <cell r="K330">
            <v>20.5</v>
          </cell>
          <cell r="L330">
            <v>0.5</v>
          </cell>
          <cell r="M330">
            <v>0.3</v>
          </cell>
          <cell r="N330">
            <v>13</v>
          </cell>
          <cell r="O330">
            <v>53</v>
          </cell>
          <cell r="P330">
            <v>0.6</v>
          </cell>
          <cell r="Q330">
            <v>0</v>
          </cell>
          <cell r="R330">
            <v>0.04</v>
          </cell>
          <cell r="S330">
            <v>0.02</v>
          </cell>
          <cell r="T330">
            <v>0.2</v>
          </cell>
          <cell r="U330">
            <v>0</v>
          </cell>
        </row>
        <row r="331">
          <cell r="A331">
            <v>325</v>
          </cell>
          <cell r="B331">
            <v>8</v>
          </cell>
          <cell r="C331">
            <v>8.57</v>
          </cell>
          <cell r="D331" t="str">
            <v>Mantecada</v>
          </cell>
          <cell r="E331">
            <v>0</v>
          </cell>
          <cell r="F331">
            <v>100</v>
          </cell>
          <cell r="G331">
            <v>387</v>
          </cell>
          <cell r="H331">
            <v>18.399999999999999</v>
          </cell>
          <cell r="I331">
            <v>7.9</v>
          </cell>
          <cell r="J331">
            <v>16.3</v>
          </cell>
          <cell r="K331">
            <v>56</v>
          </cell>
          <cell r="L331">
            <v>0.6</v>
          </cell>
          <cell r="M331">
            <v>0.8</v>
          </cell>
          <cell r="N331">
            <v>88</v>
          </cell>
          <cell r="O331">
            <v>41</v>
          </cell>
          <cell r="P331">
            <v>1.5</v>
          </cell>
          <cell r="Q331">
            <v>4</v>
          </cell>
          <cell r="R331">
            <v>0.04</v>
          </cell>
          <cell r="S331">
            <v>0.12</v>
          </cell>
          <cell r="T331">
            <v>0.5</v>
          </cell>
          <cell r="U331">
            <v>0</v>
          </cell>
        </row>
        <row r="332">
          <cell r="A332">
            <v>326</v>
          </cell>
          <cell r="B332">
            <v>8</v>
          </cell>
          <cell r="C332">
            <v>8.58</v>
          </cell>
          <cell r="D332" t="str">
            <v>Masa de maíz blanco trillado</v>
          </cell>
          <cell r="E332">
            <v>0</v>
          </cell>
          <cell r="F332">
            <v>100</v>
          </cell>
          <cell r="G332">
            <v>118</v>
          </cell>
          <cell r="H332">
            <v>69.7</v>
          </cell>
          <cell r="I332">
            <v>2.8</v>
          </cell>
          <cell r="J332">
            <v>0.3</v>
          </cell>
          <cell r="K332">
            <v>26.8</v>
          </cell>
          <cell r="L332">
            <v>0.3</v>
          </cell>
          <cell r="M332">
            <v>0.1</v>
          </cell>
          <cell r="N332">
            <v>2</v>
          </cell>
          <cell r="O332">
            <v>15</v>
          </cell>
          <cell r="P332">
            <v>0.3</v>
          </cell>
          <cell r="Q332">
            <v>0</v>
          </cell>
          <cell r="R332">
            <v>0.02</v>
          </cell>
          <cell r="S332">
            <v>0.01</v>
          </cell>
          <cell r="T332">
            <v>0.1</v>
          </cell>
          <cell r="U332">
            <v>0</v>
          </cell>
        </row>
        <row r="333">
          <cell r="A333">
            <v>327</v>
          </cell>
          <cell r="B333">
            <v>8</v>
          </cell>
          <cell r="C333">
            <v>8.59</v>
          </cell>
          <cell r="D333" t="str">
            <v>Masitas de maíz</v>
          </cell>
          <cell r="E333">
            <v>0</v>
          </cell>
          <cell r="F333">
            <v>100</v>
          </cell>
          <cell r="G333">
            <v>128</v>
          </cell>
          <cell r="H333">
            <v>67.099999999999994</v>
          </cell>
          <cell r="I333">
            <v>2.9</v>
          </cell>
          <cell r="J333">
            <v>0.1</v>
          </cell>
          <cell r="K333">
            <v>29.5</v>
          </cell>
          <cell r="L333">
            <v>0.3</v>
          </cell>
          <cell r="M333">
            <v>0.1</v>
          </cell>
          <cell r="N333">
            <v>8</v>
          </cell>
          <cell r="O333">
            <v>12</v>
          </cell>
          <cell r="P333">
            <v>4.5999999999999996</v>
          </cell>
          <cell r="Q333">
            <v>0</v>
          </cell>
          <cell r="R333">
            <v>0.08</v>
          </cell>
          <cell r="S333">
            <v>0.03</v>
          </cell>
          <cell r="T333">
            <v>1.5</v>
          </cell>
          <cell r="U333">
            <v>0</v>
          </cell>
        </row>
        <row r="334">
          <cell r="A334">
            <v>328</v>
          </cell>
          <cell r="B334">
            <v>8</v>
          </cell>
          <cell r="C334">
            <v>8.6</v>
          </cell>
          <cell r="D334" t="str">
            <v>Mezcla para panqueques</v>
          </cell>
          <cell r="E334">
            <v>0</v>
          </cell>
          <cell r="F334">
            <v>100</v>
          </cell>
          <cell r="G334">
            <v>325</v>
          </cell>
          <cell r="H334">
            <v>12.8</v>
          </cell>
          <cell r="I334">
            <v>12.8</v>
          </cell>
          <cell r="J334">
            <v>0.6</v>
          </cell>
          <cell r="K334">
            <v>68.7</v>
          </cell>
          <cell r="L334">
            <v>0.8</v>
          </cell>
          <cell r="M334">
            <v>4.3</v>
          </cell>
          <cell r="N334">
            <v>560</v>
          </cell>
          <cell r="O334">
            <v>970</v>
          </cell>
          <cell r="P334">
            <v>4</v>
          </cell>
          <cell r="Q334">
            <v>0</v>
          </cell>
          <cell r="R334">
            <v>0.39</v>
          </cell>
          <cell r="S334">
            <v>0.08</v>
          </cell>
          <cell r="T334">
            <v>0.7</v>
          </cell>
          <cell r="U334">
            <v>0</v>
          </cell>
        </row>
        <row r="335">
          <cell r="A335">
            <v>329</v>
          </cell>
          <cell r="B335">
            <v>8</v>
          </cell>
          <cell r="C335">
            <v>8.61</v>
          </cell>
          <cell r="D335" t="str">
            <v>Mogolla</v>
          </cell>
          <cell r="E335">
            <v>0</v>
          </cell>
          <cell r="F335">
            <v>100</v>
          </cell>
          <cell r="G335">
            <v>315</v>
          </cell>
          <cell r="H335">
            <v>22.3</v>
          </cell>
          <cell r="I335">
            <v>9.6999999999999993</v>
          </cell>
          <cell r="J335">
            <v>4.5</v>
          </cell>
          <cell r="K335">
            <v>57.7</v>
          </cell>
          <cell r="L335">
            <v>3.5</v>
          </cell>
          <cell r="M335">
            <v>2.2999999999999998</v>
          </cell>
          <cell r="N335">
            <v>15</v>
          </cell>
          <cell r="O335">
            <v>62</v>
          </cell>
          <cell r="P335">
            <v>3</v>
          </cell>
          <cell r="Q335">
            <v>0</v>
          </cell>
          <cell r="R335">
            <v>0.28000000000000003</v>
          </cell>
          <cell r="S335">
            <v>0.23</v>
          </cell>
          <cell r="T335">
            <v>0.4</v>
          </cell>
          <cell r="U335">
            <v>0</v>
          </cell>
        </row>
        <row r="336">
          <cell r="A336">
            <v>330</v>
          </cell>
          <cell r="B336">
            <v>8</v>
          </cell>
          <cell r="C336">
            <v>8.6199999999999992</v>
          </cell>
          <cell r="D336" t="str">
            <v>Mojicón</v>
          </cell>
          <cell r="E336">
            <v>0</v>
          </cell>
          <cell r="F336">
            <v>100</v>
          </cell>
          <cell r="G336">
            <v>300</v>
          </cell>
          <cell r="H336">
            <v>24.5</v>
          </cell>
          <cell r="I336">
            <v>8.5</v>
          </cell>
          <cell r="J336">
            <v>1.9</v>
          </cell>
          <cell r="K336">
            <v>63.9</v>
          </cell>
          <cell r="L336">
            <v>0.6</v>
          </cell>
          <cell r="M336">
            <v>0.6</v>
          </cell>
          <cell r="N336">
            <v>25</v>
          </cell>
          <cell r="O336">
            <v>66</v>
          </cell>
          <cell r="P336">
            <v>0.5</v>
          </cell>
          <cell r="Q336">
            <v>0</v>
          </cell>
          <cell r="R336">
            <v>0</v>
          </cell>
          <cell r="S336">
            <v>0.08</v>
          </cell>
          <cell r="T336">
            <v>0.4</v>
          </cell>
          <cell r="U336">
            <v>0</v>
          </cell>
        </row>
        <row r="337">
          <cell r="A337">
            <v>331</v>
          </cell>
          <cell r="B337">
            <v>8</v>
          </cell>
          <cell r="C337">
            <v>8.6300000000000008</v>
          </cell>
          <cell r="D337" t="str">
            <v>Pan blanco  de harina de trigo de primera</v>
          </cell>
          <cell r="F337">
            <v>100</v>
          </cell>
          <cell r="G337">
            <v>337</v>
          </cell>
          <cell r="H337">
            <v>19.2</v>
          </cell>
          <cell r="I337">
            <v>9</v>
          </cell>
          <cell r="J337">
            <v>3.4</v>
          </cell>
          <cell r="K337">
            <v>66.099999999999994</v>
          </cell>
          <cell r="L337">
            <v>2.2999999999999998</v>
          </cell>
          <cell r="M337">
            <v>1.7</v>
          </cell>
          <cell r="N337">
            <v>30</v>
          </cell>
          <cell r="O337">
            <v>120</v>
          </cell>
          <cell r="P337">
            <v>2.4</v>
          </cell>
          <cell r="Q337">
            <v>0</v>
          </cell>
          <cell r="R337">
            <v>0.13</v>
          </cell>
          <cell r="S337">
            <v>7.0000000000000007E-2</v>
          </cell>
          <cell r="T337">
            <v>1.3</v>
          </cell>
          <cell r="U337">
            <v>0</v>
          </cell>
        </row>
        <row r="338">
          <cell r="A338">
            <v>332</v>
          </cell>
          <cell r="B338">
            <v>8</v>
          </cell>
          <cell r="C338">
            <v>8.64</v>
          </cell>
          <cell r="D338" t="str">
            <v>Pan de bono</v>
          </cell>
          <cell r="E338">
            <v>0</v>
          </cell>
          <cell r="F338">
            <v>100</v>
          </cell>
          <cell r="G338">
            <v>347</v>
          </cell>
          <cell r="H338">
            <v>20</v>
          </cell>
          <cell r="I338">
            <v>15.8</v>
          </cell>
          <cell r="J338">
            <v>10.1</v>
          </cell>
          <cell r="K338">
            <v>49.8</v>
          </cell>
          <cell r="L338">
            <v>0.9</v>
          </cell>
          <cell r="M338">
            <v>3.4</v>
          </cell>
          <cell r="N338">
            <v>450</v>
          </cell>
          <cell r="O338">
            <v>221</v>
          </cell>
          <cell r="P338">
            <v>7.3</v>
          </cell>
          <cell r="Q338">
            <v>0</v>
          </cell>
          <cell r="R338">
            <v>7.0000000000000007E-2</v>
          </cell>
          <cell r="S338">
            <v>0.45</v>
          </cell>
          <cell r="T338">
            <v>1</v>
          </cell>
          <cell r="U338">
            <v>0</v>
          </cell>
        </row>
        <row r="339">
          <cell r="A339">
            <v>333</v>
          </cell>
          <cell r="B339">
            <v>8</v>
          </cell>
          <cell r="C339">
            <v>8.65</v>
          </cell>
          <cell r="D339" t="str">
            <v>Pan de centeno de harina de primera</v>
          </cell>
          <cell r="E339">
            <v>0</v>
          </cell>
          <cell r="F339">
            <v>100</v>
          </cell>
          <cell r="G339">
            <v>244</v>
          </cell>
          <cell r="H339">
            <v>35.200000000000003</v>
          </cell>
          <cell r="I339">
            <v>10</v>
          </cell>
          <cell r="J339">
            <v>1.2</v>
          </cell>
          <cell r="K339">
            <v>49.6</v>
          </cell>
          <cell r="L339">
            <v>2</v>
          </cell>
          <cell r="M339">
            <v>2</v>
          </cell>
          <cell r="N339">
            <v>50</v>
          </cell>
          <cell r="O339">
            <v>150</v>
          </cell>
          <cell r="P339">
            <v>4</v>
          </cell>
          <cell r="Q339">
            <v>0</v>
          </cell>
          <cell r="R339">
            <v>0.2</v>
          </cell>
          <cell r="S339">
            <v>0.08</v>
          </cell>
          <cell r="T339">
            <v>1.5</v>
          </cell>
          <cell r="U339">
            <v>0</v>
          </cell>
        </row>
        <row r="340">
          <cell r="A340">
            <v>334</v>
          </cell>
          <cell r="B340">
            <v>8</v>
          </cell>
          <cell r="C340">
            <v>8.66</v>
          </cell>
          <cell r="D340" t="str">
            <v>Pan de dulce</v>
          </cell>
          <cell r="E340">
            <v>0</v>
          </cell>
          <cell r="F340">
            <v>100</v>
          </cell>
          <cell r="G340">
            <v>320</v>
          </cell>
          <cell r="H340">
            <v>23.1</v>
          </cell>
          <cell r="I340">
            <v>9.8000000000000007</v>
          </cell>
          <cell r="J340">
            <v>6.4</v>
          </cell>
          <cell r="K340">
            <v>58</v>
          </cell>
          <cell r="L340">
            <v>1.92</v>
          </cell>
          <cell r="M340">
            <v>1.3</v>
          </cell>
          <cell r="N340">
            <v>31</v>
          </cell>
          <cell r="O340">
            <v>88</v>
          </cell>
          <cell r="P340">
            <v>3</v>
          </cell>
          <cell r="Q340">
            <v>0</v>
          </cell>
          <cell r="R340">
            <v>0.08</v>
          </cell>
          <cell r="S340">
            <v>0.34</v>
          </cell>
          <cell r="T340">
            <v>1.9</v>
          </cell>
          <cell r="U340">
            <v>0</v>
          </cell>
        </row>
        <row r="341">
          <cell r="A341">
            <v>335</v>
          </cell>
          <cell r="B341">
            <v>8</v>
          </cell>
          <cell r="C341">
            <v>8.67</v>
          </cell>
          <cell r="D341" t="str">
            <v>Pan de queso, maíz y queso</v>
          </cell>
          <cell r="E341">
            <v>0</v>
          </cell>
          <cell r="F341">
            <v>100</v>
          </cell>
          <cell r="G341">
            <v>280</v>
          </cell>
          <cell r="H341">
            <v>32.5</v>
          </cell>
          <cell r="I341">
            <v>10.4</v>
          </cell>
          <cell r="J341">
            <v>7</v>
          </cell>
          <cell r="K341">
            <v>45.8</v>
          </cell>
          <cell r="L341">
            <v>0.8</v>
          </cell>
          <cell r="M341">
            <v>3.5</v>
          </cell>
          <cell r="N341">
            <v>214</v>
          </cell>
          <cell r="O341">
            <v>275</v>
          </cell>
          <cell r="P341">
            <v>2</v>
          </cell>
          <cell r="Q341">
            <v>2</v>
          </cell>
          <cell r="R341">
            <v>0.14000000000000001</v>
          </cell>
          <cell r="S341">
            <v>0.3</v>
          </cell>
          <cell r="T341">
            <v>0.9</v>
          </cell>
          <cell r="U341">
            <v>0</v>
          </cell>
        </row>
        <row r="342">
          <cell r="A342">
            <v>336</v>
          </cell>
          <cell r="B342">
            <v>8</v>
          </cell>
          <cell r="C342">
            <v>8.68</v>
          </cell>
          <cell r="D342" t="str">
            <v>Pan de yuca bogotano, un parte almidón yuca, 2 de maíz trillado y 2 de queso</v>
          </cell>
          <cell r="E342">
            <v>0</v>
          </cell>
          <cell r="F342">
            <v>100</v>
          </cell>
          <cell r="G342">
            <v>347</v>
          </cell>
          <cell r="H342">
            <v>23.5</v>
          </cell>
          <cell r="I342">
            <v>15.8</v>
          </cell>
          <cell r="J342">
            <v>12.2</v>
          </cell>
          <cell r="K342">
            <v>45</v>
          </cell>
          <cell r="L342">
            <v>0.5</v>
          </cell>
          <cell r="M342">
            <v>3</v>
          </cell>
          <cell r="N342">
            <v>550</v>
          </cell>
          <cell r="O342">
            <v>380</v>
          </cell>
          <cell r="P342">
            <v>1.2</v>
          </cell>
          <cell r="Q342">
            <v>0</v>
          </cell>
          <cell r="R342">
            <v>0.05</v>
          </cell>
          <cell r="S342">
            <v>0.52</v>
          </cell>
          <cell r="T342">
            <v>0.1</v>
          </cell>
          <cell r="U342">
            <v>0</v>
          </cell>
        </row>
        <row r="343">
          <cell r="A343">
            <v>337</v>
          </cell>
          <cell r="B343">
            <v>8</v>
          </cell>
          <cell r="C343">
            <v>8.69</v>
          </cell>
          <cell r="D343" t="str">
            <v>Pan integral de trigo entero molido</v>
          </cell>
          <cell r="E343">
            <v>0</v>
          </cell>
          <cell r="F343">
            <v>100</v>
          </cell>
          <cell r="G343">
            <v>249</v>
          </cell>
          <cell r="H343">
            <v>35.299999999999997</v>
          </cell>
          <cell r="I343">
            <v>8.1</v>
          </cell>
          <cell r="J343">
            <v>2</v>
          </cell>
          <cell r="K343">
            <v>51</v>
          </cell>
          <cell r="L343">
            <v>6.9</v>
          </cell>
          <cell r="M343">
            <v>1.9</v>
          </cell>
          <cell r="N343">
            <v>50</v>
          </cell>
          <cell r="O343">
            <v>220</v>
          </cell>
          <cell r="P343">
            <v>4.5</v>
          </cell>
          <cell r="Q343">
            <v>0</v>
          </cell>
          <cell r="R343">
            <v>0.2</v>
          </cell>
          <cell r="S343">
            <v>0.1</v>
          </cell>
          <cell r="T343">
            <v>1.9</v>
          </cell>
          <cell r="U343">
            <v>0</v>
          </cell>
        </row>
        <row r="344">
          <cell r="A344">
            <v>338</v>
          </cell>
          <cell r="B344">
            <v>8</v>
          </cell>
          <cell r="C344">
            <v>8.6999999999999993</v>
          </cell>
          <cell r="D344" t="str">
            <v>Pan mogolla de harina de trigo de segunda y tercera</v>
          </cell>
          <cell r="E344">
            <v>0</v>
          </cell>
          <cell r="F344">
            <v>100</v>
          </cell>
          <cell r="G344">
            <v>301</v>
          </cell>
          <cell r="H344">
            <v>23</v>
          </cell>
          <cell r="I344">
            <v>7.9</v>
          </cell>
          <cell r="J344">
            <v>1.9</v>
          </cell>
          <cell r="K344">
            <v>64.400000000000006</v>
          </cell>
          <cell r="L344">
            <v>0.66999999999999993</v>
          </cell>
          <cell r="M344">
            <v>1.8</v>
          </cell>
          <cell r="N344">
            <v>35</v>
          </cell>
          <cell r="O344">
            <v>130</v>
          </cell>
          <cell r="P344">
            <v>2.5</v>
          </cell>
          <cell r="Q344">
            <v>0</v>
          </cell>
          <cell r="R344">
            <v>0.13</v>
          </cell>
          <cell r="S344">
            <v>0.09</v>
          </cell>
          <cell r="T344">
            <v>1.3</v>
          </cell>
          <cell r="U344">
            <v>0</v>
          </cell>
        </row>
        <row r="345">
          <cell r="A345">
            <v>339</v>
          </cell>
          <cell r="B345">
            <v>8</v>
          </cell>
          <cell r="C345">
            <v>8.7100000000000009</v>
          </cell>
          <cell r="D345" t="str">
            <v>Pan de sal</v>
          </cell>
          <cell r="E345">
            <v>0</v>
          </cell>
          <cell r="F345">
            <v>100</v>
          </cell>
          <cell r="G345">
            <v>316</v>
          </cell>
          <cell r="H345">
            <v>22.4</v>
          </cell>
          <cell r="I345">
            <v>12.2</v>
          </cell>
          <cell r="J345">
            <v>6.4</v>
          </cell>
          <cell r="K345">
            <v>54.7</v>
          </cell>
          <cell r="L345">
            <v>1.6</v>
          </cell>
          <cell r="M345">
            <v>2.6</v>
          </cell>
          <cell r="N345">
            <v>36</v>
          </cell>
          <cell r="O345">
            <v>99</v>
          </cell>
          <cell r="P345">
            <v>4</v>
          </cell>
          <cell r="Q345">
            <v>0</v>
          </cell>
          <cell r="R345">
            <v>0.05</v>
          </cell>
          <cell r="S345">
            <v>0.23</v>
          </cell>
          <cell r="T345">
            <v>2.2000000000000002</v>
          </cell>
          <cell r="U345">
            <v>0</v>
          </cell>
        </row>
        <row r="346">
          <cell r="A346">
            <v>340</v>
          </cell>
          <cell r="B346">
            <v>8</v>
          </cell>
          <cell r="C346">
            <v>8.7200000000000006</v>
          </cell>
          <cell r="D346" t="str">
            <v>Pastas alimenticias de semolina</v>
          </cell>
          <cell r="E346">
            <v>0</v>
          </cell>
          <cell r="F346">
            <v>100</v>
          </cell>
          <cell r="G346">
            <v>350</v>
          </cell>
          <cell r="H346">
            <v>14.5</v>
          </cell>
          <cell r="I346">
            <v>10.7</v>
          </cell>
          <cell r="J346">
            <v>0.4</v>
          </cell>
          <cell r="K346">
            <v>73.599999999999994</v>
          </cell>
          <cell r="L346">
            <v>4.97</v>
          </cell>
          <cell r="M346">
            <v>0.5</v>
          </cell>
          <cell r="N346">
            <v>25</v>
          </cell>
          <cell r="O346">
            <v>120</v>
          </cell>
          <cell r="P346">
            <v>3.7</v>
          </cell>
          <cell r="Q346">
            <v>0</v>
          </cell>
          <cell r="R346">
            <v>0.13</v>
          </cell>
          <cell r="S346">
            <v>0.04</v>
          </cell>
          <cell r="T346">
            <v>0.7</v>
          </cell>
          <cell r="U346">
            <v>0</v>
          </cell>
        </row>
        <row r="347">
          <cell r="A347">
            <v>341</v>
          </cell>
          <cell r="B347">
            <v>8</v>
          </cell>
          <cell r="C347">
            <v>8.73</v>
          </cell>
          <cell r="D347" t="str">
            <v>Pastas enriquecidas</v>
          </cell>
          <cell r="E347">
            <v>0</v>
          </cell>
          <cell r="F347">
            <v>100</v>
          </cell>
          <cell r="G347">
            <v>350</v>
          </cell>
          <cell r="H347">
            <v>14.5</v>
          </cell>
          <cell r="I347">
            <v>10.7</v>
          </cell>
          <cell r="J347">
            <v>0.4</v>
          </cell>
          <cell r="K347">
            <v>73.599999999999994</v>
          </cell>
          <cell r="L347">
            <v>0.3</v>
          </cell>
          <cell r="M347">
            <v>0.5</v>
          </cell>
          <cell r="N347">
            <v>25</v>
          </cell>
          <cell r="O347">
            <v>120</v>
          </cell>
          <cell r="P347">
            <v>3.9</v>
          </cell>
          <cell r="Q347">
            <v>0</v>
          </cell>
          <cell r="R347">
            <v>0.35</v>
          </cell>
          <cell r="S347">
            <v>0.23</v>
          </cell>
          <cell r="T347">
            <v>2.7</v>
          </cell>
          <cell r="U347">
            <v>0</v>
          </cell>
        </row>
        <row r="348">
          <cell r="A348">
            <v>342</v>
          </cell>
          <cell r="B348">
            <v>8</v>
          </cell>
          <cell r="C348">
            <v>8.74</v>
          </cell>
          <cell r="D348" t="str">
            <v>Pastas (espaguettis,etc.)</v>
          </cell>
          <cell r="E348">
            <v>0</v>
          </cell>
          <cell r="F348">
            <v>100</v>
          </cell>
          <cell r="G348">
            <v>343</v>
          </cell>
          <cell r="H348">
            <v>12.7</v>
          </cell>
          <cell r="I348">
            <v>10.199999999999999</v>
          </cell>
          <cell r="J348">
            <v>0.4</v>
          </cell>
          <cell r="K348">
            <v>76.2</v>
          </cell>
          <cell r="L348">
            <v>0</v>
          </cell>
          <cell r="M348">
            <v>0.5</v>
          </cell>
          <cell r="N348">
            <v>21</v>
          </cell>
          <cell r="O348">
            <v>52</v>
          </cell>
          <cell r="P348">
            <v>1</v>
          </cell>
          <cell r="Q348">
            <v>0</v>
          </cell>
          <cell r="R348">
            <v>0.15</v>
          </cell>
          <cell r="S348">
            <v>0.03</v>
          </cell>
          <cell r="T348">
            <v>0.7</v>
          </cell>
          <cell r="U348">
            <v>0</v>
          </cell>
        </row>
        <row r="349">
          <cell r="A349">
            <v>343</v>
          </cell>
          <cell r="B349">
            <v>8</v>
          </cell>
          <cell r="C349">
            <v>8.75</v>
          </cell>
          <cell r="D349" t="str">
            <v xml:space="preserve">Ponqué </v>
          </cell>
          <cell r="E349">
            <v>0</v>
          </cell>
          <cell r="F349">
            <v>100</v>
          </cell>
          <cell r="G349">
            <v>356</v>
          </cell>
          <cell r="H349">
            <v>29.7</v>
          </cell>
          <cell r="I349">
            <v>5.3</v>
          </cell>
          <cell r="J349">
            <v>19.3</v>
          </cell>
          <cell r="K349">
            <v>44.3</v>
          </cell>
          <cell r="L349">
            <v>0.4</v>
          </cell>
          <cell r="M349">
            <v>1</v>
          </cell>
          <cell r="N349">
            <v>91</v>
          </cell>
          <cell r="O349">
            <v>112</v>
          </cell>
          <cell r="P349">
            <v>1.1000000000000001</v>
          </cell>
          <cell r="Q349">
            <v>4</v>
          </cell>
          <cell r="R349">
            <v>0.09</v>
          </cell>
          <cell r="S349">
            <v>0.06</v>
          </cell>
          <cell r="T349">
            <v>0.2</v>
          </cell>
          <cell r="U349">
            <v>0</v>
          </cell>
        </row>
        <row r="350">
          <cell r="A350">
            <v>344</v>
          </cell>
          <cell r="B350">
            <v>8</v>
          </cell>
          <cell r="C350">
            <v>8.76</v>
          </cell>
          <cell r="D350" t="str">
            <v>Roscas de cuajada y maíz</v>
          </cell>
          <cell r="E350">
            <v>0</v>
          </cell>
          <cell r="F350">
            <v>100</v>
          </cell>
          <cell r="G350">
            <v>373</v>
          </cell>
          <cell r="H350">
            <v>20.399999999999999</v>
          </cell>
          <cell r="I350">
            <v>18.600000000000001</v>
          </cell>
          <cell r="J350">
            <v>17.600000000000001</v>
          </cell>
          <cell r="K350">
            <v>37.5</v>
          </cell>
          <cell r="L350">
            <v>1.4</v>
          </cell>
          <cell r="M350">
            <v>4.5</v>
          </cell>
          <cell r="N350">
            <v>372</v>
          </cell>
          <cell r="O350">
            <v>220</v>
          </cell>
          <cell r="P350">
            <v>1.3</v>
          </cell>
          <cell r="Q350">
            <v>1</v>
          </cell>
          <cell r="R350">
            <v>0.26</v>
          </cell>
          <cell r="S350">
            <v>0.33</v>
          </cell>
          <cell r="T350">
            <v>0.3</v>
          </cell>
          <cell r="U350">
            <v>0</v>
          </cell>
        </row>
        <row r="351">
          <cell r="A351">
            <v>345</v>
          </cell>
          <cell r="B351">
            <v>8</v>
          </cell>
          <cell r="C351">
            <v>8.77</v>
          </cell>
          <cell r="D351" t="str">
            <v>Roscas de trigo</v>
          </cell>
          <cell r="E351">
            <v>0</v>
          </cell>
          <cell r="F351">
            <v>100</v>
          </cell>
          <cell r="G351">
            <v>251</v>
          </cell>
          <cell r="H351">
            <v>34.200000000000003</v>
          </cell>
          <cell r="I351">
            <v>7.2</v>
          </cell>
          <cell r="J351">
            <v>0.2</v>
          </cell>
          <cell r="K351">
            <v>56.3</v>
          </cell>
          <cell r="L351">
            <v>0.5</v>
          </cell>
          <cell r="M351">
            <v>1.6</v>
          </cell>
          <cell r="N351">
            <v>41</v>
          </cell>
          <cell r="O351">
            <v>110</v>
          </cell>
          <cell r="P351">
            <v>4</v>
          </cell>
          <cell r="Q351">
            <v>0</v>
          </cell>
          <cell r="R351">
            <v>0.8</v>
          </cell>
          <cell r="S351">
            <v>0.7</v>
          </cell>
          <cell r="T351">
            <v>1</v>
          </cell>
          <cell r="U351">
            <v>0</v>
          </cell>
        </row>
        <row r="352">
          <cell r="A352">
            <v>346</v>
          </cell>
          <cell r="B352">
            <v>8</v>
          </cell>
          <cell r="C352">
            <v>8.7799999999999994</v>
          </cell>
          <cell r="D352" t="str">
            <v>Rosquillas de maíz</v>
          </cell>
          <cell r="E352">
            <v>0</v>
          </cell>
          <cell r="F352">
            <v>100</v>
          </cell>
          <cell r="G352">
            <v>341</v>
          </cell>
          <cell r="H352">
            <v>19.3</v>
          </cell>
          <cell r="I352">
            <v>12.1</v>
          </cell>
          <cell r="J352">
            <v>7.6</v>
          </cell>
          <cell r="K352">
            <v>58.2</v>
          </cell>
          <cell r="L352">
            <v>0.9</v>
          </cell>
          <cell r="M352">
            <v>1.9</v>
          </cell>
          <cell r="N352">
            <v>33</v>
          </cell>
          <cell r="O352">
            <v>108</v>
          </cell>
          <cell r="P352">
            <v>5.0999999999999996</v>
          </cell>
          <cell r="Q352">
            <v>10</v>
          </cell>
          <cell r="R352">
            <v>0.12</v>
          </cell>
          <cell r="S352">
            <v>0.18</v>
          </cell>
          <cell r="T352">
            <v>1</v>
          </cell>
          <cell r="U352">
            <v>0</v>
          </cell>
        </row>
        <row r="353">
          <cell r="A353">
            <v>347</v>
          </cell>
          <cell r="B353">
            <v>8</v>
          </cell>
          <cell r="C353">
            <v>8.7899999999999991</v>
          </cell>
          <cell r="D353" t="str">
            <v>Tostadas o calados</v>
          </cell>
          <cell r="E353">
            <v>0</v>
          </cell>
          <cell r="F353">
            <v>100</v>
          </cell>
          <cell r="G353">
            <v>378</v>
          </cell>
          <cell r="H353">
            <v>5.6</v>
          </cell>
          <cell r="I353">
            <v>10.4</v>
          </cell>
          <cell r="J353">
            <v>3.9</v>
          </cell>
          <cell r="K353">
            <v>77.5</v>
          </cell>
          <cell r="L353">
            <v>5.69</v>
          </cell>
          <cell r="M353">
            <v>1.8</v>
          </cell>
          <cell r="N353">
            <v>35</v>
          </cell>
          <cell r="O353">
            <v>139</v>
          </cell>
          <cell r="P353">
            <v>2.8</v>
          </cell>
          <cell r="Q353">
            <v>0</v>
          </cell>
          <cell r="R353">
            <v>0.15</v>
          </cell>
          <cell r="S353">
            <v>0.08</v>
          </cell>
          <cell r="T353">
            <v>1.5</v>
          </cell>
          <cell r="U353">
            <v>0</v>
          </cell>
        </row>
        <row r="354">
          <cell r="A354">
            <v>348</v>
          </cell>
          <cell r="B354">
            <v>9</v>
          </cell>
          <cell r="C354">
            <v>9.1</v>
          </cell>
          <cell r="D354" t="str">
            <v>Achira raíz</v>
          </cell>
          <cell r="E354">
            <v>0</v>
          </cell>
          <cell r="F354">
            <v>0</v>
          </cell>
          <cell r="G354">
            <v>52</v>
          </cell>
          <cell r="H354">
            <v>84.4</v>
          </cell>
          <cell r="I354">
            <v>0.9</v>
          </cell>
          <cell r="J354">
            <v>0.2</v>
          </cell>
          <cell r="K354">
            <v>12.5</v>
          </cell>
          <cell r="L354">
            <v>0.5</v>
          </cell>
          <cell r="M354">
            <v>1.5</v>
          </cell>
          <cell r="N354">
            <v>7</v>
          </cell>
          <cell r="O354">
            <v>85</v>
          </cell>
          <cell r="P354">
            <v>0.8</v>
          </cell>
          <cell r="Q354">
            <v>0</v>
          </cell>
          <cell r="R354">
            <v>0.04</v>
          </cell>
          <cell r="S354">
            <v>0.01</v>
          </cell>
          <cell r="T354">
            <v>0.3</v>
          </cell>
          <cell r="U354">
            <v>0</v>
          </cell>
        </row>
        <row r="355">
          <cell r="A355">
            <v>349</v>
          </cell>
          <cell r="B355">
            <v>9</v>
          </cell>
          <cell r="C355">
            <v>9.1999999999999993</v>
          </cell>
          <cell r="D355" t="str">
            <v>Arracacha amarilla cabeza sin cáscara</v>
          </cell>
          <cell r="E355">
            <v>0</v>
          </cell>
          <cell r="F355">
            <v>80</v>
          </cell>
          <cell r="G355">
            <v>100</v>
          </cell>
          <cell r="H355">
            <v>72.599999999999994</v>
          </cell>
          <cell r="I355">
            <v>0.9</v>
          </cell>
          <cell r="J355">
            <v>0.1</v>
          </cell>
          <cell r="K355">
            <v>24.1</v>
          </cell>
          <cell r="L355">
            <v>1.1000000000000001</v>
          </cell>
          <cell r="M355">
            <v>1.2</v>
          </cell>
          <cell r="N355">
            <v>28</v>
          </cell>
          <cell r="O355">
            <v>70</v>
          </cell>
          <cell r="P355">
            <v>0.8</v>
          </cell>
          <cell r="Q355">
            <v>23</v>
          </cell>
          <cell r="R355">
            <v>7.0000000000000007E-2</v>
          </cell>
          <cell r="S355">
            <v>0.09</v>
          </cell>
          <cell r="T355">
            <v>4.8</v>
          </cell>
          <cell r="U355">
            <v>20</v>
          </cell>
        </row>
        <row r="356">
          <cell r="A356">
            <v>350</v>
          </cell>
          <cell r="B356">
            <v>9</v>
          </cell>
          <cell r="C356">
            <v>9.3000000000000007</v>
          </cell>
          <cell r="D356" t="str">
            <v>Arracacha amarilla raíces sin cáscara</v>
          </cell>
          <cell r="E356">
            <v>0</v>
          </cell>
          <cell r="F356">
            <v>85</v>
          </cell>
          <cell r="G356">
            <v>100</v>
          </cell>
          <cell r="H356">
            <v>72.8</v>
          </cell>
          <cell r="I356">
            <v>0.9</v>
          </cell>
          <cell r="J356">
            <v>0.1</v>
          </cell>
          <cell r="K356">
            <v>24</v>
          </cell>
          <cell r="L356">
            <v>1</v>
          </cell>
          <cell r="M356">
            <v>1.2</v>
          </cell>
          <cell r="N356">
            <v>26</v>
          </cell>
          <cell r="O356">
            <v>60</v>
          </cell>
          <cell r="P356">
            <v>0.7</v>
          </cell>
          <cell r="Q356">
            <v>19</v>
          </cell>
          <cell r="R356">
            <v>0.06</v>
          </cell>
          <cell r="S356">
            <v>0.04</v>
          </cell>
          <cell r="T356">
            <v>2.8</v>
          </cell>
          <cell r="U356">
            <v>20</v>
          </cell>
        </row>
        <row r="357">
          <cell r="A357">
            <v>351</v>
          </cell>
          <cell r="B357">
            <v>9</v>
          </cell>
          <cell r="C357">
            <v>9.4</v>
          </cell>
          <cell r="D357" t="str">
            <v>Arracacha blanca raíces sin cáscara</v>
          </cell>
          <cell r="E357">
            <v>0</v>
          </cell>
          <cell r="F357">
            <v>85</v>
          </cell>
          <cell r="G357">
            <v>94</v>
          </cell>
          <cell r="H357">
            <v>74.5</v>
          </cell>
          <cell r="I357">
            <v>1</v>
          </cell>
          <cell r="J357">
            <v>0.1</v>
          </cell>
          <cell r="K357">
            <v>22.3</v>
          </cell>
          <cell r="L357">
            <v>0.7</v>
          </cell>
          <cell r="M357">
            <v>1.4</v>
          </cell>
          <cell r="N357">
            <v>23</v>
          </cell>
          <cell r="O357">
            <v>40</v>
          </cell>
          <cell r="P357">
            <v>1.1000000000000001</v>
          </cell>
          <cell r="Q357">
            <v>1</v>
          </cell>
          <cell r="R357">
            <v>0.05</v>
          </cell>
          <cell r="S357">
            <v>0.06</v>
          </cell>
          <cell r="T357">
            <v>2.5</v>
          </cell>
          <cell r="U357">
            <v>15</v>
          </cell>
        </row>
        <row r="358">
          <cell r="A358">
            <v>352</v>
          </cell>
          <cell r="B358">
            <v>9</v>
          </cell>
          <cell r="C358">
            <v>9.5</v>
          </cell>
          <cell r="D358" t="str">
            <v>Arracacha morada cabeza sin cáscara</v>
          </cell>
          <cell r="E358">
            <v>0</v>
          </cell>
          <cell r="F358">
            <v>80</v>
          </cell>
          <cell r="G358">
            <v>104</v>
          </cell>
          <cell r="H358">
            <v>72</v>
          </cell>
          <cell r="I358">
            <v>1</v>
          </cell>
          <cell r="J358">
            <v>0.1</v>
          </cell>
          <cell r="K358">
            <v>24.8</v>
          </cell>
          <cell r="L358">
            <v>0.9</v>
          </cell>
          <cell r="M358">
            <v>1.2</v>
          </cell>
          <cell r="N358">
            <v>25</v>
          </cell>
          <cell r="O358">
            <v>70</v>
          </cell>
          <cell r="P358">
            <v>0.8</v>
          </cell>
          <cell r="Q358">
            <v>1</v>
          </cell>
          <cell r="R358">
            <v>0.06</v>
          </cell>
          <cell r="S358">
            <v>0.05</v>
          </cell>
          <cell r="T358">
            <v>4.0999999999999996</v>
          </cell>
          <cell r="U358">
            <v>20</v>
          </cell>
        </row>
        <row r="359">
          <cell r="A359">
            <v>353</v>
          </cell>
          <cell r="B359">
            <v>9</v>
          </cell>
          <cell r="C359">
            <v>9.6</v>
          </cell>
          <cell r="D359" t="str">
            <v>Arracacha morada raíces sin cáscara</v>
          </cell>
          <cell r="E359">
            <v>0</v>
          </cell>
          <cell r="F359">
            <v>85</v>
          </cell>
          <cell r="G359">
            <v>104</v>
          </cell>
          <cell r="H359">
            <v>71.900000000000006</v>
          </cell>
          <cell r="I359">
            <v>1.1000000000000001</v>
          </cell>
          <cell r="J359">
            <v>0.1</v>
          </cell>
          <cell r="K359">
            <v>24.9</v>
          </cell>
          <cell r="L359">
            <v>0.8</v>
          </cell>
          <cell r="M359">
            <v>1.2</v>
          </cell>
          <cell r="N359">
            <v>24</v>
          </cell>
          <cell r="O359">
            <v>65</v>
          </cell>
          <cell r="P359">
            <v>0.7</v>
          </cell>
          <cell r="Q359">
            <v>2</v>
          </cell>
          <cell r="R359">
            <v>0.04</v>
          </cell>
          <cell r="S359">
            <v>0.03</v>
          </cell>
          <cell r="T359">
            <v>2.7</v>
          </cell>
          <cell r="U359">
            <v>15</v>
          </cell>
        </row>
        <row r="360">
          <cell r="A360">
            <v>354</v>
          </cell>
          <cell r="B360">
            <v>9</v>
          </cell>
          <cell r="C360">
            <v>9.6999999999999993</v>
          </cell>
          <cell r="D360" t="str">
            <v>Batata tubérculo sin cáscara</v>
          </cell>
          <cell r="E360">
            <v>0</v>
          </cell>
          <cell r="F360">
            <v>80</v>
          </cell>
          <cell r="G360">
            <v>89</v>
          </cell>
          <cell r="H360">
            <v>75.8</v>
          </cell>
          <cell r="I360">
            <v>1.2</v>
          </cell>
          <cell r="J360">
            <v>0.1</v>
          </cell>
          <cell r="K360">
            <v>21.1</v>
          </cell>
          <cell r="L360">
            <v>3.87</v>
          </cell>
          <cell r="M360">
            <v>0.8</v>
          </cell>
          <cell r="N360">
            <v>25</v>
          </cell>
          <cell r="O360">
            <v>40</v>
          </cell>
          <cell r="P360">
            <v>0.4</v>
          </cell>
          <cell r="Q360">
            <v>50</v>
          </cell>
          <cell r="R360">
            <v>7.0000000000000007E-2</v>
          </cell>
          <cell r="S360">
            <v>0.03</v>
          </cell>
          <cell r="T360">
            <v>1.1000000000000001</v>
          </cell>
          <cell r="U360">
            <v>20</v>
          </cell>
        </row>
        <row r="361">
          <cell r="A361">
            <v>355</v>
          </cell>
          <cell r="B361">
            <v>9</v>
          </cell>
          <cell r="C361">
            <v>9.8000000000000007</v>
          </cell>
          <cell r="D361" t="str">
            <v>Bore o malangay, tubérculo sin cáscara</v>
          </cell>
          <cell r="E361">
            <v>0</v>
          </cell>
          <cell r="F361">
            <v>80</v>
          </cell>
          <cell r="G361">
            <v>108</v>
          </cell>
          <cell r="H361">
            <v>70.3</v>
          </cell>
          <cell r="I361">
            <v>2</v>
          </cell>
          <cell r="J361">
            <v>0.1</v>
          </cell>
          <cell r="K361">
            <v>25.4</v>
          </cell>
          <cell r="L361">
            <v>3.7199999999999998</v>
          </cell>
          <cell r="M361">
            <v>1.3</v>
          </cell>
          <cell r="N361">
            <v>20</v>
          </cell>
          <cell r="O361">
            <v>110</v>
          </cell>
          <cell r="P361">
            <v>0.7</v>
          </cell>
          <cell r="Q361">
            <v>2</v>
          </cell>
          <cell r="R361">
            <v>0.11</v>
          </cell>
          <cell r="S361">
            <v>0.02</v>
          </cell>
          <cell r="T361">
            <v>0.7</v>
          </cell>
          <cell r="U361">
            <v>2</v>
          </cell>
        </row>
        <row r="362">
          <cell r="A362">
            <v>356</v>
          </cell>
          <cell r="B362">
            <v>9</v>
          </cell>
          <cell r="C362">
            <v>9.9</v>
          </cell>
          <cell r="D362" t="str">
            <v>Hutes, papa criollo putrefacta</v>
          </cell>
          <cell r="E362">
            <v>0</v>
          </cell>
          <cell r="F362">
            <v>0</v>
          </cell>
          <cell r="G362">
            <v>117</v>
          </cell>
          <cell r="H362">
            <v>68.3</v>
          </cell>
          <cell r="I362">
            <v>2.2999999999999998</v>
          </cell>
          <cell r="J362">
            <v>0</v>
          </cell>
          <cell r="K362">
            <v>27.5</v>
          </cell>
          <cell r="L362">
            <v>0.9</v>
          </cell>
          <cell r="M362">
            <v>0.9</v>
          </cell>
          <cell r="N362">
            <v>17</v>
          </cell>
          <cell r="O362">
            <v>59</v>
          </cell>
          <cell r="P362">
            <v>1.6</v>
          </cell>
          <cell r="Q362">
            <v>0</v>
          </cell>
          <cell r="R362">
            <v>0.01</v>
          </cell>
          <cell r="S362">
            <v>0.3</v>
          </cell>
          <cell r="T362">
            <v>0.2</v>
          </cell>
          <cell r="U362">
            <v>0</v>
          </cell>
        </row>
        <row r="363">
          <cell r="A363">
            <v>357</v>
          </cell>
          <cell r="B363">
            <v>9</v>
          </cell>
          <cell r="C363">
            <v>9.1</v>
          </cell>
          <cell r="D363" t="str">
            <v>Ñame, tubérculo sin cáscara</v>
          </cell>
          <cell r="E363">
            <v>0</v>
          </cell>
          <cell r="F363">
            <v>85</v>
          </cell>
          <cell r="G363">
            <v>105</v>
          </cell>
          <cell r="H363">
            <v>72.400000000000006</v>
          </cell>
          <cell r="I363">
            <v>2.4</v>
          </cell>
          <cell r="J363">
            <v>0.2</v>
          </cell>
          <cell r="K363">
            <v>24.1</v>
          </cell>
          <cell r="L363">
            <v>0.9</v>
          </cell>
          <cell r="M363">
            <v>0.9</v>
          </cell>
          <cell r="N363">
            <v>8</v>
          </cell>
          <cell r="O363">
            <v>41</v>
          </cell>
          <cell r="P363">
            <v>2.4</v>
          </cell>
          <cell r="Q363">
            <v>0</v>
          </cell>
          <cell r="R363">
            <v>0.14000000000000001</v>
          </cell>
          <cell r="S363">
            <v>0.03</v>
          </cell>
          <cell r="T363">
            <v>0.3</v>
          </cell>
          <cell r="U363">
            <v>6</v>
          </cell>
        </row>
        <row r="364">
          <cell r="A364">
            <v>358</v>
          </cell>
          <cell r="B364">
            <v>9</v>
          </cell>
          <cell r="C364">
            <v>9.11</v>
          </cell>
          <cell r="D364" t="str">
            <v>Papa común, tubérculo sin cáscara</v>
          </cell>
          <cell r="E364">
            <v>0</v>
          </cell>
          <cell r="F364">
            <v>80</v>
          </cell>
          <cell r="G364">
            <v>91</v>
          </cell>
          <cell r="H364">
            <v>75.400000000000006</v>
          </cell>
          <cell r="I364">
            <v>1.9</v>
          </cell>
          <cell r="J364">
            <v>0.1</v>
          </cell>
          <cell r="K364">
            <v>21.1</v>
          </cell>
          <cell r="L364">
            <v>2.75</v>
          </cell>
          <cell r="M364">
            <v>1</v>
          </cell>
          <cell r="N364">
            <v>2</v>
          </cell>
          <cell r="O364">
            <v>28</v>
          </cell>
          <cell r="P364">
            <v>1</v>
          </cell>
          <cell r="Q364">
            <v>0</v>
          </cell>
          <cell r="R364">
            <v>0.08</v>
          </cell>
          <cell r="S364">
            <v>0.08</v>
          </cell>
          <cell r="T364">
            <v>0.9</v>
          </cell>
          <cell r="U364">
            <v>16</v>
          </cell>
        </row>
        <row r="365">
          <cell r="A365">
            <v>359</v>
          </cell>
          <cell r="B365">
            <v>9</v>
          </cell>
          <cell r="C365">
            <v>9.1199999999999992</v>
          </cell>
          <cell r="D365" t="str">
            <v>Papa común con cáscara</v>
          </cell>
          <cell r="E365">
            <v>0</v>
          </cell>
          <cell r="F365">
            <v>100</v>
          </cell>
          <cell r="G365">
            <v>84</v>
          </cell>
          <cell r="H365">
            <v>76.7</v>
          </cell>
          <cell r="I365">
            <v>1.9</v>
          </cell>
          <cell r="J365">
            <v>0.1</v>
          </cell>
          <cell r="K365">
            <v>19.3</v>
          </cell>
          <cell r="L365">
            <v>2.75</v>
          </cell>
          <cell r="M365">
            <v>1</v>
          </cell>
          <cell r="N365">
            <v>4</v>
          </cell>
          <cell r="O365">
            <v>26</v>
          </cell>
          <cell r="P365">
            <v>1.1000000000000001</v>
          </cell>
          <cell r="Q365">
            <v>0</v>
          </cell>
          <cell r="R365">
            <v>0.08</v>
          </cell>
          <cell r="S365">
            <v>0.09</v>
          </cell>
          <cell r="T365">
            <v>1</v>
          </cell>
          <cell r="U365">
            <v>20</v>
          </cell>
        </row>
        <row r="366">
          <cell r="A366">
            <v>360</v>
          </cell>
          <cell r="B366">
            <v>9</v>
          </cell>
          <cell r="C366">
            <v>9.1300000000000008</v>
          </cell>
          <cell r="D366" t="str">
            <v>Papa criolla, tubérculo con cáscara</v>
          </cell>
          <cell r="E366">
            <v>0</v>
          </cell>
          <cell r="F366">
            <v>100</v>
          </cell>
          <cell r="G366">
            <v>83</v>
          </cell>
          <cell r="H366">
            <v>75.5</v>
          </cell>
          <cell r="I366">
            <v>2.5</v>
          </cell>
          <cell r="J366">
            <v>0.1</v>
          </cell>
          <cell r="K366">
            <v>18.7</v>
          </cell>
          <cell r="L366">
            <v>2.2000000000000002</v>
          </cell>
          <cell r="M366">
            <v>1</v>
          </cell>
          <cell r="N366">
            <v>7</v>
          </cell>
          <cell r="O366">
            <v>54</v>
          </cell>
          <cell r="P366">
            <v>0.6</v>
          </cell>
          <cell r="Q366">
            <v>2</v>
          </cell>
          <cell r="R366">
            <v>0.08</v>
          </cell>
          <cell r="S366">
            <v>0.06</v>
          </cell>
          <cell r="T366">
            <v>2.5</v>
          </cell>
          <cell r="U366">
            <v>15</v>
          </cell>
        </row>
        <row r="367">
          <cell r="A367">
            <v>361</v>
          </cell>
          <cell r="B367">
            <v>9</v>
          </cell>
          <cell r="C367">
            <v>9.14</v>
          </cell>
          <cell r="D367" t="str">
            <v>Papa rizoma</v>
          </cell>
          <cell r="E367">
            <v>0</v>
          </cell>
          <cell r="F367">
            <v>0</v>
          </cell>
          <cell r="G367">
            <v>155</v>
          </cell>
          <cell r="H367">
            <v>58.7</v>
          </cell>
          <cell r="I367">
            <v>2.1</v>
          </cell>
          <cell r="J367">
            <v>1.2</v>
          </cell>
          <cell r="K367">
            <v>36.299999999999997</v>
          </cell>
          <cell r="L367">
            <v>0.7</v>
          </cell>
          <cell r="M367">
            <v>1</v>
          </cell>
          <cell r="N367">
            <v>51</v>
          </cell>
          <cell r="O367">
            <v>18</v>
          </cell>
          <cell r="P367">
            <v>0.7</v>
          </cell>
          <cell r="Q367">
            <v>1</v>
          </cell>
          <cell r="R367">
            <v>0.2</v>
          </cell>
          <cell r="S367">
            <v>0.02</v>
          </cell>
          <cell r="T367">
            <v>0.4</v>
          </cell>
          <cell r="U367">
            <v>0</v>
          </cell>
        </row>
        <row r="368">
          <cell r="A368">
            <v>362</v>
          </cell>
          <cell r="B368">
            <v>9</v>
          </cell>
          <cell r="C368">
            <v>9.15</v>
          </cell>
          <cell r="D368" t="str">
            <v>Salsifí</v>
          </cell>
          <cell r="E368">
            <v>0</v>
          </cell>
          <cell r="F368">
            <v>60</v>
          </cell>
          <cell r="G368">
            <v>86</v>
          </cell>
          <cell r="H368">
            <v>75.400000000000006</v>
          </cell>
          <cell r="I368">
            <v>1.9</v>
          </cell>
          <cell r="J368">
            <v>0.3</v>
          </cell>
          <cell r="K368">
            <v>19.399999999999999</v>
          </cell>
          <cell r="L368">
            <v>2.4</v>
          </cell>
          <cell r="M368">
            <v>0.6</v>
          </cell>
          <cell r="N368">
            <v>60</v>
          </cell>
          <cell r="O368">
            <v>43</v>
          </cell>
          <cell r="P368">
            <v>1.2</v>
          </cell>
          <cell r="Q368">
            <v>0</v>
          </cell>
          <cell r="R368">
            <v>0.03</v>
          </cell>
          <cell r="S368">
            <v>0.05</v>
          </cell>
          <cell r="T368">
            <v>0.3</v>
          </cell>
          <cell r="U368">
            <v>0</v>
          </cell>
        </row>
        <row r="369">
          <cell r="A369">
            <v>363</v>
          </cell>
          <cell r="B369">
            <v>9</v>
          </cell>
          <cell r="C369">
            <v>9.16</v>
          </cell>
          <cell r="D369" t="str">
            <v>Yuca blanca</v>
          </cell>
          <cell r="E369">
            <v>0</v>
          </cell>
          <cell r="F369">
            <v>80</v>
          </cell>
          <cell r="G369">
            <v>146</v>
          </cell>
          <cell r="H369">
            <v>51.8</v>
          </cell>
          <cell r="I369">
            <v>0.8</v>
          </cell>
          <cell r="J369">
            <v>0.1</v>
          </cell>
          <cell r="K369">
            <v>35.5</v>
          </cell>
          <cell r="L369">
            <v>4.59</v>
          </cell>
          <cell r="M369">
            <v>0.9</v>
          </cell>
          <cell r="N369">
            <v>27</v>
          </cell>
          <cell r="O369">
            <v>35</v>
          </cell>
          <cell r="P369">
            <v>0.4</v>
          </cell>
          <cell r="Q369">
            <v>1</v>
          </cell>
          <cell r="R369">
            <v>0.04</v>
          </cell>
          <cell r="S369">
            <v>0.03</v>
          </cell>
          <cell r="T369">
            <v>0.5</v>
          </cell>
          <cell r="U369">
            <v>30</v>
          </cell>
        </row>
        <row r="370">
          <cell r="A370">
            <v>364</v>
          </cell>
          <cell r="B370">
            <v>9</v>
          </cell>
          <cell r="C370">
            <v>9.17</v>
          </cell>
          <cell r="D370" t="str">
            <v>Achira, harina</v>
          </cell>
          <cell r="E370">
            <v>0</v>
          </cell>
          <cell r="F370">
            <v>0</v>
          </cell>
          <cell r="G370">
            <v>316</v>
          </cell>
          <cell r="H370">
            <v>17</v>
          </cell>
          <cell r="I370">
            <v>0.2</v>
          </cell>
          <cell r="J370">
            <v>0</v>
          </cell>
          <cell r="K370">
            <v>82.2</v>
          </cell>
          <cell r="L370">
            <v>0.3</v>
          </cell>
          <cell r="M370">
            <v>0.3</v>
          </cell>
          <cell r="N370">
            <v>9</v>
          </cell>
          <cell r="O370">
            <v>71</v>
          </cell>
          <cell r="P370">
            <v>3</v>
          </cell>
          <cell r="Q370">
            <v>0</v>
          </cell>
          <cell r="R370">
            <v>0</v>
          </cell>
          <cell r="S370">
            <v>0</v>
          </cell>
          <cell r="T370">
            <v>0</v>
          </cell>
          <cell r="U370">
            <v>0</v>
          </cell>
        </row>
        <row r="371">
          <cell r="A371">
            <v>365</v>
          </cell>
          <cell r="B371">
            <v>9</v>
          </cell>
          <cell r="C371">
            <v>9.18</v>
          </cell>
          <cell r="D371" t="str">
            <v>Casabe, torta de harina de yuca seca</v>
          </cell>
          <cell r="E371">
            <v>0</v>
          </cell>
          <cell r="F371">
            <v>100</v>
          </cell>
          <cell r="G371">
            <v>336</v>
          </cell>
          <cell r="H371">
            <v>13.7</v>
          </cell>
          <cell r="I371">
            <v>1.6</v>
          </cell>
          <cell r="J371">
            <v>0.2</v>
          </cell>
          <cell r="K371">
            <v>82.2</v>
          </cell>
          <cell r="L371">
            <v>1.1000000000000001</v>
          </cell>
          <cell r="M371">
            <v>1.2</v>
          </cell>
          <cell r="N371">
            <v>30</v>
          </cell>
          <cell r="O371">
            <v>70</v>
          </cell>
          <cell r="P371">
            <v>0.3</v>
          </cell>
          <cell r="Q371">
            <v>0</v>
          </cell>
          <cell r="R371">
            <v>0.11</v>
          </cell>
          <cell r="S371">
            <v>7.0000000000000007E-2</v>
          </cell>
          <cell r="T371">
            <v>0.5</v>
          </cell>
          <cell r="U371">
            <v>0</v>
          </cell>
        </row>
        <row r="372">
          <cell r="A372">
            <v>366</v>
          </cell>
          <cell r="B372">
            <v>9</v>
          </cell>
          <cell r="C372">
            <v>9.19</v>
          </cell>
          <cell r="D372" t="str">
            <v>Fariña, harina de yuca</v>
          </cell>
          <cell r="E372">
            <v>0</v>
          </cell>
          <cell r="F372">
            <v>0</v>
          </cell>
          <cell r="G372">
            <v>326</v>
          </cell>
          <cell r="H372">
            <v>11.8</v>
          </cell>
          <cell r="I372">
            <v>1.8</v>
          </cell>
          <cell r="J372">
            <v>0.3</v>
          </cell>
          <cell r="K372">
            <v>82.9</v>
          </cell>
          <cell r="L372">
            <v>2</v>
          </cell>
          <cell r="M372">
            <v>1.2</v>
          </cell>
          <cell r="N372">
            <v>53</v>
          </cell>
          <cell r="O372">
            <v>28</v>
          </cell>
          <cell r="P372">
            <v>4.0999999999999996</v>
          </cell>
          <cell r="Q372">
            <v>0</v>
          </cell>
          <cell r="R372">
            <v>0.06</v>
          </cell>
          <cell r="S372">
            <v>0.08</v>
          </cell>
          <cell r="T372">
            <v>0.8</v>
          </cell>
          <cell r="U372">
            <v>0</v>
          </cell>
        </row>
        <row r="373">
          <cell r="A373">
            <v>367</v>
          </cell>
          <cell r="B373">
            <v>9</v>
          </cell>
          <cell r="C373">
            <v>9.1999999999999993</v>
          </cell>
          <cell r="D373" t="str">
            <v>Mañoco, harina de yuca seca y tostada</v>
          </cell>
          <cell r="E373">
            <v>0</v>
          </cell>
          <cell r="F373">
            <v>100</v>
          </cell>
          <cell r="G373">
            <v>342</v>
          </cell>
          <cell r="H373">
            <v>13.9</v>
          </cell>
          <cell r="I373">
            <v>0.7</v>
          </cell>
          <cell r="J373">
            <v>0.2</v>
          </cell>
          <cell r="K373">
            <v>83.7</v>
          </cell>
          <cell r="L373">
            <v>0.8</v>
          </cell>
          <cell r="M373">
            <v>0.7</v>
          </cell>
          <cell r="N373">
            <v>40</v>
          </cell>
          <cell r="O373">
            <v>30</v>
          </cell>
          <cell r="P373">
            <v>2.5</v>
          </cell>
          <cell r="Q373">
            <v>0</v>
          </cell>
          <cell r="R373">
            <v>0.02</v>
          </cell>
          <cell r="S373">
            <v>0.06</v>
          </cell>
          <cell r="T373">
            <v>0.3</v>
          </cell>
          <cell r="U373">
            <v>0</v>
          </cell>
        </row>
        <row r="374">
          <cell r="A374">
            <v>368</v>
          </cell>
          <cell r="B374">
            <v>9</v>
          </cell>
          <cell r="C374">
            <v>9.2100000000000009</v>
          </cell>
          <cell r="D374" t="str">
            <v>Sagú, harina</v>
          </cell>
          <cell r="E374">
            <v>0</v>
          </cell>
          <cell r="F374">
            <v>0</v>
          </cell>
          <cell r="G374">
            <v>299</v>
          </cell>
          <cell r="H374">
            <v>15.6</v>
          </cell>
          <cell r="I374">
            <v>0.3</v>
          </cell>
          <cell r="J374">
            <v>0.1</v>
          </cell>
          <cell r="K374">
            <v>83.4</v>
          </cell>
          <cell r="L374">
            <v>0.3</v>
          </cell>
          <cell r="M374">
            <v>0.3</v>
          </cell>
          <cell r="N374">
            <v>8</v>
          </cell>
          <cell r="O374">
            <v>10</v>
          </cell>
          <cell r="P374">
            <v>0.9</v>
          </cell>
          <cell r="Q374">
            <v>0</v>
          </cell>
          <cell r="R374">
            <v>0.09</v>
          </cell>
          <cell r="S374">
            <v>0</v>
          </cell>
          <cell r="T374">
            <v>0</v>
          </cell>
          <cell r="U374">
            <v>0</v>
          </cell>
        </row>
        <row r="375">
          <cell r="A375">
            <v>369</v>
          </cell>
          <cell r="B375">
            <v>9</v>
          </cell>
          <cell r="C375">
            <v>9.2200000000000006</v>
          </cell>
          <cell r="D375" t="str">
            <v>Colí o guineo verde pulpa</v>
          </cell>
          <cell r="E375">
            <v>0</v>
          </cell>
          <cell r="F375">
            <v>60</v>
          </cell>
          <cell r="G375">
            <v>113</v>
          </cell>
          <cell r="H375">
            <v>67.400000000000006</v>
          </cell>
          <cell r="I375">
            <v>1.7</v>
          </cell>
          <cell r="J375">
            <v>0.1</v>
          </cell>
          <cell r="K375">
            <v>29.5</v>
          </cell>
          <cell r="L375">
            <v>0.4</v>
          </cell>
          <cell r="M375">
            <v>0.9</v>
          </cell>
          <cell r="N375">
            <v>4</v>
          </cell>
          <cell r="O375">
            <v>38</v>
          </cell>
          <cell r="P375">
            <v>0.3</v>
          </cell>
          <cell r="Q375">
            <v>16</v>
          </cell>
          <cell r="R375">
            <v>0.04</v>
          </cell>
          <cell r="S375">
            <v>0.02</v>
          </cell>
          <cell r="T375">
            <v>0.4</v>
          </cell>
          <cell r="U375">
            <v>15</v>
          </cell>
        </row>
        <row r="376">
          <cell r="A376">
            <v>370</v>
          </cell>
          <cell r="B376">
            <v>9</v>
          </cell>
          <cell r="C376">
            <v>9.23</v>
          </cell>
          <cell r="D376" t="str">
            <v>Dominico verde pulpa</v>
          </cell>
          <cell r="E376">
            <v>0</v>
          </cell>
          <cell r="F376">
            <v>60</v>
          </cell>
          <cell r="G376">
            <v>140</v>
          </cell>
          <cell r="H376">
            <v>59.7</v>
          </cell>
          <cell r="I376">
            <v>1.2</v>
          </cell>
          <cell r="J376">
            <v>0.1</v>
          </cell>
          <cell r="K376">
            <v>37.4</v>
          </cell>
          <cell r="L376">
            <v>0.7</v>
          </cell>
          <cell r="M376">
            <v>0.9</v>
          </cell>
          <cell r="N376">
            <v>5</v>
          </cell>
          <cell r="O376">
            <v>31</v>
          </cell>
          <cell r="P376">
            <v>0.5</v>
          </cell>
          <cell r="Q376">
            <v>100</v>
          </cell>
          <cell r="R376">
            <v>7.0000000000000007E-2</v>
          </cell>
          <cell r="S376">
            <v>0.03</v>
          </cell>
          <cell r="T376">
            <v>0.6</v>
          </cell>
          <cell r="U376">
            <v>20</v>
          </cell>
        </row>
        <row r="377">
          <cell r="A377">
            <v>371</v>
          </cell>
          <cell r="B377">
            <v>9</v>
          </cell>
          <cell r="C377">
            <v>9.24</v>
          </cell>
          <cell r="D377" t="str">
            <v>Espermo maduro pulpa</v>
          </cell>
          <cell r="E377">
            <v>0</v>
          </cell>
          <cell r="F377">
            <v>60</v>
          </cell>
          <cell r="G377">
            <v>105</v>
          </cell>
          <cell r="H377">
            <v>69.099999999999994</v>
          </cell>
          <cell r="I377">
            <v>2.1</v>
          </cell>
          <cell r="J377">
            <v>0.1</v>
          </cell>
          <cell r="K377">
            <v>26.9</v>
          </cell>
          <cell r="L377">
            <v>1</v>
          </cell>
          <cell r="M377">
            <v>0.8</v>
          </cell>
          <cell r="N377">
            <v>10</v>
          </cell>
          <cell r="O377">
            <v>30</v>
          </cell>
          <cell r="P377">
            <v>0.5</v>
          </cell>
          <cell r="Q377">
            <v>5</v>
          </cell>
          <cell r="R377">
            <v>0.06</v>
          </cell>
          <cell r="S377">
            <v>0.08</v>
          </cell>
          <cell r="T377">
            <v>0.5</v>
          </cell>
          <cell r="U377">
            <v>10</v>
          </cell>
        </row>
        <row r="378">
          <cell r="A378">
            <v>372</v>
          </cell>
          <cell r="B378">
            <v>9</v>
          </cell>
          <cell r="C378">
            <v>9.25</v>
          </cell>
          <cell r="D378" t="str">
            <v>Hartón verde pulpa</v>
          </cell>
          <cell r="E378">
            <v>0</v>
          </cell>
          <cell r="F378">
            <v>65</v>
          </cell>
          <cell r="G378">
            <v>142</v>
          </cell>
          <cell r="H378">
            <v>59.4</v>
          </cell>
          <cell r="I378">
            <v>1.2</v>
          </cell>
          <cell r="J378">
            <v>0.2</v>
          </cell>
          <cell r="K378">
            <v>37.799999999999997</v>
          </cell>
          <cell r="L378">
            <v>5.4</v>
          </cell>
          <cell r="M378">
            <v>0.9</v>
          </cell>
          <cell r="N378">
            <v>4</v>
          </cell>
          <cell r="O378">
            <v>39</v>
          </cell>
          <cell r="P378">
            <v>0.5</v>
          </cell>
          <cell r="Q378">
            <v>106</v>
          </cell>
          <cell r="R378">
            <v>0.06</v>
          </cell>
          <cell r="S378">
            <v>0.04</v>
          </cell>
          <cell r="T378">
            <v>0.5</v>
          </cell>
          <cell r="U378">
            <v>20</v>
          </cell>
        </row>
        <row r="379">
          <cell r="A379">
            <v>373</v>
          </cell>
          <cell r="B379">
            <v>9</v>
          </cell>
          <cell r="C379">
            <v>9.26</v>
          </cell>
          <cell r="D379" t="str">
            <v>Hartón maduro pulpa</v>
          </cell>
          <cell r="E379">
            <v>0</v>
          </cell>
          <cell r="F379">
            <v>60</v>
          </cell>
          <cell r="G379">
            <v>137</v>
          </cell>
          <cell r="H379">
            <v>60.8</v>
          </cell>
          <cell r="I379">
            <v>1.1000000000000001</v>
          </cell>
          <cell r="J379">
            <v>0.2</v>
          </cell>
          <cell r="K379">
            <v>36.299999999999997</v>
          </cell>
          <cell r="L379">
            <v>4.7699999999999996</v>
          </cell>
          <cell r="M379">
            <v>1</v>
          </cell>
          <cell r="N379">
            <v>5</v>
          </cell>
          <cell r="O379">
            <v>30</v>
          </cell>
          <cell r="P379">
            <v>0.5</v>
          </cell>
          <cell r="Q379">
            <v>54</v>
          </cell>
          <cell r="R379">
            <v>7.0000000000000007E-2</v>
          </cell>
          <cell r="S379">
            <v>0.03</v>
          </cell>
          <cell r="T379">
            <v>0.5</v>
          </cell>
          <cell r="U379">
            <v>15</v>
          </cell>
        </row>
        <row r="380">
          <cell r="A380">
            <v>374</v>
          </cell>
          <cell r="B380">
            <v>9</v>
          </cell>
          <cell r="C380">
            <v>9.27</v>
          </cell>
          <cell r="D380" t="str">
            <v>Maritú maduro pulpa</v>
          </cell>
          <cell r="E380">
            <v>0</v>
          </cell>
          <cell r="F380">
            <v>60</v>
          </cell>
          <cell r="G380">
            <v>96</v>
          </cell>
          <cell r="H380">
            <v>71.400000000000006</v>
          </cell>
          <cell r="I380">
            <v>1.3</v>
          </cell>
          <cell r="J380">
            <v>0.1</v>
          </cell>
          <cell r="K380">
            <v>25.2</v>
          </cell>
          <cell r="L380">
            <v>1</v>
          </cell>
          <cell r="M380">
            <v>1</v>
          </cell>
          <cell r="N380">
            <v>10</v>
          </cell>
          <cell r="O380">
            <v>22</v>
          </cell>
          <cell r="P380">
            <v>0.5</v>
          </cell>
          <cell r="Q380">
            <v>9</v>
          </cell>
          <cell r="R380">
            <v>0.05</v>
          </cell>
          <cell r="S380">
            <v>0.05</v>
          </cell>
          <cell r="T380">
            <v>0.5</v>
          </cell>
          <cell r="U380">
            <v>15</v>
          </cell>
        </row>
        <row r="381">
          <cell r="A381">
            <v>375</v>
          </cell>
          <cell r="B381">
            <v>9</v>
          </cell>
          <cell r="C381">
            <v>9.2799999999999994</v>
          </cell>
          <cell r="D381" t="str">
            <v>Popocho verde pulpa</v>
          </cell>
          <cell r="E381">
            <v>0</v>
          </cell>
          <cell r="F381">
            <v>60</v>
          </cell>
          <cell r="G381">
            <v>106</v>
          </cell>
          <cell r="H381">
            <v>68.900000000000006</v>
          </cell>
          <cell r="I381">
            <v>1</v>
          </cell>
          <cell r="J381">
            <v>0.2</v>
          </cell>
          <cell r="K381">
            <v>27.9</v>
          </cell>
          <cell r="L381">
            <v>1.1000000000000001</v>
          </cell>
          <cell r="M381">
            <v>0.9</v>
          </cell>
          <cell r="N381">
            <v>6</v>
          </cell>
          <cell r="O381">
            <v>40</v>
          </cell>
          <cell r="P381">
            <v>0.4</v>
          </cell>
          <cell r="Q381">
            <v>14</v>
          </cell>
          <cell r="R381">
            <v>0.03</v>
          </cell>
          <cell r="S381">
            <v>0.03</v>
          </cell>
          <cell r="T381">
            <v>0.5</v>
          </cell>
          <cell r="U381">
            <v>20</v>
          </cell>
        </row>
        <row r="382">
          <cell r="A382">
            <v>376</v>
          </cell>
          <cell r="B382">
            <v>9</v>
          </cell>
          <cell r="C382">
            <v>9.2899999999999991</v>
          </cell>
          <cell r="D382" t="str">
            <v>Harina de banano casera</v>
          </cell>
          <cell r="E382">
            <v>0</v>
          </cell>
          <cell r="F382">
            <v>100</v>
          </cell>
          <cell r="G382">
            <v>333</v>
          </cell>
          <cell r="H382">
            <v>11.7</v>
          </cell>
          <cell r="I382">
            <v>4.3</v>
          </cell>
          <cell r="J382">
            <v>0.4</v>
          </cell>
          <cell r="K382">
            <v>78.900000000000006</v>
          </cell>
          <cell r="L382">
            <v>2.5</v>
          </cell>
          <cell r="M382">
            <v>2.2000000000000002</v>
          </cell>
          <cell r="N382">
            <v>10</v>
          </cell>
          <cell r="O382">
            <v>100</v>
          </cell>
          <cell r="P382">
            <v>1.6</v>
          </cell>
          <cell r="Q382">
            <v>30</v>
          </cell>
          <cell r="R382">
            <v>0.1</v>
          </cell>
          <cell r="S382">
            <v>0.06</v>
          </cell>
          <cell r="T382">
            <v>0.8</v>
          </cell>
          <cell r="U382">
            <v>5</v>
          </cell>
        </row>
        <row r="383">
          <cell r="A383">
            <v>377</v>
          </cell>
          <cell r="B383">
            <v>9</v>
          </cell>
          <cell r="C383">
            <v>9.3000000000000007</v>
          </cell>
          <cell r="D383" t="str">
            <v>Harina de banano comercial</v>
          </cell>
          <cell r="E383">
            <v>0</v>
          </cell>
          <cell r="F383">
            <v>100</v>
          </cell>
          <cell r="G383">
            <v>349</v>
          </cell>
          <cell r="H383">
            <v>11.4</v>
          </cell>
          <cell r="I383">
            <v>1.8</v>
          </cell>
          <cell r="J383">
            <v>0.3</v>
          </cell>
          <cell r="K383">
            <v>84.9</v>
          </cell>
          <cell r="L383">
            <v>0.1</v>
          </cell>
          <cell r="M383">
            <v>1.5</v>
          </cell>
          <cell r="N383">
            <v>10</v>
          </cell>
          <cell r="O383">
            <v>90</v>
          </cell>
          <cell r="P383">
            <v>1.4</v>
          </cell>
          <cell r="Q383">
            <v>25</v>
          </cell>
          <cell r="R383">
            <v>0.04</v>
          </cell>
          <cell r="S383">
            <v>7.0000000000000007E-2</v>
          </cell>
          <cell r="T383">
            <v>1.5</v>
          </cell>
          <cell r="U383">
            <v>0</v>
          </cell>
        </row>
        <row r="384">
          <cell r="A384">
            <v>378</v>
          </cell>
          <cell r="B384">
            <v>9</v>
          </cell>
          <cell r="C384">
            <v>9.31</v>
          </cell>
          <cell r="D384" t="str">
            <v>Harina de plátano casera</v>
          </cell>
          <cell r="E384">
            <v>0</v>
          </cell>
          <cell r="F384">
            <v>100</v>
          </cell>
          <cell r="G384">
            <v>364</v>
          </cell>
          <cell r="H384">
            <v>5.5</v>
          </cell>
          <cell r="I384">
            <v>3.7</v>
          </cell>
          <cell r="J384">
            <v>0.2</v>
          </cell>
          <cell r="K384">
            <v>87.5</v>
          </cell>
          <cell r="L384">
            <v>1.1000000000000001</v>
          </cell>
          <cell r="M384">
            <v>2</v>
          </cell>
          <cell r="N384">
            <v>10</v>
          </cell>
          <cell r="O384">
            <v>70</v>
          </cell>
          <cell r="P384">
            <v>1.2</v>
          </cell>
          <cell r="Q384">
            <v>150</v>
          </cell>
          <cell r="R384">
            <v>0.06</v>
          </cell>
          <cell r="S384">
            <v>0.04</v>
          </cell>
          <cell r="T384">
            <v>1</v>
          </cell>
          <cell r="U384">
            <v>5</v>
          </cell>
        </row>
        <row r="385">
          <cell r="A385">
            <v>379</v>
          </cell>
          <cell r="B385">
            <v>9</v>
          </cell>
          <cell r="C385">
            <v>9.32</v>
          </cell>
          <cell r="D385" t="str">
            <v>Harina de plátano comercial</v>
          </cell>
          <cell r="E385">
            <v>0</v>
          </cell>
          <cell r="F385">
            <v>100</v>
          </cell>
          <cell r="G385">
            <v>342</v>
          </cell>
          <cell r="H385">
            <v>13.1</v>
          </cell>
          <cell r="I385">
            <v>2</v>
          </cell>
          <cell r="J385">
            <v>0.4</v>
          </cell>
          <cell r="K385">
            <v>82.7</v>
          </cell>
          <cell r="L385">
            <v>0.1</v>
          </cell>
          <cell r="M385">
            <v>1.7</v>
          </cell>
          <cell r="N385">
            <v>12</v>
          </cell>
          <cell r="O385">
            <v>60</v>
          </cell>
          <cell r="P385">
            <v>1.3</v>
          </cell>
          <cell r="Q385">
            <v>30</v>
          </cell>
          <cell r="R385">
            <v>0.08</v>
          </cell>
          <cell r="S385">
            <v>0.04</v>
          </cell>
          <cell r="T385">
            <v>1</v>
          </cell>
          <cell r="U385">
            <v>0</v>
          </cell>
        </row>
        <row r="386">
          <cell r="A386">
            <v>380</v>
          </cell>
          <cell r="B386">
            <v>10</v>
          </cell>
          <cell r="C386">
            <v>10.1</v>
          </cell>
          <cell r="D386" t="str">
            <v>Almidón de yuca, tapioca, o mañoco de mesa, sagú,etc.</v>
          </cell>
          <cell r="E386">
            <v>0</v>
          </cell>
          <cell r="F386">
            <v>100</v>
          </cell>
          <cell r="G386">
            <v>356</v>
          </cell>
          <cell r="H386">
            <v>11.5</v>
          </cell>
          <cell r="I386">
            <v>0.2</v>
          </cell>
          <cell r="J386">
            <v>0.1</v>
          </cell>
          <cell r="K386">
            <v>88</v>
          </cell>
          <cell r="L386">
            <v>0.1</v>
          </cell>
          <cell r="M386">
            <v>0.1</v>
          </cell>
          <cell r="N386">
            <v>50</v>
          </cell>
          <cell r="O386">
            <v>15</v>
          </cell>
          <cell r="P386">
            <v>5</v>
          </cell>
          <cell r="Q386">
            <v>0</v>
          </cell>
          <cell r="R386">
            <v>0</v>
          </cell>
          <cell r="S386">
            <v>0</v>
          </cell>
          <cell r="T386">
            <v>0.1</v>
          </cell>
          <cell r="U386">
            <v>0</v>
          </cell>
        </row>
        <row r="387">
          <cell r="A387">
            <v>381</v>
          </cell>
          <cell r="B387">
            <v>10</v>
          </cell>
          <cell r="C387">
            <v>10.199999999999999</v>
          </cell>
          <cell r="D387" t="str">
            <v>Maizena</v>
          </cell>
          <cell r="E387">
            <v>0</v>
          </cell>
          <cell r="F387">
            <v>100</v>
          </cell>
          <cell r="G387">
            <v>347</v>
          </cell>
          <cell r="H387">
            <v>13.5</v>
          </cell>
          <cell r="I387">
            <v>0.6</v>
          </cell>
          <cell r="J387">
            <v>0.2</v>
          </cell>
          <cell r="K387">
            <v>85.2</v>
          </cell>
          <cell r="L387">
            <v>0.4</v>
          </cell>
          <cell r="M387">
            <v>0.1</v>
          </cell>
          <cell r="N387">
            <v>8</v>
          </cell>
          <cell r="O387">
            <v>16</v>
          </cell>
          <cell r="P387">
            <v>3</v>
          </cell>
          <cell r="Q387">
            <v>0</v>
          </cell>
          <cell r="R387">
            <v>0</v>
          </cell>
          <cell r="S387">
            <v>0.02</v>
          </cell>
          <cell r="T387">
            <v>0</v>
          </cell>
          <cell r="U387">
            <v>0</v>
          </cell>
        </row>
        <row r="388">
          <cell r="A388">
            <v>382</v>
          </cell>
          <cell r="B388">
            <v>11</v>
          </cell>
          <cell r="C388">
            <v>11.2</v>
          </cell>
          <cell r="D388" t="str">
            <v>Arroz de leche</v>
          </cell>
          <cell r="E388">
            <v>0</v>
          </cell>
          <cell r="F388">
            <v>0</v>
          </cell>
          <cell r="G388">
            <v>66</v>
          </cell>
          <cell r="H388">
            <v>82</v>
          </cell>
          <cell r="I388">
            <v>3.3</v>
          </cell>
          <cell r="J388">
            <v>0.1</v>
          </cell>
          <cell r="K388">
            <v>13.7</v>
          </cell>
          <cell r="L388">
            <v>0.2</v>
          </cell>
          <cell r="M388">
            <v>0.7</v>
          </cell>
          <cell r="N388">
            <v>92</v>
          </cell>
          <cell r="O388">
            <v>65</v>
          </cell>
          <cell r="P388">
            <v>0.4</v>
          </cell>
          <cell r="Q388">
            <v>0</v>
          </cell>
          <cell r="R388">
            <v>0.1</v>
          </cell>
          <cell r="S388">
            <v>0.05</v>
          </cell>
          <cell r="T388">
            <v>0</v>
          </cell>
          <cell r="U388">
            <v>0</v>
          </cell>
        </row>
        <row r="389">
          <cell r="A389">
            <v>383</v>
          </cell>
          <cell r="B389">
            <v>11</v>
          </cell>
          <cell r="C389">
            <v>11.3</v>
          </cell>
          <cell r="D389" t="str">
            <v>Azúcar, sacarosa de caña</v>
          </cell>
          <cell r="E389">
            <v>0</v>
          </cell>
          <cell r="F389">
            <v>100</v>
          </cell>
          <cell r="G389">
            <v>384</v>
          </cell>
          <cell r="H389">
            <v>0.5</v>
          </cell>
          <cell r="I389">
            <v>0</v>
          </cell>
          <cell r="J389">
            <v>0</v>
          </cell>
          <cell r="K389">
            <v>99.3</v>
          </cell>
          <cell r="L389">
            <v>0</v>
          </cell>
          <cell r="M389">
            <v>0.2</v>
          </cell>
          <cell r="N389">
            <v>0</v>
          </cell>
          <cell r="O389">
            <v>0</v>
          </cell>
          <cell r="P389">
            <v>0.1</v>
          </cell>
          <cell r="Q389">
            <v>0</v>
          </cell>
          <cell r="R389">
            <v>0</v>
          </cell>
          <cell r="S389">
            <v>0</v>
          </cell>
          <cell r="T389">
            <v>0</v>
          </cell>
          <cell r="U389">
            <v>0</v>
          </cell>
        </row>
        <row r="390">
          <cell r="A390">
            <v>384</v>
          </cell>
          <cell r="B390">
            <v>11</v>
          </cell>
          <cell r="C390">
            <v>11.4</v>
          </cell>
          <cell r="D390" t="str">
            <v>Bocadillo veleño jalea de guayaba con azúcar</v>
          </cell>
          <cell r="E390">
            <v>0</v>
          </cell>
          <cell r="F390">
            <v>100</v>
          </cell>
          <cell r="G390">
            <v>308</v>
          </cell>
          <cell r="H390">
            <v>20.100000000000001</v>
          </cell>
          <cell r="I390">
            <v>0.3</v>
          </cell>
          <cell r="J390">
            <v>0.1</v>
          </cell>
          <cell r="K390">
            <v>79</v>
          </cell>
          <cell r="L390">
            <v>0</v>
          </cell>
          <cell r="M390">
            <v>0.5</v>
          </cell>
          <cell r="N390">
            <v>25</v>
          </cell>
          <cell r="O390">
            <v>17</v>
          </cell>
          <cell r="P390">
            <v>1.2</v>
          </cell>
          <cell r="Q390">
            <v>4</v>
          </cell>
          <cell r="R390">
            <v>0.02</v>
          </cell>
          <cell r="S390">
            <v>0.03</v>
          </cell>
          <cell r="T390">
            <v>1</v>
          </cell>
          <cell r="U390">
            <v>80</v>
          </cell>
        </row>
        <row r="391">
          <cell r="A391">
            <v>385</v>
          </cell>
          <cell r="B391">
            <v>11</v>
          </cell>
          <cell r="C391">
            <v>11.5</v>
          </cell>
          <cell r="D391" t="str">
            <v>Cocada de panela</v>
          </cell>
          <cell r="E391">
            <v>0</v>
          </cell>
          <cell r="F391">
            <v>0</v>
          </cell>
          <cell r="G391">
            <v>391</v>
          </cell>
          <cell r="H391">
            <v>6</v>
          </cell>
          <cell r="I391">
            <v>1.6</v>
          </cell>
          <cell r="J391">
            <v>8.1999999999999993</v>
          </cell>
          <cell r="K391">
            <v>81.900000000000006</v>
          </cell>
          <cell r="L391">
            <v>0.5</v>
          </cell>
          <cell r="M391">
            <v>1.8</v>
          </cell>
          <cell r="N391">
            <v>7</v>
          </cell>
          <cell r="O391">
            <v>78</v>
          </cell>
          <cell r="P391">
            <v>2.5</v>
          </cell>
          <cell r="Q391">
            <v>0</v>
          </cell>
          <cell r="R391">
            <v>0.03</v>
          </cell>
          <cell r="S391">
            <v>7.0000000000000007E-2</v>
          </cell>
          <cell r="T391">
            <v>0.4</v>
          </cell>
          <cell r="U391">
            <v>0</v>
          </cell>
        </row>
        <row r="392">
          <cell r="A392">
            <v>386</v>
          </cell>
          <cell r="B392">
            <v>11</v>
          </cell>
          <cell r="C392">
            <v>11.6</v>
          </cell>
          <cell r="D392" t="str">
            <v>Chocolate, pastillas con azúcar</v>
          </cell>
          <cell r="E392">
            <v>0</v>
          </cell>
          <cell r="F392">
            <v>100</v>
          </cell>
          <cell r="G392">
            <v>441</v>
          </cell>
          <cell r="H392">
            <v>3.1</v>
          </cell>
          <cell r="I392">
            <v>3.8</v>
          </cell>
          <cell r="J392">
            <v>16.8</v>
          </cell>
          <cell r="K392">
            <v>74.099999999999994</v>
          </cell>
          <cell r="L392">
            <v>1</v>
          </cell>
          <cell r="M392">
            <v>1.2</v>
          </cell>
          <cell r="N392">
            <v>46</v>
          </cell>
          <cell r="O392">
            <v>150</v>
          </cell>
          <cell r="P392">
            <v>2.8</v>
          </cell>
          <cell r="Q392">
            <v>2</v>
          </cell>
          <cell r="R392">
            <v>0.05</v>
          </cell>
          <cell r="S392">
            <v>0.09</v>
          </cell>
          <cell r="T392">
            <v>0.5</v>
          </cell>
          <cell r="U392">
            <v>0</v>
          </cell>
        </row>
        <row r="393">
          <cell r="A393">
            <v>387</v>
          </cell>
          <cell r="B393">
            <v>11</v>
          </cell>
          <cell r="C393">
            <v>11.7</v>
          </cell>
          <cell r="D393" t="str">
            <v>Chocolate, amargo</v>
          </cell>
          <cell r="E393">
            <v>0</v>
          </cell>
          <cell r="F393">
            <v>0</v>
          </cell>
          <cell r="G393">
            <v>455</v>
          </cell>
          <cell r="H393">
            <v>2.8</v>
          </cell>
          <cell r="I393">
            <v>4</v>
          </cell>
          <cell r="J393">
            <v>20.5</v>
          </cell>
          <cell r="K393">
            <v>69.599999999999994</v>
          </cell>
          <cell r="L393">
            <v>1.3</v>
          </cell>
          <cell r="M393">
            <v>1.8</v>
          </cell>
          <cell r="N393">
            <v>98</v>
          </cell>
          <cell r="O393">
            <v>150</v>
          </cell>
          <cell r="P393">
            <v>4</v>
          </cell>
          <cell r="Q393">
            <v>2</v>
          </cell>
          <cell r="R393">
            <v>0.05</v>
          </cell>
          <cell r="S393">
            <v>0.1</v>
          </cell>
          <cell r="T393">
            <v>0.6</v>
          </cell>
          <cell r="U393">
            <v>0</v>
          </cell>
        </row>
        <row r="394">
          <cell r="A394">
            <v>388</v>
          </cell>
          <cell r="B394">
            <v>11</v>
          </cell>
          <cell r="C394">
            <v>11.8</v>
          </cell>
          <cell r="D394" t="str">
            <v>Chocolate con azúcar y leche</v>
          </cell>
          <cell r="E394">
            <v>0</v>
          </cell>
          <cell r="F394">
            <v>0</v>
          </cell>
          <cell r="G394">
            <v>438</v>
          </cell>
          <cell r="H394">
            <v>1.7</v>
          </cell>
          <cell r="I394">
            <v>7.5</v>
          </cell>
          <cell r="J394">
            <v>15.8</v>
          </cell>
          <cell r="K394">
            <v>72.3</v>
          </cell>
          <cell r="L394">
            <v>1.1000000000000001</v>
          </cell>
          <cell r="M394">
            <v>1.6</v>
          </cell>
          <cell r="N394">
            <v>139</v>
          </cell>
          <cell r="O394">
            <v>155</v>
          </cell>
          <cell r="P394">
            <v>2.2000000000000002</v>
          </cell>
          <cell r="Q394">
            <v>9</v>
          </cell>
          <cell r="R394">
            <v>0.17</v>
          </cell>
          <cell r="S394">
            <v>0.42</v>
          </cell>
          <cell r="T394">
            <v>0.5</v>
          </cell>
          <cell r="U394">
            <v>0</v>
          </cell>
        </row>
        <row r="395">
          <cell r="A395">
            <v>389</v>
          </cell>
          <cell r="B395">
            <v>11</v>
          </cell>
          <cell r="C395">
            <v>11.9</v>
          </cell>
          <cell r="D395" t="str">
            <v>Chocolate (bolas) con panela</v>
          </cell>
          <cell r="E395">
            <v>0</v>
          </cell>
          <cell r="F395">
            <v>0</v>
          </cell>
          <cell r="G395">
            <v>393</v>
          </cell>
          <cell r="H395">
            <v>6.2</v>
          </cell>
          <cell r="I395">
            <v>4.2</v>
          </cell>
          <cell r="J395">
            <v>10.199999999999999</v>
          </cell>
          <cell r="K395">
            <v>75.8</v>
          </cell>
          <cell r="L395">
            <v>1.7</v>
          </cell>
          <cell r="M395">
            <v>1.9</v>
          </cell>
          <cell r="N395">
            <v>37</v>
          </cell>
          <cell r="O395">
            <v>106</v>
          </cell>
          <cell r="P395">
            <v>4</v>
          </cell>
          <cell r="Q395">
            <v>0</v>
          </cell>
          <cell r="R395">
            <v>0.06</v>
          </cell>
          <cell r="S395">
            <v>0.45</v>
          </cell>
          <cell r="T395">
            <v>2.2000000000000002</v>
          </cell>
          <cell r="U395">
            <v>0</v>
          </cell>
        </row>
        <row r="396">
          <cell r="A396">
            <v>390</v>
          </cell>
          <cell r="B396">
            <v>11</v>
          </cell>
          <cell r="C396">
            <v>11.1</v>
          </cell>
          <cell r="D396" t="str">
            <v>Chucula,chocolate panela y harina de maíz</v>
          </cell>
          <cell r="E396">
            <v>0</v>
          </cell>
          <cell r="F396">
            <v>0</v>
          </cell>
          <cell r="G396">
            <v>405</v>
          </cell>
          <cell r="H396">
            <v>4</v>
          </cell>
          <cell r="I396">
            <v>9.1</v>
          </cell>
          <cell r="J396">
            <v>12</v>
          </cell>
          <cell r="K396">
            <v>72.3</v>
          </cell>
          <cell r="L396">
            <v>1.1000000000000001</v>
          </cell>
          <cell r="M396">
            <v>1.5</v>
          </cell>
          <cell r="N396">
            <v>34</v>
          </cell>
          <cell r="O396">
            <v>260</v>
          </cell>
          <cell r="P396">
            <v>4.8</v>
          </cell>
          <cell r="Q396">
            <v>0</v>
          </cell>
          <cell r="R396">
            <v>0.1</v>
          </cell>
          <cell r="S396">
            <v>0.2</v>
          </cell>
          <cell r="T396">
            <v>2.8</v>
          </cell>
          <cell r="U396">
            <v>0</v>
          </cell>
        </row>
        <row r="397">
          <cell r="A397">
            <v>391</v>
          </cell>
          <cell r="B397">
            <v>11</v>
          </cell>
          <cell r="C397">
            <v>11.11</v>
          </cell>
          <cell r="D397" t="str">
            <v>Gelatina polvo con azúcar</v>
          </cell>
          <cell r="E397">
            <v>0</v>
          </cell>
          <cell r="F397">
            <v>100</v>
          </cell>
          <cell r="G397">
            <v>384</v>
          </cell>
          <cell r="H397">
            <v>1.6</v>
          </cell>
          <cell r="I397">
            <v>9.4</v>
          </cell>
          <cell r="J397">
            <v>0</v>
          </cell>
          <cell r="K397">
            <v>88.7</v>
          </cell>
          <cell r="L397">
            <v>0</v>
          </cell>
          <cell r="M397">
            <v>0.3</v>
          </cell>
          <cell r="N397">
            <v>0</v>
          </cell>
          <cell r="O397">
            <v>0</v>
          </cell>
          <cell r="P397">
            <v>0</v>
          </cell>
          <cell r="Q397">
            <v>0</v>
          </cell>
          <cell r="R397">
            <v>0</v>
          </cell>
          <cell r="S397">
            <v>0</v>
          </cell>
          <cell r="T397">
            <v>0</v>
          </cell>
          <cell r="U397">
            <v>0</v>
          </cell>
        </row>
        <row r="398">
          <cell r="A398">
            <v>392</v>
          </cell>
          <cell r="B398">
            <v>11</v>
          </cell>
          <cell r="C398">
            <v>11.12</v>
          </cell>
          <cell r="D398" t="str">
            <v>Gelatina preparada</v>
          </cell>
          <cell r="E398">
            <v>0</v>
          </cell>
          <cell r="F398">
            <v>100</v>
          </cell>
          <cell r="G398">
            <v>66</v>
          </cell>
          <cell r="H398">
            <v>83.1</v>
          </cell>
          <cell r="I398">
            <v>1.6</v>
          </cell>
          <cell r="J398">
            <v>0</v>
          </cell>
          <cell r="K398">
            <v>15.2</v>
          </cell>
          <cell r="L398">
            <v>0.1</v>
          </cell>
          <cell r="M398">
            <v>0.1</v>
          </cell>
          <cell r="N398">
            <v>0</v>
          </cell>
          <cell r="O398">
            <v>0</v>
          </cell>
          <cell r="P398">
            <v>0</v>
          </cell>
          <cell r="Q398">
            <v>0</v>
          </cell>
          <cell r="R398">
            <v>0</v>
          </cell>
          <cell r="S398">
            <v>0</v>
          </cell>
          <cell r="T398">
            <v>0</v>
          </cell>
          <cell r="U398">
            <v>0</v>
          </cell>
        </row>
        <row r="399">
          <cell r="A399">
            <v>393</v>
          </cell>
          <cell r="B399">
            <v>11</v>
          </cell>
          <cell r="C399">
            <v>11.13</v>
          </cell>
          <cell r="D399" t="str">
            <v>Gelatina de pata</v>
          </cell>
          <cell r="E399">
            <v>0</v>
          </cell>
          <cell r="F399">
            <v>0</v>
          </cell>
          <cell r="G399">
            <v>313</v>
          </cell>
          <cell r="H399">
            <v>18.5</v>
          </cell>
          <cell r="I399">
            <v>8.3000000000000007</v>
          </cell>
          <cell r="J399">
            <v>0</v>
          </cell>
          <cell r="K399">
            <v>72.599999999999994</v>
          </cell>
          <cell r="L399">
            <v>0</v>
          </cell>
          <cell r="M399">
            <v>0.6</v>
          </cell>
          <cell r="N399">
            <v>66</v>
          </cell>
          <cell r="O399">
            <v>29</v>
          </cell>
          <cell r="P399">
            <v>4</v>
          </cell>
          <cell r="Q399">
            <v>0</v>
          </cell>
          <cell r="R399">
            <v>0.03</v>
          </cell>
          <cell r="S399">
            <v>0.03</v>
          </cell>
          <cell r="T399">
            <v>0</v>
          </cell>
          <cell r="U399">
            <v>0</v>
          </cell>
        </row>
        <row r="400">
          <cell r="A400">
            <v>394</v>
          </cell>
          <cell r="B400">
            <v>11</v>
          </cell>
          <cell r="C400">
            <v>11.14</v>
          </cell>
          <cell r="D400" t="str">
            <v>Manjar blanco comercial</v>
          </cell>
          <cell r="E400">
            <v>0</v>
          </cell>
          <cell r="F400">
            <v>0</v>
          </cell>
          <cell r="G400">
            <v>322</v>
          </cell>
          <cell r="H400">
            <v>15.9</v>
          </cell>
          <cell r="I400">
            <v>6.1</v>
          </cell>
          <cell r="J400">
            <v>0.3</v>
          </cell>
          <cell r="K400">
            <v>75.7</v>
          </cell>
          <cell r="L400">
            <v>0</v>
          </cell>
          <cell r="M400">
            <v>2</v>
          </cell>
          <cell r="N400">
            <v>190</v>
          </cell>
          <cell r="O400">
            <v>191</v>
          </cell>
          <cell r="P400">
            <v>0.4</v>
          </cell>
          <cell r="Q400">
            <v>2</v>
          </cell>
          <cell r="R400">
            <v>0.03</v>
          </cell>
          <cell r="S400">
            <v>0.3</v>
          </cell>
          <cell r="T400">
            <v>2.2000000000000002</v>
          </cell>
          <cell r="U400">
            <v>0</v>
          </cell>
        </row>
        <row r="401">
          <cell r="A401">
            <v>395</v>
          </cell>
          <cell r="B401">
            <v>11</v>
          </cell>
          <cell r="C401">
            <v>11.15</v>
          </cell>
          <cell r="D401" t="str">
            <v>Manjar del valle combinado</v>
          </cell>
          <cell r="E401">
            <v>0</v>
          </cell>
          <cell r="F401">
            <v>0</v>
          </cell>
          <cell r="G401">
            <v>354</v>
          </cell>
          <cell r="H401">
            <v>16.399999999999999</v>
          </cell>
          <cell r="I401">
            <v>7.1</v>
          </cell>
          <cell r="J401">
            <v>7.3</v>
          </cell>
          <cell r="K401">
            <v>67</v>
          </cell>
          <cell r="L401">
            <v>0</v>
          </cell>
          <cell r="M401">
            <v>2.2000000000000002</v>
          </cell>
          <cell r="N401">
            <v>242</v>
          </cell>
          <cell r="O401">
            <v>201</v>
          </cell>
          <cell r="P401">
            <v>0.5</v>
          </cell>
          <cell r="Q401">
            <v>3</v>
          </cell>
          <cell r="R401">
            <v>0.05</v>
          </cell>
          <cell r="S401">
            <v>0.35</v>
          </cell>
          <cell r="T401">
            <v>0.4</v>
          </cell>
          <cell r="U401">
            <v>0</v>
          </cell>
        </row>
        <row r="402">
          <cell r="A402">
            <v>396</v>
          </cell>
          <cell r="B402">
            <v>11</v>
          </cell>
          <cell r="C402">
            <v>11.16</v>
          </cell>
          <cell r="D402" t="str">
            <v>Melazas residuo no cristalizado</v>
          </cell>
          <cell r="E402">
            <v>0</v>
          </cell>
          <cell r="F402">
            <v>100</v>
          </cell>
          <cell r="G402">
            <v>332</v>
          </cell>
          <cell r="H402">
            <v>24</v>
          </cell>
          <cell r="I402">
            <v>0</v>
          </cell>
          <cell r="J402">
            <v>0.1</v>
          </cell>
          <cell r="K402">
            <v>60</v>
          </cell>
          <cell r="L402">
            <v>0.6</v>
          </cell>
          <cell r="M402">
            <v>10.199999999999999</v>
          </cell>
          <cell r="N402">
            <v>527</v>
          </cell>
          <cell r="O402">
            <v>165</v>
          </cell>
          <cell r="P402">
            <v>22.5</v>
          </cell>
          <cell r="Q402">
            <v>0</v>
          </cell>
          <cell r="R402">
            <v>0.04</v>
          </cell>
          <cell r="S402">
            <v>0.15</v>
          </cell>
          <cell r="T402">
            <v>1.7</v>
          </cell>
          <cell r="U402">
            <v>0</v>
          </cell>
        </row>
        <row r="403">
          <cell r="A403">
            <v>397</v>
          </cell>
          <cell r="B403">
            <v>11</v>
          </cell>
          <cell r="C403">
            <v>11.17</v>
          </cell>
          <cell r="D403" t="str">
            <v>Mermelada jalea de frutas con azúcar</v>
          </cell>
          <cell r="E403">
            <v>0</v>
          </cell>
          <cell r="F403">
            <v>100</v>
          </cell>
          <cell r="G403">
            <v>276</v>
          </cell>
          <cell r="H403">
            <v>28</v>
          </cell>
          <cell r="I403">
            <v>0.5</v>
          </cell>
          <cell r="J403">
            <v>0.3</v>
          </cell>
          <cell r="K403">
            <v>70.5</v>
          </cell>
          <cell r="L403">
            <v>0.6</v>
          </cell>
          <cell r="M403">
            <v>0.4</v>
          </cell>
          <cell r="N403">
            <v>12</v>
          </cell>
          <cell r="O403">
            <v>12</v>
          </cell>
          <cell r="P403">
            <v>0.3</v>
          </cell>
          <cell r="Q403">
            <v>0</v>
          </cell>
          <cell r="R403">
            <v>0.02</v>
          </cell>
          <cell r="S403">
            <v>0.02</v>
          </cell>
          <cell r="T403">
            <v>0.2</v>
          </cell>
          <cell r="U403">
            <v>0</v>
          </cell>
        </row>
        <row r="404">
          <cell r="A404">
            <v>398</v>
          </cell>
          <cell r="B404">
            <v>11</v>
          </cell>
          <cell r="C404">
            <v>11.18</v>
          </cell>
          <cell r="D404" t="str">
            <v>Miel de abejas</v>
          </cell>
          <cell r="E404">
            <v>0</v>
          </cell>
          <cell r="F404">
            <v>100</v>
          </cell>
          <cell r="G404">
            <v>312</v>
          </cell>
          <cell r="H404">
            <v>19.3</v>
          </cell>
          <cell r="I404">
            <v>0.6</v>
          </cell>
          <cell r="J404">
            <v>0.2</v>
          </cell>
          <cell r="K404">
            <v>79.8</v>
          </cell>
          <cell r="L404">
            <v>0</v>
          </cell>
          <cell r="M404">
            <v>0.1</v>
          </cell>
          <cell r="N404">
            <v>25</v>
          </cell>
          <cell r="O404">
            <v>10</v>
          </cell>
          <cell r="P404">
            <v>0.8</v>
          </cell>
          <cell r="Q404">
            <v>0</v>
          </cell>
          <cell r="R404">
            <v>0</v>
          </cell>
          <cell r="S404">
            <v>0.04</v>
          </cell>
          <cell r="T404">
            <v>0.3</v>
          </cell>
          <cell r="U404">
            <v>0</v>
          </cell>
        </row>
        <row r="405">
          <cell r="A405">
            <v>399</v>
          </cell>
          <cell r="B405">
            <v>11</v>
          </cell>
          <cell r="C405">
            <v>11.19</v>
          </cell>
          <cell r="D405" t="str">
            <v>Miel de caña</v>
          </cell>
          <cell r="E405">
            <v>0</v>
          </cell>
          <cell r="F405">
            <v>100</v>
          </cell>
          <cell r="G405">
            <v>285</v>
          </cell>
          <cell r="H405">
            <v>25</v>
          </cell>
          <cell r="I405">
            <v>0.7</v>
          </cell>
          <cell r="J405">
            <v>0.2</v>
          </cell>
          <cell r="K405">
            <v>72.599999999999994</v>
          </cell>
          <cell r="L405">
            <v>0.5</v>
          </cell>
          <cell r="M405">
            <v>1</v>
          </cell>
          <cell r="N405">
            <v>70</v>
          </cell>
          <cell r="O405">
            <v>40</v>
          </cell>
          <cell r="P405">
            <v>1.5</v>
          </cell>
          <cell r="Q405">
            <v>0</v>
          </cell>
          <cell r="R405">
            <v>0.03</v>
          </cell>
          <cell r="S405">
            <v>0.06</v>
          </cell>
          <cell r="T405">
            <v>0.5</v>
          </cell>
          <cell r="U405">
            <v>6</v>
          </cell>
        </row>
        <row r="406">
          <cell r="A406">
            <v>400</v>
          </cell>
          <cell r="B406">
            <v>11</v>
          </cell>
          <cell r="C406">
            <v>11.2</v>
          </cell>
          <cell r="D406" t="str">
            <v>Panela jugo de caña refinada, concentrada hasta solidificación</v>
          </cell>
          <cell r="E406">
            <v>0</v>
          </cell>
          <cell r="F406">
            <v>100</v>
          </cell>
          <cell r="G406">
            <v>312</v>
          </cell>
          <cell r="H406">
            <v>12.3</v>
          </cell>
          <cell r="I406">
            <v>0.5</v>
          </cell>
          <cell r="J406">
            <v>0.1</v>
          </cell>
          <cell r="K406">
            <v>86</v>
          </cell>
          <cell r="L406">
            <v>0</v>
          </cell>
          <cell r="M406">
            <v>1.1000000000000001</v>
          </cell>
          <cell r="N406">
            <v>80</v>
          </cell>
          <cell r="O406">
            <v>60</v>
          </cell>
          <cell r="P406">
            <v>2.4</v>
          </cell>
          <cell r="Q406">
            <v>0</v>
          </cell>
          <cell r="R406">
            <v>0.02</v>
          </cell>
          <cell r="S406">
            <v>7.0000000000000007E-2</v>
          </cell>
          <cell r="T406">
            <v>0.3</v>
          </cell>
          <cell r="U406">
            <v>3</v>
          </cell>
        </row>
        <row r="407">
          <cell r="A407">
            <v>401</v>
          </cell>
          <cell r="B407">
            <v>11</v>
          </cell>
          <cell r="C407">
            <v>11.21</v>
          </cell>
          <cell r="D407" t="str">
            <v>Panelitas de leche de cabra</v>
          </cell>
          <cell r="E407">
            <v>0</v>
          </cell>
          <cell r="F407">
            <v>0</v>
          </cell>
          <cell r="G407">
            <v>348</v>
          </cell>
          <cell r="H407">
            <v>10.5</v>
          </cell>
          <cell r="I407">
            <v>2.1</v>
          </cell>
          <cell r="J407">
            <v>1.4</v>
          </cell>
          <cell r="K407">
            <v>84.4</v>
          </cell>
          <cell r="L407">
            <v>0.3</v>
          </cell>
          <cell r="M407">
            <v>1.3</v>
          </cell>
          <cell r="N407">
            <v>187</v>
          </cell>
          <cell r="O407">
            <v>58</v>
          </cell>
          <cell r="P407">
            <v>1</v>
          </cell>
          <cell r="Q407">
            <v>3</v>
          </cell>
          <cell r="R407">
            <v>0.01</v>
          </cell>
          <cell r="S407">
            <v>0.25</v>
          </cell>
          <cell r="T407">
            <v>0</v>
          </cell>
          <cell r="U407">
            <v>0</v>
          </cell>
        </row>
        <row r="408">
          <cell r="A408">
            <v>402</v>
          </cell>
          <cell r="B408">
            <v>11</v>
          </cell>
          <cell r="C408">
            <v>11.22</v>
          </cell>
          <cell r="D408" t="str">
            <v>Panelita leche de vaca</v>
          </cell>
          <cell r="E408">
            <v>0</v>
          </cell>
          <cell r="F408">
            <v>0</v>
          </cell>
          <cell r="G408">
            <v>349</v>
          </cell>
          <cell r="H408">
            <v>10.6</v>
          </cell>
          <cell r="I408">
            <v>2.9</v>
          </cell>
          <cell r="J408">
            <v>1.8</v>
          </cell>
          <cell r="K408">
            <v>83</v>
          </cell>
          <cell r="L408">
            <v>0.3</v>
          </cell>
          <cell r="M408">
            <v>1.4</v>
          </cell>
          <cell r="N408">
            <v>134</v>
          </cell>
          <cell r="O408">
            <v>80</v>
          </cell>
          <cell r="P408">
            <v>0.8</v>
          </cell>
          <cell r="Q408">
            <v>6</v>
          </cell>
          <cell r="R408">
            <v>0</v>
          </cell>
          <cell r="S408">
            <v>0.23</v>
          </cell>
          <cell r="T408">
            <v>0</v>
          </cell>
          <cell r="U408">
            <v>0</v>
          </cell>
        </row>
        <row r="409">
          <cell r="A409">
            <v>403</v>
          </cell>
          <cell r="B409">
            <v>12</v>
          </cell>
          <cell r="C409">
            <v>12.1</v>
          </cell>
          <cell r="D409" t="str">
            <v>Mantequilla</v>
          </cell>
          <cell r="E409">
            <v>0</v>
          </cell>
          <cell r="F409">
            <v>100</v>
          </cell>
          <cell r="G409">
            <v>732</v>
          </cell>
          <cell r="H409">
            <v>15.6</v>
          </cell>
          <cell r="I409">
            <v>1.2</v>
          </cell>
          <cell r="J409">
            <v>82.2</v>
          </cell>
          <cell r="K409">
            <v>0.9</v>
          </cell>
          <cell r="L409">
            <v>0</v>
          </cell>
          <cell r="M409">
            <v>0.1</v>
          </cell>
          <cell r="N409">
            <v>22</v>
          </cell>
          <cell r="O409">
            <v>20</v>
          </cell>
          <cell r="P409">
            <v>0.2</v>
          </cell>
          <cell r="Q409">
            <v>1170</v>
          </cell>
          <cell r="R409">
            <v>0</v>
          </cell>
          <cell r="S409">
            <v>0.01</v>
          </cell>
          <cell r="T409">
            <v>0.1</v>
          </cell>
          <cell r="U409">
            <v>0</v>
          </cell>
        </row>
        <row r="410">
          <cell r="A410">
            <v>404</v>
          </cell>
          <cell r="B410">
            <v>12</v>
          </cell>
          <cell r="C410">
            <v>12.2</v>
          </cell>
          <cell r="D410" t="str">
            <v>Margarina enriquecida</v>
          </cell>
          <cell r="E410">
            <v>0</v>
          </cell>
          <cell r="F410">
            <v>100</v>
          </cell>
          <cell r="G410">
            <v>719</v>
          </cell>
          <cell r="H410">
            <v>15.5</v>
          </cell>
          <cell r="I410">
            <v>0.6</v>
          </cell>
          <cell r="J410">
            <v>81</v>
          </cell>
          <cell r="K410">
            <v>0.4</v>
          </cell>
          <cell r="L410">
            <v>0</v>
          </cell>
          <cell r="M410">
            <v>2.5</v>
          </cell>
          <cell r="N410">
            <v>2</v>
          </cell>
          <cell r="O410">
            <v>15</v>
          </cell>
          <cell r="P410">
            <v>0.2</v>
          </cell>
          <cell r="Q410">
            <v>500</v>
          </cell>
          <cell r="R410">
            <v>0</v>
          </cell>
          <cell r="S410">
            <v>0</v>
          </cell>
          <cell r="T410">
            <v>0</v>
          </cell>
          <cell r="U410">
            <v>0</v>
          </cell>
        </row>
        <row r="411">
          <cell r="A411">
            <v>405</v>
          </cell>
          <cell r="B411">
            <v>12</v>
          </cell>
          <cell r="C411">
            <v>12.3</v>
          </cell>
          <cell r="D411" t="str">
            <v>Aceite vegetal</v>
          </cell>
          <cell r="E411">
            <v>0</v>
          </cell>
          <cell r="F411">
            <v>100</v>
          </cell>
          <cell r="G411">
            <v>884</v>
          </cell>
          <cell r="H411">
            <v>0</v>
          </cell>
          <cell r="I411">
            <v>0</v>
          </cell>
          <cell r="J411">
            <v>100</v>
          </cell>
          <cell r="K411">
            <v>0</v>
          </cell>
          <cell r="L411">
            <v>0</v>
          </cell>
          <cell r="M411">
            <v>0</v>
          </cell>
          <cell r="N411">
            <v>0</v>
          </cell>
          <cell r="O411">
            <v>0</v>
          </cell>
          <cell r="P411">
            <v>0</v>
          </cell>
          <cell r="Q411">
            <v>0</v>
          </cell>
          <cell r="R411">
            <v>0</v>
          </cell>
          <cell r="S411">
            <v>0</v>
          </cell>
          <cell r="T411">
            <v>0</v>
          </cell>
          <cell r="U411">
            <v>0</v>
          </cell>
        </row>
        <row r="412">
          <cell r="A412">
            <v>406</v>
          </cell>
          <cell r="B412">
            <v>12</v>
          </cell>
          <cell r="C412">
            <v>12.4</v>
          </cell>
          <cell r="D412" t="str">
            <v>Manteca de cerdo</v>
          </cell>
          <cell r="E412">
            <v>0</v>
          </cell>
          <cell r="F412">
            <v>100</v>
          </cell>
          <cell r="G412">
            <v>892</v>
          </cell>
          <cell r="H412">
            <v>1</v>
          </cell>
          <cell r="I412">
            <v>0</v>
          </cell>
          <cell r="J412">
            <v>99</v>
          </cell>
          <cell r="K412">
            <v>0</v>
          </cell>
          <cell r="L412">
            <v>0</v>
          </cell>
          <cell r="M412">
            <v>0</v>
          </cell>
          <cell r="N412">
            <v>0</v>
          </cell>
          <cell r="O412">
            <v>0</v>
          </cell>
          <cell r="P412">
            <v>0</v>
          </cell>
          <cell r="Q412">
            <v>0</v>
          </cell>
          <cell r="R412">
            <v>0</v>
          </cell>
          <cell r="S412">
            <v>0</v>
          </cell>
          <cell r="T412">
            <v>0</v>
          </cell>
          <cell r="U412">
            <v>0</v>
          </cell>
        </row>
        <row r="413">
          <cell r="A413">
            <v>407</v>
          </cell>
          <cell r="B413">
            <v>12</v>
          </cell>
          <cell r="C413">
            <v>12.5</v>
          </cell>
          <cell r="D413" t="str">
            <v xml:space="preserve">Margarina  </v>
          </cell>
          <cell r="E413">
            <v>0</v>
          </cell>
          <cell r="F413">
            <v>100</v>
          </cell>
          <cell r="G413">
            <v>719</v>
          </cell>
          <cell r="H413">
            <v>15.5</v>
          </cell>
          <cell r="I413">
            <v>0.6</v>
          </cell>
          <cell r="J413">
            <v>81</v>
          </cell>
          <cell r="K413">
            <v>0.4</v>
          </cell>
          <cell r="L413">
            <v>0</v>
          </cell>
          <cell r="M413">
            <v>2.5</v>
          </cell>
          <cell r="N413">
            <v>2</v>
          </cell>
          <cell r="O413">
            <v>15</v>
          </cell>
          <cell r="P413">
            <v>0.2</v>
          </cell>
          <cell r="Q413">
            <v>0</v>
          </cell>
          <cell r="R413">
            <v>0</v>
          </cell>
          <cell r="S413">
            <v>0</v>
          </cell>
          <cell r="T413">
            <v>0</v>
          </cell>
          <cell r="U413">
            <v>0</v>
          </cell>
        </row>
        <row r="414">
          <cell r="A414">
            <v>408</v>
          </cell>
          <cell r="B414">
            <v>12</v>
          </cell>
          <cell r="C414">
            <v>12.6</v>
          </cell>
          <cell r="D414" t="str">
            <v>Grasa vegetal alimenticia</v>
          </cell>
          <cell r="E414">
            <v>0</v>
          </cell>
          <cell r="F414">
            <v>100</v>
          </cell>
          <cell r="G414">
            <v>870</v>
          </cell>
          <cell r="H414">
            <v>1</v>
          </cell>
          <cell r="I414">
            <v>0</v>
          </cell>
          <cell r="J414">
            <v>98.5</v>
          </cell>
          <cell r="K414">
            <v>0</v>
          </cell>
          <cell r="L414">
            <v>0</v>
          </cell>
          <cell r="M414">
            <v>0.5</v>
          </cell>
          <cell r="N414">
            <v>0</v>
          </cell>
          <cell r="O414">
            <v>0</v>
          </cell>
          <cell r="P414">
            <v>0</v>
          </cell>
          <cell r="Q414">
            <v>0</v>
          </cell>
          <cell r="R414">
            <v>0</v>
          </cell>
          <cell r="S414">
            <v>0</v>
          </cell>
          <cell r="T414">
            <v>0</v>
          </cell>
          <cell r="U414">
            <v>0</v>
          </cell>
        </row>
        <row r="415">
          <cell r="A415">
            <v>409</v>
          </cell>
          <cell r="B415">
            <v>13</v>
          </cell>
          <cell r="C415">
            <v>13.1</v>
          </cell>
          <cell r="D415" t="str">
            <v>Avena preparada</v>
          </cell>
          <cell r="E415">
            <v>0</v>
          </cell>
          <cell r="F415">
            <v>0</v>
          </cell>
          <cell r="G415">
            <v>54</v>
          </cell>
          <cell r="H415">
            <v>86.5</v>
          </cell>
          <cell r="I415">
            <v>2</v>
          </cell>
          <cell r="J415">
            <v>1</v>
          </cell>
          <cell r="K415">
            <v>9.5</v>
          </cell>
          <cell r="L415">
            <v>0.2</v>
          </cell>
          <cell r="M415">
            <v>0.8</v>
          </cell>
          <cell r="N415">
            <v>9</v>
          </cell>
          <cell r="O415">
            <v>57</v>
          </cell>
          <cell r="P415">
            <v>0.6</v>
          </cell>
          <cell r="Q415">
            <v>0</v>
          </cell>
          <cell r="R415">
            <v>0.08</v>
          </cell>
          <cell r="S415">
            <v>0.02</v>
          </cell>
          <cell r="T415">
            <v>0.1</v>
          </cell>
          <cell r="U415">
            <v>0</v>
          </cell>
        </row>
        <row r="416">
          <cell r="A416">
            <v>410</v>
          </cell>
          <cell r="B416">
            <v>13</v>
          </cell>
          <cell r="C416">
            <v>13.2</v>
          </cell>
          <cell r="D416" t="str">
            <v>Café, infusión sin azúcar, 6 grs por 100 agua</v>
          </cell>
          <cell r="E416">
            <v>0</v>
          </cell>
          <cell r="F416">
            <v>100</v>
          </cell>
          <cell r="G416">
            <v>5</v>
          </cell>
          <cell r="H416">
            <v>98.5</v>
          </cell>
          <cell r="I416">
            <v>0.3</v>
          </cell>
          <cell r="J416">
            <v>0.1</v>
          </cell>
          <cell r="K416">
            <v>0.8</v>
          </cell>
          <cell r="L416">
            <v>0</v>
          </cell>
          <cell r="M416">
            <v>0.3</v>
          </cell>
          <cell r="N416">
            <v>5</v>
          </cell>
          <cell r="O416">
            <v>5</v>
          </cell>
          <cell r="P416">
            <v>0.2</v>
          </cell>
          <cell r="Q416">
            <v>0</v>
          </cell>
          <cell r="R416">
            <v>0.01</v>
          </cell>
          <cell r="S416">
            <v>0.01</v>
          </cell>
          <cell r="T416">
            <v>0.9</v>
          </cell>
          <cell r="U416">
            <v>0</v>
          </cell>
        </row>
        <row r="417">
          <cell r="A417">
            <v>411</v>
          </cell>
          <cell r="B417">
            <v>13</v>
          </cell>
          <cell r="C417">
            <v>13.3</v>
          </cell>
          <cell r="D417" t="str">
            <v>Cerveza, alcohol del 4%</v>
          </cell>
          <cell r="E417">
            <v>0</v>
          </cell>
          <cell r="F417">
            <v>100</v>
          </cell>
          <cell r="G417">
            <v>19</v>
          </cell>
          <cell r="H417">
            <v>91</v>
          </cell>
          <cell r="I417">
            <v>0.2</v>
          </cell>
          <cell r="J417">
            <v>0</v>
          </cell>
          <cell r="K417">
            <v>4.5999999999999996</v>
          </cell>
          <cell r="L417">
            <v>0</v>
          </cell>
          <cell r="M417">
            <v>0.2</v>
          </cell>
          <cell r="N417">
            <v>0</v>
          </cell>
          <cell r="O417">
            <v>15</v>
          </cell>
          <cell r="P417">
            <v>0.1</v>
          </cell>
          <cell r="Q417">
            <v>0</v>
          </cell>
          <cell r="R417">
            <v>0</v>
          </cell>
          <cell r="S417">
            <v>0.02</v>
          </cell>
          <cell r="T417">
            <v>0.4</v>
          </cell>
          <cell r="U417">
            <v>0</v>
          </cell>
        </row>
        <row r="418">
          <cell r="A418">
            <v>412</v>
          </cell>
          <cell r="B418">
            <v>13</v>
          </cell>
          <cell r="C418">
            <v>13.4</v>
          </cell>
          <cell r="D418" t="str">
            <v>Claro de maíz</v>
          </cell>
          <cell r="E418">
            <v>0</v>
          </cell>
          <cell r="F418">
            <v>0</v>
          </cell>
          <cell r="G418">
            <v>15</v>
          </cell>
          <cell r="H418">
            <v>96.3</v>
          </cell>
          <cell r="I418">
            <v>0.1</v>
          </cell>
          <cell r="J418">
            <v>0</v>
          </cell>
          <cell r="K418">
            <v>3.5</v>
          </cell>
          <cell r="L418">
            <v>0</v>
          </cell>
          <cell r="M418">
            <v>0.1</v>
          </cell>
          <cell r="N418">
            <v>1</v>
          </cell>
          <cell r="O418">
            <v>3</v>
          </cell>
          <cell r="P418">
            <v>0</v>
          </cell>
          <cell r="Q418">
            <v>0</v>
          </cell>
          <cell r="R418">
            <v>0</v>
          </cell>
          <cell r="S418">
            <v>0</v>
          </cell>
          <cell r="T418">
            <v>0</v>
          </cell>
          <cell r="U418">
            <v>0</v>
          </cell>
        </row>
        <row r="419">
          <cell r="A419">
            <v>413</v>
          </cell>
          <cell r="B419">
            <v>13</v>
          </cell>
          <cell r="C419">
            <v>13.5</v>
          </cell>
          <cell r="D419" t="str">
            <v>Coca cola</v>
          </cell>
          <cell r="E419">
            <v>0</v>
          </cell>
          <cell r="F419">
            <v>100</v>
          </cell>
          <cell r="G419">
            <v>44</v>
          </cell>
          <cell r="H419">
            <v>88.2</v>
          </cell>
          <cell r="I419">
            <v>0</v>
          </cell>
          <cell r="J419">
            <v>11.5</v>
          </cell>
          <cell r="K419">
            <v>0</v>
          </cell>
          <cell r="L419">
            <v>0.3</v>
          </cell>
          <cell r="M419">
            <v>0</v>
          </cell>
          <cell r="N419">
            <v>20</v>
          </cell>
          <cell r="O419">
            <v>0.2</v>
          </cell>
          <cell r="P419">
            <v>0</v>
          </cell>
          <cell r="Q419">
            <v>0</v>
          </cell>
          <cell r="R419">
            <v>0</v>
          </cell>
          <cell r="S419">
            <v>0</v>
          </cell>
          <cell r="T419">
            <v>0</v>
          </cell>
          <cell r="U419">
            <v>0</v>
          </cell>
        </row>
        <row r="420">
          <cell r="A420">
            <v>414</v>
          </cell>
          <cell r="B420">
            <v>13</v>
          </cell>
          <cell r="C420">
            <v>13.6</v>
          </cell>
          <cell r="D420" t="str">
            <v>Chicha</v>
          </cell>
          <cell r="E420">
            <v>0</v>
          </cell>
          <cell r="F420">
            <v>100</v>
          </cell>
          <cell r="G420">
            <v>49</v>
          </cell>
          <cell r="H420">
            <v>83</v>
          </cell>
          <cell r="I420">
            <v>0.6</v>
          </cell>
          <cell r="J420">
            <v>0</v>
          </cell>
          <cell r="K420">
            <v>12</v>
          </cell>
          <cell r="L420">
            <v>0</v>
          </cell>
          <cell r="M420">
            <v>0.4</v>
          </cell>
          <cell r="N420">
            <v>25</v>
          </cell>
          <cell r="O420">
            <v>35</v>
          </cell>
          <cell r="P420">
            <v>3.5</v>
          </cell>
          <cell r="Q420">
            <v>0</v>
          </cell>
          <cell r="R420">
            <v>0.03</v>
          </cell>
          <cell r="S420">
            <v>0.03</v>
          </cell>
          <cell r="T420">
            <v>0.1</v>
          </cell>
          <cell r="U420">
            <v>0</v>
          </cell>
        </row>
        <row r="421">
          <cell r="A421">
            <v>415</v>
          </cell>
          <cell r="B421">
            <v>13</v>
          </cell>
          <cell r="C421">
            <v>13.7</v>
          </cell>
          <cell r="D421" t="str">
            <v>Fresco royal</v>
          </cell>
          <cell r="E421">
            <v>0</v>
          </cell>
          <cell r="F421">
            <v>0</v>
          </cell>
          <cell r="G421">
            <v>380</v>
          </cell>
          <cell r="H421">
            <v>1.6</v>
          </cell>
          <cell r="I421">
            <v>9.4</v>
          </cell>
          <cell r="J421">
            <v>0</v>
          </cell>
          <cell r="K421">
            <v>88.7</v>
          </cell>
          <cell r="L421">
            <v>0</v>
          </cell>
          <cell r="M421">
            <v>0.3</v>
          </cell>
          <cell r="N421">
            <v>0</v>
          </cell>
          <cell r="O421">
            <v>0</v>
          </cell>
          <cell r="P421">
            <v>0</v>
          </cell>
          <cell r="Q421">
            <v>0</v>
          </cell>
          <cell r="R421">
            <v>0</v>
          </cell>
          <cell r="S421">
            <v>0</v>
          </cell>
          <cell r="T421">
            <v>0</v>
          </cell>
          <cell r="U421">
            <v>0</v>
          </cell>
        </row>
        <row r="422">
          <cell r="A422">
            <v>416</v>
          </cell>
          <cell r="B422">
            <v>13</v>
          </cell>
          <cell r="C422">
            <v>13.8</v>
          </cell>
          <cell r="D422" t="str">
            <v>Gaseosa o bebidas refrescantes, soluciones azucaradas con o sin gas</v>
          </cell>
          <cell r="E422">
            <v>0</v>
          </cell>
          <cell r="F422">
            <v>100</v>
          </cell>
          <cell r="G422">
            <v>49</v>
          </cell>
          <cell r="H422">
            <v>89</v>
          </cell>
          <cell r="I422">
            <v>0</v>
          </cell>
          <cell r="J422">
            <v>0</v>
          </cell>
          <cell r="K422">
            <v>10.9</v>
          </cell>
          <cell r="L422">
            <v>0</v>
          </cell>
          <cell r="M422">
            <v>0.1</v>
          </cell>
          <cell r="N422">
            <v>0</v>
          </cell>
          <cell r="O422">
            <v>0</v>
          </cell>
          <cell r="P422">
            <v>0.1</v>
          </cell>
          <cell r="Q422">
            <v>0</v>
          </cell>
          <cell r="R422">
            <v>0</v>
          </cell>
          <cell r="S422">
            <v>0</v>
          </cell>
          <cell r="T422">
            <v>0</v>
          </cell>
          <cell r="U422">
            <v>0</v>
          </cell>
        </row>
        <row r="423">
          <cell r="A423">
            <v>417</v>
          </cell>
          <cell r="B423">
            <v>13</v>
          </cell>
          <cell r="C423">
            <v>13.9</v>
          </cell>
          <cell r="D423" t="str">
            <v>Guarapo alcohol 3%</v>
          </cell>
          <cell r="E423">
            <v>0</v>
          </cell>
          <cell r="F423">
            <v>100</v>
          </cell>
          <cell r="G423">
            <v>12</v>
          </cell>
          <cell r="H423">
            <v>93.4</v>
          </cell>
          <cell r="I423">
            <v>0.1</v>
          </cell>
          <cell r="J423">
            <v>0</v>
          </cell>
          <cell r="K423">
            <v>3</v>
          </cell>
          <cell r="L423">
            <v>0</v>
          </cell>
          <cell r="M423">
            <v>0.5</v>
          </cell>
          <cell r="N423">
            <v>25</v>
          </cell>
          <cell r="O423">
            <v>30</v>
          </cell>
          <cell r="P423">
            <v>1.2</v>
          </cell>
          <cell r="Q423">
            <v>0</v>
          </cell>
          <cell r="R423">
            <v>0.01</v>
          </cell>
          <cell r="S423">
            <v>0.02</v>
          </cell>
          <cell r="T423">
            <v>0.1</v>
          </cell>
          <cell r="U423">
            <v>0</v>
          </cell>
        </row>
        <row r="424">
          <cell r="A424">
            <v>418</v>
          </cell>
          <cell r="B424">
            <v>13</v>
          </cell>
          <cell r="C424">
            <v>13.1</v>
          </cell>
          <cell r="D424" t="str">
            <v>Helados de agua</v>
          </cell>
          <cell r="E424">
            <v>0</v>
          </cell>
          <cell r="F424">
            <v>0</v>
          </cell>
          <cell r="G424">
            <v>42</v>
          </cell>
          <cell r="H424">
            <v>89</v>
          </cell>
          <cell r="I424">
            <v>0</v>
          </cell>
          <cell r="J424">
            <v>0</v>
          </cell>
          <cell r="K424">
            <v>10.9</v>
          </cell>
          <cell r="L424">
            <v>0</v>
          </cell>
          <cell r="M424">
            <v>0.1</v>
          </cell>
          <cell r="N424">
            <v>0</v>
          </cell>
          <cell r="O424">
            <v>0</v>
          </cell>
          <cell r="P424">
            <v>0.1</v>
          </cell>
          <cell r="Q424">
            <v>0</v>
          </cell>
          <cell r="R424">
            <v>0</v>
          </cell>
          <cell r="S424">
            <v>0</v>
          </cell>
          <cell r="T424">
            <v>0</v>
          </cell>
          <cell r="U424">
            <v>0</v>
          </cell>
        </row>
        <row r="425">
          <cell r="A425">
            <v>419</v>
          </cell>
          <cell r="B425">
            <v>13</v>
          </cell>
          <cell r="C425">
            <v>13.11</v>
          </cell>
          <cell r="D425" t="str">
            <v>Helado de crema y azúcar</v>
          </cell>
          <cell r="E425">
            <v>0</v>
          </cell>
          <cell r="F425">
            <v>100</v>
          </cell>
          <cell r="G425">
            <v>205</v>
          </cell>
          <cell r="H425">
            <v>62.8</v>
          </cell>
          <cell r="I425">
            <v>5</v>
          </cell>
          <cell r="J425">
            <v>12</v>
          </cell>
          <cell r="K425">
            <v>20</v>
          </cell>
          <cell r="L425">
            <v>0.1</v>
          </cell>
          <cell r="M425">
            <v>0.1</v>
          </cell>
          <cell r="N425">
            <v>150</v>
          </cell>
          <cell r="O425">
            <v>120</v>
          </cell>
          <cell r="P425">
            <v>0.4</v>
          </cell>
          <cell r="Q425">
            <v>72</v>
          </cell>
          <cell r="R425">
            <v>0.04</v>
          </cell>
          <cell r="S425">
            <v>0.12</v>
          </cell>
          <cell r="T425">
            <v>0.1</v>
          </cell>
          <cell r="U425">
            <v>0</v>
          </cell>
        </row>
        <row r="426">
          <cell r="A426">
            <v>420</v>
          </cell>
          <cell r="B426">
            <v>13</v>
          </cell>
          <cell r="C426">
            <v>13.12</v>
          </cell>
          <cell r="D426" t="str">
            <v>Helado de leche</v>
          </cell>
          <cell r="E426">
            <v>0</v>
          </cell>
          <cell r="F426">
            <v>0</v>
          </cell>
          <cell r="G426">
            <v>61</v>
          </cell>
          <cell r="H426">
            <v>84.5</v>
          </cell>
          <cell r="I426">
            <v>0.4</v>
          </cell>
          <cell r="J426">
            <v>0.2</v>
          </cell>
          <cell r="K426">
            <v>14.8</v>
          </cell>
          <cell r="L426">
            <v>0</v>
          </cell>
          <cell r="M426">
            <v>0.1</v>
          </cell>
          <cell r="N426">
            <v>18</v>
          </cell>
          <cell r="O426">
            <v>18</v>
          </cell>
          <cell r="P426">
            <v>0.2</v>
          </cell>
          <cell r="Q426">
            <v>5</v>
          </cell>
          <cell r="R426">
            <v>0.04</v>
          </cell>
          <cell r="S426">
            <v>0.05</v>
          </cell>
          <cell r="T426">
            <v>0.4</v>
          </cell>
          <cell r="U426">
            <v>0</v>
          </cell>
        </row>
        <row r="427">
          <cell r="A427">
            <v>421</v>
          </cell>
          <cell r="B427">
            <v>13</v>
          </cell>
          <cell r="C427">
            <v>13.13</v>
          </cell>
          <cell r="D427" t="str">
            <v>Maltina, alcohol 3%</v>
          </cell>
          <cell r="E427">
            <v>0</v>
          </cell>
          <cell r="F427">
            <v>100</v>
          </cell>
          <cell r="G427">
            <v>38</v>
          </cell>
          <cell r="H427">
            <v>87</v>
          </cell>
          <cell r="I427">
            <v>0.2</v>
          </cell>
          <cell r="J427">
            <v>0</v>
          </cell>
          <cell r="K427">
            <v>9.6999999999999993</v>
          </cell>
          <cell r="L427">
            <v>0</v>
          </cell>
          <cell r="M427">
            <v>0.1</v>
          </cell>
          <cell r="N427">
            <v>0</v>
          </cell>
          <cell r="O427">
            <v>15</v>
          </cell>
          <cell r="P427">
            <v>0.4</v>
          </cell>
          <cell r="Q427">
            <v>0</v>
          </cell>
          <cell r="R427">
            <v>0</v>
          </cell>
          <cell r="S427">
            <v>0.04</v>
          </cell>
          <cell r="T427">
            <v>0.2</v>
          </cell>
          <cell r="U427">
            <v>0</v>
          </cell>
        </row>
        <row r="428">
          <cell r="A428">
            <v>422</v>
          </cell>
          <cell r="B428">
            <v>13</v>
          </cell>
          <cell r="C428">
            <v>13.14</v>
          </cell>
          <cell r="D428" t="str">
            <v>Milo</v>
          </cell>
          <cell r="E428">
            <v>0</v>
          </cell>
          <cell r="F428">
            <v>0</v>
          </cell>
          <cell r="G428">
            <v>426</v>
          </cell>
          <cell r="H428">
            <v>5.3</v>
          </cell>
          <cell r="I428">
            <v>13.8</v>
          </cell>
          <cell r="J428">
            <v>11</v>
          </cell>
          <cell r="K428">
            <v>68</v>
          </cell>
          <cell r="L428">
            <v>0</v>
          </cell>
          <cell r="M428">
            <v>1.9</v>
          </cell>
          <cell r="N428">
            <v>400</v>
          </cell>
          <cell r="O428">
            <v>450</v>
          </cell>
          <cell r="P428">
            <v>5</v>
          </cell>
          <cell r="Q428">
            <v>300</v>
          </cell>
          <cell r="R428">
            <v>0.6</v>
          </cell>
          <cell r="S428">
            <v>0.2</v>
          </cell>
          <cell r="T428">
            <v>2.8</v>
          </cell>
          <cell r="U428">
            <v>0</v>
          </cell>
        </row>
        <row r="429">
          <cell r="A429">
            <v>423</v>
          </cell>
          <cell r="B429">
            <v>13</v>
          </cell>
          <cell r="C429">
            <v>13.15</v>
          </cell>
          <cell r="D429" t="str">
            <v>Nescafe, preparado</v>
          </cell>
          <cell r="E429">
            <v>0</v>
          </cell>
          <cell r="F429">
            <v>0</v>
          </cell>
          <cell r="G429">
            <v>4</v>
          </cell>
          <cell r="H429">
            <v>98.5</v>
          </cell>
          <cell r="I429">
            <v>0.3</v>
          </cell>
          <cell r="J429">
            <v>0.1</v>
          </cell>
          <cell r="K429">
            <v>0.8</v>
          </cell>
          <cell r="L429">
            <v>0</v>
          </cell>
          <cell r="M429">
            <v>0.3</v>
          </cell>
          <cell r="N429">
            <v>5</v>
          </cell>
          <cell r="O429">
            <v>5</v>
          </cell>
          <cell r="P429">
            <v>0.2</v>
          </cell>
          <cell r="Q429">
            <v>0</v>
          </cell>
          <cell r="R429">
            <v>0.01</v>
          </cell>
          <cell r="S429">
            <v>0.01</v>
          </cell>
          <cell r="T429">
            <v>0.9</v>
          </cell>
          <cell r="U429">
            <v>0</v>
          </cell>
        </row>
        <row r="430">
          <cell r="A430">
            <v>424</v>
          </cell>
          <cell r="B430">
            <v>13</v>
          </cell>
          <cell r="C430">
            <v>13.16</v>
          </cell>
          <cell r="D430" t="str">
            <v>Pony malta</v>
          </cell>
          <cell r="E430">
            <v>0</v>
          </cell>
          <cell r="F430">
            <v>0</v>
          </cell>
          <cell r="G430">
            <v>46</v>
          </cell>
          <cell r="H430">
            <v>88.8</v>
          </cell>
          <cell r="I430">
            <v>0.3</v>
          </cell>
          <cell r="J430">
            <v>0</v>
          </cell>
          <cell r="K430">
            <v>10.8</v>
          </cell>
          <cell r="L430">
            <v>0</v>
          </cell>
          <cell r="M430">
            <v>0.1</v>
          </cell>
          <cell r="N430">
            <v>0</v>
          </cell>
          <cell r="O430">
            <v>16</v>
          </cell>
          <cell r="P430">
            <v>1.4</v>
          </cell>
          <cell r="Q430">
            <v>0</v>
          </cell>
          <cell r="R430">
            <v>0.38</v>
          </cell>
          <cell r="S430">
            <v>0.55000000000000004</v>
          </cell>
          <cell r="T430">
            <v>1.4</v>
          </cell>
          <cell r="U430">
            <v>0</v>
          </cell>
        </row>
        <row r="431">
          <cell r="A431">
            <v>425</v>
          </cell>
          <cell r="B431">
            <v>13</v>
          </cell>
          <cell r="C431">
            <v>13.17</v>
          </cell>
          <cell r="D431" t="str">
            <v>Refresco boli</v>
          </cell>
          <cell r="E431">
            <v>0</v>
          </cell>
          <cell r="F431">
            <v>0</v>
          </cell>
          <cell r="G431">
            <v>42</v>
          </cell>
          <cell r="H431">
            <v>89</v>
          </cell>
          <cell r="I431">
            <v>0</v>
          </cell>
          <cell r="J431">
            <v>0</v>
          </cell>
          <cell r="K431">
            <v>10.9</v>
          </cell>
          <cell r="L431">
            <v>0</v>
          </cell>
          <cell r="M431">
            <v>0.1</v>
          </cell>
          <cell r="N431">
            <v>0</v>
          </cell>
          <cell r="O431">
            <v>0</v>
          </cell>
          <cell r="P431">
            <v>0.1</v>
          </cell>
          <cell r="Q431">
            <v>0</v>
          </cell>
          <cell r="R431">
            <v>0</v>
          </cell>
          <cell r="S431">
            <v>0</v>
          </cell>
          <cell r="T431">
            <v>0</v>
          </cell>
          <cell r="U431">
            <v>0</v>
          </cell>
        </row>
        <row r="432">
          <cell r="A432">
            <v>426</v>
          </cell>
          <cell r="B432">
            <v>13</v>
          </cell>
          <cell r="C432">
            <v>13.18</v>
          </cell>
          <cell r="D432" t="str">
            <v>Refresco twist</v>
          </cell>
          <cell r="E432">
            <v>0</v>
          </cell>
          <cell r="F432">
            <v>0</v>
          </cell>
          <cell r="G432">
            <v>1</v>
          </cell>
          <cell r="H432">
            <v>99.6</v>
          </cell>
          <cell r="I432">
            <v>0</v>
          </cell>
          <cell r="J432">
            <v>0</v>
          </cell>
          <cell r="K432">
            <v>0.4</v>
          </cell>
          <cell r="L432">
            <v>0</v>
          </cell>
          <cell r="M432">
            <v>0</v>
          </cell>
          <cell r="N432">
            <v>0</v>
          </cell>
          <cell r="O432">
            <v>0</v>
          </cell>
          <cell r="P432">
            <v>0</v>
          </cell>
          <cell r="Q432">
            <v>0</v>
          </cell>
          <cell r="R432">
            <v>0</v>
          </cell>
          <cell r="S432">
            <v>0</v>
          </cell>
          <cell r="T432">
            <v>0</v>
          </cell>
          <cell r="U432">
            <v>0</v>
          </cell>
        </row>
        <row r="433">
          <cell r="A433">
            <v>427</v>
          </cell>
          <cell r="B433">
            <v>13</v>
          </cell>
          <cell r="C433">
            <v>13.19</v>
          </cell>
          <cell r="D433" t="str">
            <v>Te, infusión sin azúcar</v>
          </cell>
          <cell r="E433">
            <v>0</v>
          </cell>
          <cell r="F433">
            <v>100</v>
          </cell>
          <cell r="G433">
            <v>2</v>
          </cell>
          <cell r="H433">
            <v>98.6</v>
          </cell>
          <cell r="I433">
            <v>0.1</v>
          </cell>
          <cell r="J433">
            <v>0.8</v>
          </cell>
          <cell r="K433">
            <v>0</v>
          </cell>
          <cell r="L433">
            <v>0</v>
          </cell>
          <cell r="M433">
            <v>0.3</v>
          </cell>
          <cell r="N433">
            <v>5</v>
          </cell>
          <cell r="O433">
            <v>5</v>
          </cell>
          <cell r="P433">
            <v>0.2</v>
          </cell>
          <cell r="Q433">
            <v>0</v>
          </cell>
          <cell r="R433">
            <v>0</v>
          </cell>
          <cell r="S433">
            <v>0.04</v>
          </cell>
          <cell r="T433">
            <v>0.1</v>
          </cell>
          <cell r="U433">
            <v>0</v>
          </cell>
        </row>
        <row r="434">
          <cell r="A434">
            <v>428</v>
          </cell>
          <cell r="B434">
            <v>13</v>
          </cell>
          <cell r="C434">
            <v>13.2</v>
          </cell>
          <cell r="D434" t="str">
            <v>Ajo, pulpa del diente</v>
          </cell>
          <cell r="E434">
            <v>0</v>
          </cell>
          <cell r="F434">
            <v>95</v>
          </cell>
          <cell r="G434">
            <v>128</v>
          </cell>
          <cell r="H434">
            <v>64.2</v>
          </cell>
          <cell r="I434">
            <v>4.7</v>
          </cell>
          <cell r="J434">
            <v>0.1</v>
          </cell>
          <cell r="K434">
            <v>28.2</v>
          </cell>
          <cell r="L434">
            <v>2.83</v>
          </cell>
          <cell r="M434">
            <v>1.5</v>
          </cell>
          <cell r="N434">
            <v>40</v>
          </cell>
          <cell r="O434">
            <v>135</v>
          </cell>
          <cell r="P434">
            <v>1.3</v>
          </cell>
          <cell r="Q434">
            <v>2</v>
          </cell>
          <cell r="R434">
            <v>0.12</v>
          </cell>
          <cell r="S434">
            <v>7.0000000000000007E-2</v>
          </cell>
          <cell r="T434">
            <v>0.7</v>
          </cell>
          <cell r="U434">
            <v>9</v>
          </cell>
        </row>
        <row r="435">
          <cell r="A435">
            <v>429</v>
          </cell>
          <cell r="B435">
            <v>13</v>
          </cell>
          <cell r="C435">
            <v>13.21</v>
          </cell>
          <cell r="D435" t="str">
            <v>Ají chivato, baya sin semillas</v>
          </cell>
          <cell r="E435">
            <v>0</v>
          </cell>
          <cell r="F435">
            <v>90</v>
          </cell>
          <cell r="G435">
            <v>34</v>
          </cell>
          <cell r="H435">
            <v>80.099999999999994</v>
          </cell>
          <cell r="I435">
            <v>3.5</v>
          </cell>
          <cell r="J435">
            <v>0.4</v>
          </cell>
          <cell r="K435">
            <v>5</v>
          </cell>
          <cell r="L435">
            <v>9.8000000000000007</v>
          </cell>
          <cell r="M435">
            <v>1.2</v>
          </cell>
          <cell r="N435">
            <v>70</v>
          </cell>
          <cell r="O435">
            <v>78</v>
          </cell>
          <cell r="P435">
            <v>1.1000000000000001</v>
          </cell>
          <cell r="Q435">
            <v>130</v>
          </cell>
          <cell r="R435">
            <v>0.14000000000000001</v>
          </cell>
          <cell r="S435">
            <v>0.08</v>
          </cell>
          <cell r="T435">
            <v>2.4</v>
          </cell>
          <cell r="U435">
            <v>5</v>
          </cell>
        </row>
        <row r="436">
          <cell r="A436">
            <v>430</v>
          </cell>
          <cell r="B436">
            <v>13</v>
          </cell>
          <cell r="C436">
            <v>13.22</v>
          </cell>
          <cell r="D436" t="str">
            <v>Ají pimiento rojo, baya sin semillas</v>
          </cell>
          <cell r="E436">
            <v>0</v>
          </cell>
          <cell r="F436">
            <v>90</v>
          </cell>
          <cell r="G436">
            <v>60</v>
          </cell>
          <cell r="H436">
            <v>81.099999999999994</v>
          </cell>
          <cell r="I436">
            <v>2.2000000000000002</v>
          </cell>
          <cell r="J436">
            <v>1.6</v>
          </cell>
          <cell r="K436">
            <v>9.9</v>
          </cell>
          <cell r="L436">
            <v>1.6700000000000002</v>
          </cell>
          <cell r="M436">
            <v>1</v>
          </cell>
          <cell r="N436">
            <v>29</v>
          </cell>
          <cell r="O436">
            <v>65</v>
          </cell>
          <cell r="P436">
            <v>1</v>
          </cell>
          <cell r="Q436">
            <v>460</v>
          </cell>
          <cell r="R436">
            <v>7.0000000000000007E-2</v>
          </cell>
          <cell r="S436">
            <v>0.2</v>
          </cell>
          <cell r="T436">
            <v>1.6</v>
          </cell>
          <cell r="U436">
            <v>100</v>
          </cell>
        </row>
        <row r="437">
          <cell r="A437">
            <v>431</v>
          </cell>
          <cell r="B437">
            <v>13</v>
          </cell>
          <cell r="C437">
            <v>13.23</v>
          </cell>
          <cell r="D437" t="str">
            <v>Cebolla común, hojas</v>
          </cell>
          <cell r="E437">
            <v>0</v>
          </cell>
          <cell r="F437">
            <v>45</v>
          </cell>
          <cell r="G437">
            <v>28</v>
          </cell>
          <cell r="H437">
            <v>90.3</v>
          </cell>
          <cell r="I437">
            <v>1.6</v>
          </cell>
          <cell r="J437">
            <v>0.2</v>
          </cell>
          <cell r="K437">
            <v>5.4</v>
          </cell>
          <cell r="L437">
            <v>1.7</v>
          </cell>
          <cell r="M437">
            <v>0.8</v>
          </cell>
          <cell r="N437">
            <v>64</v>
          </cell>
          <cell r="O437">
            <v>40</v>
          </cell>
          <cell r="P437">
            <v>0.7</v>
          </cell>
          <cell r="Q437">
            <v>60</v>
          </cell>
          <cell r="R437">
            <v>0.06</v>
          </cell>
          <cell r="S437">
            <v>0.09</v>
          </cell>
          <cell r="T437">
            <v>0.6</v>
          </cell>
          <cell r="U437">
            <v>15</v>
          </cell>
        </row>
        <row r="438">
          <cell r="A438">
            <v>432</v>
          </cell>
          <cell r="B438">
            <v>13</v>
          </cell>
          <cell r="C438">
            <v>13.24</v>
          </cell>
          <cell r="D438" t="str">
            <v>Cebolla común, tallo</v>
          </cell>
          <cell r="E438">
            <v>0</v>
          </cell>
          <cell r="F438">
            <v>40</v>
          </cell>
          <cell r="G438">
            <v>26</v>
          </cell>
          <cell r="H438">
            <v>91.6</v>
          </cell>
          <cell r="I438">
            <v>1.2</v>
          </cell>
          <cell r="J438">
            <v>0.1</v>
          </cell>
          <cell r="K438">
            <v>5.3</v>
          </cell>
          <cell r="L438">
            <v>1.3</v>
          </cell>
          <cell r="M438">
            <v>0.5</v>
          </cell>
          <cell r="N438">
            <v>27</v>
          </cell>
          <cell r="O438">
            <v>31</v>
          </cell>
          <cell r="P438">
            <v>0.4</v>
          </cell>
          <cell r="Q438">
            <v>0</v>
          </cell>
          <cell r="R438">
            <v>0.04</v>
          </cell>
          <cell r="S438">
            <v>0.04</v>
          </cell>
          <cell r="T438">
            <v>0.4</v>
          </cell>
          <cell r="U438">
            <v>15</v>
          </cell>
        </row>
        <row r="439">
          <cell r="A439">
            <v>433</v>
          </cell>
          <cell r="B439">
            <v>13</v>
          </cell>
          <cell r="C439">
            <v>13.25</v>
          </cell>
          <cell r="D439" t="str">
            <v>Cebolla cabezona, huevo</v>
          </cell>
          <cell r="E439">
            <v>0</v>
          </cell>
          <cell r="F439">
            <v>95</v>
          </cell>
          <cell r="G439">
            <v>33</v>
          </cell>
          <cell r="H439">
            <v>89.9</v>
          </cell>
          <cell r="I439">
            <v>1.4</v>
          </cell>
          <cell r="J439">
            <v>0.1</v>
          </cell>
          <cell r="K439">
            <v>6.9</v>
          </cell>
          <cell r="L439">
            <v>1.2</v>
          </cell>
          <cell r="M439">
            <v>0.5</v>
          </cell>
          <cell r="N439">
            <v>35</v>
          </cell>
          <cell r="O439">
            <v>31</v>
          </cell>
          <cell r="P439">
            <v>0.5</v>
          </cell>
          <cell r="Q439">
            <v>0</v>
          </cell>
          <cell r="R439">
            <v>0.04</v>
          </cell>
          <cell r="S439">
            <v>0.03</v>
          </cell>
          <cell r="T439">
            <v>0.2</v>
          </cell>
          <cell r="U439">
            <v>10</v>
          </cell>
        </row>
        <row r="440">
          <cell r="A440">
            <v>434</v>
          </cell>
          <cell r="B440">
            <v>13</v>
          </cell>
          <cell r="C440">
            <v>13.26</v>
          </cell>
          <cell r="D440" t="str">
            <v>Cilantro, hojas tiernas</v>
          </cell>
          <cell r="E440">
            <v>0</v>
          </cell>
          <cell r="F440">
            <v>90</v>
          </cell>
          <cell r="G440">
            <v>49</v>
          </cell>
          <cell r="H440">
            <v>83</v>
          </cell>
          <cell r="I440">
            <v>4.2</v>
          </cell>
          <cell r="J440">
            <v>0.4</v>
          </cell>
          <cell r="K440">
            <v>8</v>
          </cell>
          <cell r="L440">
            <v>2.2000000000000002</v>
          </cell>
          <cell r="M440">
            <v>2.2000000000000002</v>
          </cell>
          <cell r="N440">
            <v>260</v>
          </cell>
          <cell r="O440">
            <v>135</v>
          </cell>
          <cell r="P440">
            <v>7.4</v>
          </cell>
          <cell r="Q440">
            <v>390</v>
          </cell>
          <cell r="R440">
            <v>0.26</v>
          </cell>
          <cell r="S440">
            <v>0.3</v>
          </cell>
          <cell r="T440">
            <v>1.8</v>
          </cell>
          <cell r="U440">
            <v>68</v>
          </cell>
        </row>
        <row r="441">
          <cell r="A441">
            <v>435</v>
          </cell>
          <cell r="B441">
            <v>13</v>
          </cell>
          <cell r="C441">
            <v>13.27</v>
          </cell>
          <cell r="D441" t="str">
            <v>Laurel, hojas maduras</v>
          </cell>
          <cell r="E441">
            <v>0</v>
          </cell>
          <cell r="F441">
            <v>90</v>
          </cell>
          <cell r="G441">
            <v>184</v>
          </cell>
          <cell r="H441">
            <v>45.2</v>
          </cell>
          <cell r="I441">
            <v>4.2</v>
          </cell>
          <cell r="J441">
            <v>1.2</v>
          </cell>
          <cell r="K441">
            <v>42.5</v>
          </cell>
          <cell r="L441">
            <v>4.5999999999999996</v>
          </cell>
          <cell r="M441">
            <v>2.2999999999999998</v>
          </cell>
          <cell r="N441">
            <v>187</v>
          </cell>
          <cell r="O441">
            <v>70</v>
          </cell>
          <cell r="P441">
            <v>5.3</v>
          </cell>
          <cell r="Q441">
            <v>150</v>
          </cell>
          <cell r="R441">
            <v>0.04</v>
          </cell>
          <cell r="S441">
            <v>0.21</v>
          </cell>
          <cell r="T441">
            <v>1.7</v>
          </cell>
          <cell r="U441">
            <v>54</v>
          </cell>
        </row>
        <row r="442">
          <cell r="A442">
            <v>436</v>
          </cell>
          <cell r="B442">
            <v>13</v>
          </cell>
          <cell r="C442">
            <v>13.28</v>
          </cell>
          <cell r="D442" t="str">
            <v>Perejil, hojas y tallos tiernos</v>
          </cell>
          <cell r="E442">
            <v>0</v>
          </cell>
          <cell r="F442">
            <v>90</v>
          </cell>
          <cell r="G442">
            <v>44</v>
          </cell>
          <cell r="H442">
            <v>85</v>
          </cell>
          <cell r="I442">
            <v>3.4</v>
          </cell>
          <cell r="J442">
            <v>0.6</v>
          </cell>
          <cell r="K442">
            <v>7.1</v>
          </cell>
          <cell r="L442">
            <v>2.5</v>
          </cell>
          <cell r="M442">
            <v>1.8</v>
          </cell>
          <cell r="N442">
            <v>237</v>
          </cell>
          <cell r="O442">
            <v>58</v>
          </cell>
          <cell r="P442">
            <v>3.9</v>
          </cell>
          <cell r="Q442">
            <v>320</v>
          </cell>
          <cell r="R442">
            <v>0.11</v>
          </cell>
          <cell r="S442">
            <v>0.2</v>
          </cell>
          <cell r="T442">
            <v>0.8</v>
          </cell>
          <cell r="U442">
            <v>38</v>
          </cell>
        </row>
        <row r="443">
          <cell r="A443">
            <v>437</v>
          </cell>
          <cell r="B443">
            <v>13</v>
          </cell>
          <cell r="C443">
            <v>13.29</v>
          </cell>
          <cell r="D443" t="str">
            <v>Achiote, materia colorante que rodea la semilla</v>
          </cell>
          <cell r="E443">
            <v>0</v>
          </cell>
          <cell r="F443">
            <v>20</v>
          </cell>
          <cell r="G443">
            <v>104</v>
          </cell>
          <cell r="H443">
            <v>70.5</v>
          </cell>
          <cell r="I443">
            <v>4.4000000000000004</v>
          </cell>
          <cell r="J443">
            <v>0.2</v>
          </cell>
          <cell r="K443">
            <v>22.2</v>
          </cell>
          <cell r="L443">
            <v>1</v>
          </cell>
          <cell r="M443">
            <v>1.7</v>
          </cell>
          <cell r="N443">
            <v>60</v>
          </cell>
          <cell r="O443">
            <v>96</v>
          </cell>
          <cell r="P443">
            <v>1.4</v>
          </cell>
          <cell r="Q443">
            <v>110</v>
          </cell>
          <cell r="R443">
            <v>0.11</v>
          </cell>
          <cell r="S443">
            <v>0.2</v>
          </cell>
          <cell r="T443">
            <v>1.2</v>
          </cell>
          <cell r="U443">
            <v>64</v>
          </cell>
        </row>
        <row r="444">
          <cell r="A444">
            <v>438</v>
          </cell>
          <cell r="B444">
            <v>13</v>
          </cell>
          <cell r="C444">
            <v>13.3</v>
          </cell>
          <cell r="D444" t="str">
            <v>Agua de cebada, infusión preparada con 1 parte del grano y 4 de agua</v>
          </cell>
          <cell r="E444">
            <v>0</v>
          </cell>
          <cell r="F444">
            <v>100</v>
          </cell>
          <cell r="G444">
            <v>12</v>
          </cell>
          <cell r="H444">
            <v>96.8</v>
          </cell>
          <cell r="I444">
            <v>0.3</v>
          </cell>
          <cell r="J444">
            <v>0</v>
          </cell>
          <cell r="K444">
            <v>2.7</v>
          </cell>
          <cell r="L444">
            <v>0</v>
          </cell>
          <cell r="M444">
            <v>0.2</v>
          </cell>
          <cell r="N444">
            <v>1</v>
          </cell>
          <cell r="O444">
            <v>12</v>
          </cell>
          <cell r="P444">
            <v>0.4</v>
          </cell>
          <cell r="Q444">
            <v>0</v>
          </cell>
          <cell r="R444">
            <v>7.0000000000000007E-2</v>
          </cell>
          <cell r="S444">
            <v>0.01</v>
          </cell>
          <cell r="T444">
            <v>0.8</v>
          </cell>
          <cell r="U444">
            <v>0</v>
          </cell>
        </row>
        <row r="445">
          <cell r="A445">
            <v>439</v>
          </cell>
          <cell r="B445">
            <v>13</v>
          </cell>
          <cell r="C445">
            <v>13.31</v>
          </cell>
          <cell r="D445" t="str">
            <v>Auyama, harina</v>
          </cell>
          <cell r="E445">
            <v>0</v>
          </cell>
          <cell r="F445">
            <v>100</v>
          </cell>
          <cell r="G445">
            <v>301</v>
          </cell>
          <cell r="H445">
            <v>6.1</v>
          </cell>
          <cell r="I445">
            <v>9.6</v>
          </cell>
          <cell r="J445">
            <v>2.5</v>
          </cell>
          <cell r="K445">
            <v>62.8</v>
          </cell>
          <cell r="L445">
            <v>11</v>
          </cell>
          <cell r="M445">
            <v>8</v>
          </cell>
          <cell r="N445">
            <v>200</v>
          </cell>
          <cell r="O445">
            <v>400</v>
          </cell>
          <cell r="P445">
            <v>2</v>
          </cell>
          <cell r="Q445">
            <v>1300</v>
          </cell>
          <cell r="R445">
            <v>0.21</v>
          </cell>
          <cell r="S445">
            <v>0.78</v>
          </cell>
          <cell r="T445">
            <v>8</v>
          </cell>
          <cell r="U445">
            <v>0</v>
          </cell>
        </row>
        <row r="446">
          <cell r="A446">
            <v>440</v>
          </cell>
          <cell r="B446">
            <v>13</v>
          </cell>
          <cell r="C446">
            <v>13.32</v>
          </cell>
          <cell r="D446" t="str">
            <v>Cacao, grano integro sin cáscara</v>
          </cell>
          <cell r="E446">
            <v>0</v>
          </cell>
          <cell r="F446">
            <v>98</v>
          </cell>
          <cell r="G446">
            <v>531</v>
          </cell>
          <cell r="H446">
            <v>5.8</v>
          </cell>
          <cell r="I446">
            <v>12.4</v>
          </cell>
          <cell r="J446">
            <v>43.7</v>
          </cell>
          <cell r="K446">
            <v>30</v>
          </cell>
          <cell r="L446">
            <v>4.3</v>
          </cell>
          <cell r="M446">
            <v>3.8</v>
          </cell>
          <cell r="N446">
            <v>130</v>
          </cell>
          <cell r="O446">
            <v>500</v>
          </cell>
          <cell r="P446">
            <v>5.8</v>
          </cell>
          <cell r="Q446">
            <v>4</v>
          </cell>
          <cell r="R446">
            <v>0.18</v>
          </cell>
          <cell r="S446">
            <v>0.16</v>
          </cell>
          <cell r="T446">
            <v>1.9</v>
          </cell>
          <cell r="U446">
            <v>3</v>
          </cell>
        </row>
        <row r="447">
          <cell r="A447">
            <v>441</v>
          </cell>
          <cell r="B447">
            <v>13</v>
          </cell>
          <cell r="C447">
            <v>13.33</v>
          </cell>
          <cell r="D447" t="str">
            <v>Café tostado</v>
          </cell>
          <cell r="E447">
            <v>0</v>
          </cell>
          <cell r="F447">
            <v>25</v>
          </cell>
          <cell r="G447">
            <v>384</v>
          </cell>
          <cell r="H447">
            <v>5.9</v>
          </cell>
          <cell r="I447">
            <v>14.2</v>
          </cell>
          <cell r="J447">
            <v>14</v>
          </cell>
          <cell r="K447">
            <v>53.8</v>
          </cell>
          <cell r="L447">
            <v>7.6</v>
          </cell>
          <cell r="M447">
            <v>4.5</v>
          </cell>
          <cell r="N447">
            <v>150</v>
          </cell>
          <cell r="O447">
            <v>200</v>
          </cell>
          <cell r="P447">
            <v>5</v>
          </cell>
          <cell r="Q447">
            <v>0</v>
          </cell>
          <cell r="R447">
            <v>7.0000000000000007E-2</v>
          </cell>
          <cell r="S447">
            <v>0.1</v>
          </cell>
          <cell r="T447">
            <v>15</v>
          </cell>
          <cell r="U447">
            <v>0</v>
          </cell>
        </row>
        <row r="448">
          <cell r="A448">
            <v>442</v>
          </cell>
          <cell r="B448">
            <v>13</v>
          </cell>
          <cell r="C448">
            <v>13.34</v>
          </cell>
          <cell r="D448" t="str">
            <v>Crema o durena de verduras</v>
          </cell>
          <cell r="E448">
            <v>0</v>
          </cell>
          <cell r="F448">
            <v>0</v>
          </cell>
          <cell r="G448">
            <v>307</v>
          </cell>
          <cell r="H448">
            <v>10.9</v>
          </cell>
          <cell r="I448">
            <v>16.399999999999999</v>
          </cell>
          <cell r="J448">
            <v>4.5</v>
          </cell>
          <cell r="K448">
            <v>64.3</v>
          </cell>
          <cell r="L448">
            <v>1.8</v>
          </cell>
          <cell r="M448">
            <v>2.1</v>
          </cell>
          <cell r="N448">
            <v>68</v>
          </cell>
          <cell r="O448">
            <v>292</v>
          </cell>
          <cell r="P448">
            <v>5</v>
          </cell>
          <cell r="Q448">
            <v>24</v>
          </cell>
          <cell r="R448">
            <v>0.25</v>
          </cell>
          <cell r="S448">
            <v>0.14000000000000001</v>
          </cell>
          <cell r="T448">
            <v>0.6</v>
          </cell>
          <cell r="U448">
            <v>4</v>
          </cell>
        </row>
        <row r="449">
          <cell r="A449">
            <v>443</v>
          </cell>
          <cell r="B449">
            <v>13</v>
          </cell>
          <cell r="C449">
            <v>13.35</v>
          </cell>
          <cell r="D449" t="str">
            <v>Té, hoja seca</v>
          </cell>
          <cell r="E449">
            <v>0</v>
          </cell>
          <cell r="F449">
            <v>10</v>
          </cell>
          <cell r="G449">
            <v>320</v>
          </cell>
          <cell r="H449">
            <v>11.4</v>
          </cell>
          <cell r="I449">
            <v>8</v>
          </cell>
          <cell r="J449">
            <v>4</v>
          </cell>
          <cell r="K449">
            <v>65.400000000000006</v>
          </cell>
          <cell r="L449">
            <v>6</v>
          </cell>
          <cell r="M449">
            <v>5.2</v>
          </cell>
          <cell r="N449">
            <v>400</v>
          </cell>
          <cell r="O449">
            <v>300</v>
          </cell>
          <cell r="P449">
            <v>11.9</v>
          </cell>
          <cell r="Q449">
            <v>0</v>
          </cell>
          <cell r="R449">
            <v>0.08</v>
          </cell>
          <cell r="S449">
            <v>0.73</v>
          </cell>
          <cell r="T449">
            <v>6.5</v>
          </cell>
          <cell r="U449">
            <v>5</v>
          </cell>
        </row>
        <row r="450">
          <cell r="A450">
            <v>444</v>
          </cell>
          <cell r="B450">
            <v>13</v>
          </cell>
          <cell r="C450">
            <v>13.36</v>
          </cell>
          <cell r="D450" t="str">
            <v>Levadura prensada</v>
          </cell>
          <cell r="E450">
            <v>0</v>
          </cell>
          <cell r="F450">
            <v>100</v>
          </cell>
          <cell r="G450">
            <v>84</v>
          </cell>
          <cell r="H450">
            <v>70.2</v>
          </cell>
          <cell r="I450">
            <v>11.5</v>
          </cell>
          <cell r="J450">
            <v>0.2</v>
          </cell>
          <cell r="K450">
            <v>12</v>
          </cell>
          <cell r="L450">
            <v>0.3</v>
          </cell>
          <cell r="M450">
            <v>1.8</v>
          </cell>
          <cell r="N450">
            <v>25</v>
          </cell>
          <cell r="O450">
            <v>400</v>
          </cell>
          <cell r="P450">
            <v>2.5</v>
          </cell>
          <cell r="Q450">
            <v>0</v>
          </cell>
          <cell r="R450">
            <v>0.5</v>
          </cell>
          <cell r="S450">
            <v>1.5</v>
          </cell>
          <cell r="T450">
            <v>10</v>
          </cell>
          <cell r="U450">
            <v>0</v>
          </cell>
        </row>
        <row r="451">
          <cell r="A451">
            <v>445</v>
          </cell>
          <cell r="B451">
            <v>14</v>
          </cell>
          <cell r="C451">
            <v>14.1</v>
          </cell>
          <cell r="D451" t="str">
            <v>Bollo de mazorca</v>
          </cell>
          <cell r="E451">
            <v>0</v>
          </cell>
          <cell r="F451">
            <v>0</v>
          </cell>
          <cell r="G451">
            <v>141</v>
          </cell>
          <cell r="H451">
            <v>63</v>
          </cell>
          <cell r="I451">
            <v>4.8</v>
          </cell>
          <cell r="J451">
            <v>0.9</v>
          </cell>
          <cell r="K451">
            <v>30</v>
          </cell>
          <cell r="L451">
            <v>0.5</v>
          </cell>
          <cell r="M451">
            <v>0.8</v>
          </cell>
          <cell r="N451">
            <v>12</v>
          </cell>
          <cell r="O451">
            <v>70</v>
          </cell>
          <cell r="P451">
            <v>0.2</v>
          </cell>
          <cell r="Q451">
            <v>1</v>
          </cell>
          <cell r="R451">
            <v>0.12</v>
          </cell>
          <cell r="S451">
            <v>0.05</v>
          </cell>
          <cell r="T451">
            <v>1</v>
          </cell>
          <cell r="U451">
            <v>5</v>
          </cell>
        </row>
        <row r="452">
          <cell r="A452">
            <v>446</v>
          </cell>
          <cell r="B452">
            <v>14</v>
          </cell>
          <cell r="C452">
            <v>14.2</v>
          </cell>
          <cell r="D452" t="str">
            <v>Bollo limpio</v>
          </cell>
          <cell r="E452">
            <v>0</v>
          </cell>
          <cell r="F452">
            <v>100</v>
          </cell>
          <cell r="G452">
            <v>133</v>
          </cell>
          <cell r="H452">
            <v>62.4</v>
          </cell>
          <cell r="I452">
            <v>3.3</v>
          </cell>
          <cell r="J452">
            <v>0.3</v>
          </cell>
          <cell r="K452">
            <v>33</v>
          </cell>
          <cell r="L452">
            <v>0.6</v>
          </cell>
          <cell r="M452">
            <v>0.4</v>
          </cell>
          <cell r="N452">
            <v>7</v>
          </cell>
          <cell r="O452">
            <v>30</v>
          </cell>
          <cell r="P452">
            <v>0.2</v>
          </cell>
          <cell r="Q452">
            <v>0</v>
          </cell>
          <cell r="R452">
            <v>0.02</v>
          </cell>
          <cell r="S452">
            <v>0.03</v>
          </cell>
          <cell r="T452">
            <v>0.4</v>
          </cell>
          <cell r="U452">
            <v>0</v>
          </cell>
        </row>
        <row r="453">
          <cell r="A453">
            <v>447</v>
          </cell>
          <cell r="B453">
            <v>14</v>
          </cell>
          <cell r="C453">
            <v>14.3</v>
          </cell>
          <cell r="D453" t="str">
            <v>Bollo de plátano</v>
          </cell>
          <cell r="E453">
            <v>0</v>
          </cell>
          <cell r="F453">
            <v>0</v>
          </cell>
          <cell r="G453">
            <v>138</v>
          </cell>
          <cell r="H453">
            <v>60.1</v>
          </cell>
          <cell r="I453">
            <v>1.6</v>
          </cell>
          <cell r="J453">
            <v>0.1</v>
          </cell>
          <cell r="K453">
            <v>37.299999999999997</v>
          </cell>
          <cell r="L453">
            <v>0.3</v>
          </cell>
          <cell r="M453">
            <v>0.6</v>
          </cell>
          <cell r="N453">
            <v>7</v>
          </cell>
          <cell r="O453">
            <v>38</v>
          </cell>
          <cell r="P453">
            <v>0.6</v>
          </cell>
          <cell r="Q453">
            <v>0</v>
          </cell>
          <cell r="R453">
            <v>0.05</v>
          </cell>
          <cell r="S453">
            <v>0.04</v>
          </cell>
          <cell r="T453">
            <v>0.5</v>
          </cell>
          <cell r="U453">
            <v>0</v>
          </cell>
        </row>
        <row r="454">
          <cell r="A454">
            <v>448</v>
          </cell>
          <cell r="B454">
            <v>14</v>
          </cell>
          <cell r="C454">
            <v>14.4</v>
          </cell>
          <cell r="D454" t="str">
            <v>Bollo de yuca</v>
          </cell>
          <cell r="E454">
            <v>0</v>
          </cell>
          <cell r="F454">
            <v>0</v>
          </cell>
          <cell r="G454">
            <v>132</v>
          </cell>
          <cell r="H454">
            <v>64.7</v>
          </cell>
          <cell r="I454">
            <v>0.6</v>
          </cell>
          <cell r="J454">
            <v>0.1</v>
          </cell>
          <cell r="K454">
            <v>33.799999999999997</v>
          </cell>
          <cell r="L454">
            <v>0.5</v>
          </cell>
          <cell r="M454">
            <v>0.3</v>
          </cell>
          <cell r="N454">
            <v>12</v>
          </cell>
          <cell r="O454">
            <v>28</v>
          </cell>
          <cell r="P454">
            <v>0.1</v>
          </cell>
          <cell r="Q454">
            <v>0</v>
          </cell>
          <cell r="R454">
            <v>0.04</v>
          </cell>
          <cell r="S454">
            <v>0.03</v>
          </cell>
          <cell r="T454">
            <v>0.2</v>
          </cell>
          <cell r="U454">
            <v>0</v>
          </cell>
        </row>
        <row r="455">
          <cell r="A455">
            <v>449</v>
          </cell>
          <cell r="B455">
            <v>14</v>
          </cell>
          <cell r="C455">
            <v>14.5</v>
          </cell>
          <cell r="D455" t="str">
            <v>Chili con carne</v>
          </cell>
          <cell r="E455">
            <v>0</v>
          </cell>
          <cell r="F455">
            <v>0</v>
          </cell>
          <cell r="G455">
            <v>138</v>
          </cell>
          <cell r="H455">
            <v>71.599999999999994</v>
          </cell>
          <cell r="I455">
            <v>6.6</v>
          </cell>
          <cell r="J455">
            <v>7.7</v>
          </cell>
          <cell r="K455">
            <v>11.6</v>
          </cell>
          <cell r="L455">
            <v>0.5</v>
          </cell>
          <cell r="M455">
            <v>2</v>
          </cell>
          <cell r="N455">
            <v>29</v>
          </cell>
          <cell r="O455">
            <v>56</v>
          </cell>
          <cell r="P455">
            <v>12</v>
          </cell>
          <cell r="Q455">
            <v>0</v>
          </cell>
          <cell r="R455">
            <v>0.03</v>
          </cell>
          <cell r="S455">
            <v>0.08</v>
          </cell>
          <cell r="T455">
            <v>0.3</v>
          </cell>
          <cell r="U455">
            <v>0</v>
          </cell>
        </row>
        <row r="456">
          <cell r="A456">
            <v>450</v>
          </cell>
          <cell r="B456">
            <v>14</v>
          </cell>
          <cell r="C456">
            <v>14.6</v>
          </cell>
          <cell r="D456" t="str">
            <v>Envuelto de chingua</v>
          </cell>
          <cell r="E456">
            <v>0</v>
          </cell>
          <cell r="F456">
            <v>100</v>
          </cell>
          <cell r="G456">
            <v>123</v>
          </cell>
          <cell r="H456">
            <v>68.099999999999994</v>
          </cell>
          <cell r="I456">
            <v>4.7</v>
          </cell>
          <cell r="J456">
            <v>0</v>
          </cell>
          <cell r="K456">
            <v>26.3</v>
          </cell>
          <cell r="L456">
            <v>0.5</v>
          </cell>
          <cell r="M456">
            <v>0.4</v>
          </cell>
          <cell r="N456">
            <v>15</v>
          </cell>
          <cell r="O456">
            <v>42</v>
          </cell>
          <cell r="P456">
            <v>3.4</v>
          </cell>
          <cell r="Q456">
            <v>0</v>
          </cell>
          <cell r="R456">
            <v>0.03</v>
          </cell>
          <cell r="S456">
            <v>0.04</v>
          </cell>
          <cell r="T456">
            <v>0.5</v>
          </cell>
          <cell r="U456">
            <v>0</v>
          </cell>
        </row>
        <row r="457">
          <cell r="A457">
            <v>451</v>
          </cell>
          <cell r="B457">
            <v>14</v>
          </cell>
          <cell r="C457">
            <v>14.7</v>
          </cell>
          <cell r="D457" t="str">
            <v>Envuelto de maduro</v>
          </cell>
          <cell r="E457">
            <v>0</v>
          </cell>
          <cell r="F457">
            <v>0</v>
          </cell>
          <cell r="G457">
            <v>123</v>
          </cell>
          <cell r="H457">
            <v>64.900000000000006</v>
          </cell>
          <cell r="I457">
            <v>1.2</v>
          </cell>
          <cell r="J457">
            <v>0.5</v>
          </cell>
          <cell r="K457">
            <v>32.5</v>
          </cell>
          <cell r="L457">
            <v>0.3</v>
          </cell>
          <cell r="M457">
            <v>0.6</v>
          </cell>
          <cell r="N457">
            <v>4</v>
          </cell>
          <cell r="O457">
            <v>26</v>
          </cell>
          <cell r="P457">
            <v>0.9</v>
          </cell>
          <cell r="Q457">
            <v>0</v>
          </cell>
          <cell r="R457">
            <v>0.3</v>
          </cell>
          <cell r="S457">
            <v>0.3</v>
          </cell>
          <cell r="T457">
            <v>0.7</v>
          </cell>
          <cell r="U457">
            <v>0</v>
          </cell>
        </row>
        <row r="458">
          <cell r="A458">
            <v>452</v>
          </cell>
          <cell r="B458">
            <v>14</v>
          </cell>
          <cell r="C458">
            <v>14.8</v>
          </cell>
          <cell r="D458" t="str">
            <v>Envuelto de mute</v>
          </cell>
          <cell r="E458">
            <v>0</v>
          </cell>
          <cell r="F458">
            <v>0</v>
          </cell>
          <cell r="G458">
            <v>130</v>
          </cell>
          <cell r="H458">
            <v>66.099999999999994</v>
          </cell>
          <cell r="I458">
            <v>3.2</v>
          </cell>
          <cell r="J458">
            <v>0.3</v>
          </cell>
          <cell r="K458">
            <v>29.4</v>
          </cell>
          <cell r="L458">
            <v>0.6</v>
          </cell>
          <cell r="M458">
            <v>0.4</v>
          </cell>
          <cell r="N458">
            <v>6</v>
          </cell>
          <cell r="O458">
            <v>25</v>
          </cell>
          <cell r="P458">
            <v>3.8</v>
          </cell>
          <cell r="Q458">
            <v>0</v>
          </cell>
          <cell r="R458">
            <v>0.02</v>
          </cell>
          <cell r="S458">
            <v>0.33</v>
          </cell>
          <cell r="T458">
            <v>1</v>
          </cell>
          <cell r="U458">
            <v>0</v>
          </cell>
        </row>
        <row r="459">
          <cell r="A459">
            <v>453</v>
          </cell>
          <cell r="B459">
            <v>14</v>
          </cell>
          <cell r="C459">
            <v>14.9</v>
          </cell>
          <cell r="D459" t="str">
            <v>Envuelto de colada</v>
          </cell>
          <cell r="E459">
            <v>0</v>
          </cell>
          <cell r="F459">
            <v>0</v>
          </cell>
          <cell r="G459">
            <v>74</v>
          </cell>
          <cell r="H459">
            <v>80.3</v>
          </cell>
          <cell r="I459">
            <v>2</v>
          </cell>
          <cell r="J459">
            <v>0.2</v>
          </cell>
          <cell r="K459">
            <v>16.7</v>
          </cell>
          <cell r="L459">
            <v>0.2</v>
          </cell>
          <cell r="M459">
            <v>0.6</v>
          </cell>
          <cell r="N459">
            <v>4</v>
          </cell>
          <cell r="O459">
            <v>12</v>
          </cell>
          <cell r="P459">
            <v>2.6</v>
          </cell>
          <cell r="Q459">
            <v>0</v>
          </cell>
          <cell r="R459">
            <v>0.01</v>
          </cell>
          <cell r="S459">
            <v>0.04</v>
          </cell>
          <cell r="T459">
            <v>0</v>
          </cell>
          <cell r="U459">
            <v>0</v>
          </cell>
        </row>
        <row r="460">
          <cell r="A460">
            <v>454</v>
          </cell>
          <cell r="B460">
            <v>14</v>
          </cell>
          <cell r="C460">
            <v>14.1</v>
          </cell>
          <cell r="D460" t="str">
            <v>Envuelto de pipián</v>
          </cell>
          <cell r="E460">
            <v>0</v>
          </cell>
          <cell r="F460">
            <v>0</v>
          </cell>
          <cell r="G460">
            <v>366</v>
          </cell>
          <cell r="H460">
            <v>31.4</v>
          </cell>
          <cell r="I460">
            <v>4.7</v>
          </cell>
          <cell r="J460">
            <v>26.3</v>
          </cell>
          <cell r="K460">
            <v>33</v>
          </cell>
          <cell r="L460">
            <v>1.6</v>
          </cell>
          <cell r="M460">
            <v>3</v>
          </cell>
          <cell r="N460">
            <v>12</v>
          </cell>
          <cell r="O460">
            <v>13</v>
          </cell>
          <cell r="P460">
            <v>7.1</v>
          </cell>
          <cell r="Q460">
            <v>7</v>
          </cell>
          <cell r="R460">
            <v>0.05</v>
          </cell>
          <cell r="S460">
            <v>0.08</v>
          </cell>
          <cell r="T460">
            <v>1.1000000000000001</v>
          </cell>
          <cell r="U460">
            <v>0</v>
          </cell>
        </row>
        <row r="461">
          <cell r="A461">
            <v>455</v>
          </cell>
          <cell r="B461">
            <v>14</v>
          </cell>
          <cell r="C461">
            <v>14.11</v>
          </cell>
          <cell r="D461" t="str">
            <v>Empanadas de quiso</v>
          </cell>
          <cell r="E461">
            <v>0</v>
          </cell>
          <cell r="F461">
            <v>0</v>
          </cell>
          <cell r="G461">
            <v>268</v>
          </cell>
          <cell r="H461">
            <v>45.5</v>
          </cell>
          <cell r="I461">
            <v>5.5</v>
          </cell>
          <cell r="J461">
            <v>15.8</v>
          </cell>
          <cell r="K461">
            <v>29.9</v>
          </cell>
          <cell r="L461">
            <v>0.4</v>
          </cell>
          <cell r="M461">
            <v>2.9</v>
          </cell>
          <cell r="N461">
            <v>12</v>
          </cell>
          <cell r="O461">
            <v>36</v>
          </cell>
          <cell r="P461">
            <v>5.9</v>
          </cell>
          <cell r="Q461">
            <v>0</v>
          </cell>
          <cell r="R461">
            <v>0.13</v>
          </cell>
          <cell r="S461">
            <v>0.06</v>
          </cell>
          <cell r="T461">
            <v>2.8</v>
          </cell>
          <cell r="U461">
            <v>0</v>
          </cell>
        </row>
        <row r="462">
          <cell r="A462">
            <v>456</v>
          </cell>
          <cell r="B462">
            <v>14</v>
          </cell>
          <cell r="C462">
            <v>14.12</v>
          </cell>
          <cell r="D462" t="str">
            <v>Sopa de arroz</v>
          </cell>
          <cell r="E462">
            <v>0</v>
          </cell>
          <cell r="F462">
            <v>0</v>
          </cell>
          <cell r="G462">
            <v>67</v>
          </cell>
          <cell r="H462">
            <v>84.8</v>
          </cell>
          <cell r="I462">
            <v>3.7</v>
          </cell>
          <cell r="J462">
            <v>2.2000000000000002</v>
          </cell>
          <cell r="K462">
            <v>8.1</v>
          </cell>
          <cell r="L462">
            <v>0.3</v>
          </cell>
          <cell r="M462">
            <v>0.9</v>
          </cell>
          <cell r="N462">
            <v>9</v>
          </cell>
          <cell r="O462">
            <v>23</v>
          </cell>
          <cell r="P462">
            <v>1</v>
          </cell>
          <cell r="Q462">
            <v>6</v>
          </cell>
          <cell r="R462">
            <v>0.01</v>
          </cell>
          <cell r="S462">
            <v>0.05</v>
          </cell>
          <cell r="T462">
            <v>0.3</v>
          </cell>
          <cell r="U462">
            <v>0</v>
          </cell>
        </row>
        <row r="463">
          <cell r="A463">
            <v>457</v>
          </cell>
          <cell r="B463">
            <v>14</v>
          </cell>
          <cell r="C463">
            <v>14.13</v>
          </cell>
          <cell r="D463" t="str">
            <v>Sopa de tortillas</v>
          </cell>
          <cell r="E463">
            <v>0</v>
          </cell>
          <cell r="F463">
            <v>0</v>
          </cell>
          <cell r="G463">
            <v>51</v>
          </cell>
          <cell r="H463">
            <v>87.1</v>
          </cell>
          <cell r="I463">
            <v>1.7</v>
          </cell>
          <cell r="J463">
            <v>1.1000000000000001</v>
          </cell>
          <cell r="K463">
            <v>9.1999999999999993</v>
          </cell>
          <cell r="L463">
            <v>0.1</v>
          </cell>
          <cell r="M463">
            <v>0.8</v>
          </cell>
          <cell r="N463">
            <v>4</v>
          </cell>
          <cell r="O463">
            <v>10</v>
          </cell>
          <cell r="P463">
            <v>0.7</v>
          </cell>
          <cell r="Q463">
            <v>0</v>
          </cell>
          <cell r="R463">
            <v>0.01</v>
          </cell>
          <cell r="S463">
            <v>0.02</v>
          </cell>
          <cell r="T463">
            <v>0.3</v>
          </cell>
          <cell r="U463">
            <v>0</v>
          </cell>
        </row>
        <row r="464">
          <cell r="A464">
            <v>458</v>
          </cell>
          <cell r="B464">
            <v>14</v>
          </cell>
          <cell r="C464">
            <v>14.14</v>
          </cell>
          <cell r="D464" t="str">
            <v>Sancocho</v>
          </cell>
          <cell r="E464">
            <v>0</v>
          </cell>
          <cell r="F464">
            <v>0</v>
          </cell>
          <cell r="G464">
            <v>76</v>
          </cell>
          <cell r="H464">
            <v>79.8</v>
          </cell>
          <cell r="I464">
            <v>3</v>
          </cell>
          <cell r="J464">
            <v>1.2</v>
          </cell>
          <cell r="K464">
            <v>14.4</v>
          </cell>
          <cell r="L464">
            <v>0.2</v>
          </cell>
          <cell r="M464">
            <v>1.4</v>
          </cell>
          <cell r="N464">
            <v>4</v>
          </cell>
          <cell r="O464">
            <v>30</v>
          </cell>
          <cell r="P464">
            <v>1.3</v>
          </cell>
          <cell r="Q464">
            <v>1</v>
          </cell>
          <cell r="R464">
            <v>0</v>
          </cell>
          <cell r="S464">
            <v>7.0000000000000007E-2</v>
          </cell>
          <cell r="T464">
            <v>0.7</v>
          </cell>
          <cell r="U464">
            <v>0</v>
          </cell>
        </row>
        <row r="465">
          <cell r="A465">
            <v>459</v>
          </cell>
          <cell r="B465">
            <v>14</v>
          </cell>
          <cell r="C465">
            <v>14.15</v>
          </cell>
          <cell r="D465" t="str">
            <v>Subido o tamal</v>
          </cell>
          <cell r="E465">
            <v>0</v>
          </cell>
          <cell r="F465">
            <v>0</v>
          </cell>
          <cell r="G465">
            <v>140</v>
          </cell>
          <cell r="H465">
            <v>64.3</v>
          </cell>
          <cell r="I465">
            <v>3.8</v>
          </cell>
          <cell r="J465">
            <v>1.8</v>
          </cell>
          <cell r="K465">
            <v>28.5</v>
          </cell>
          <cell r="L465">
            <v>3.6</v>
          </cell>
          <cell r="M465">
            <v>0.9</v>
          </cell>
          <cell r="N465">
            <v>11</v>
          </cell>
          <cell r="O465">
            <v>53</v>
          </cell>
          <cell r="P465">
            <v>0.6</v>
          </cell>
          <cell r="Q465">
            <v>0</v>
          </cell>
          <cell r="R465">
            <v>0.01</v>
          </cell>
          <cell r="S465">
            <v>0.05</v>
          </cell>
          <cell r="T465">
            <v>0.4</v>
          </cell>
          <cell r="U465">
            <v>0</v>
          </cell>
        </row>
        <row r="466">
          <cell r="A466">
            <v>460</v>
          </cell>
          <cell r="B466">
            <v>14</v>
          </cell>
          <cell r="C466">
            <v>14.16</v>
          </cell>
          <cell r="D466" t="str">
            <v>Tamal de ayuno</v>
          </cell>
          <cell r="E466">
            <v>0</v>
          </cell>
          <cell r="F466">
            <v>0</v>
          </cell>
          <cell r="G466">
            <v>97</v>
          </cell>
          <cell r="H466">
            <v>74</v>
          </cell>
          <cell r="I466">
            <v>3.6</v>
          </cell>
          <cell r="J466">
            <v>1.4</v>
          </cell>
          <cell r="K466">
            <v>18.7</v>
          </cell>
          <cell r="L466">
            <v>0.6</v>
          </cell>
          <cell r="M466">
            <v>1.7</v>
          </cell>
          <cell r="N466">
            <v>11</v>
          </cell>
          <cell r="O466">
            <v>39</v>
          </cell>
          <cell r="P466">
            <v>0.5</v>
          </cell>
          <cell r="Q466">
            <v>0</v>
          </cell>
          <cell r="R466">
            <v>0.06</v>
          </cell>
          <cell r="S466">
            <v>0.03</v>
          </cell>
          <cell r="T466">
            <v>0.4</v>
          </cell>
          <cell r="U466">
            <v>0</v>
          </cell>
        </row>
        <row r="467">
          <cell r="A467">
            <v>461</v>
          </cell>
          <cell r="B467">
            <v>14</v>
          </cell>
          <cell r="C467">
            <v>14.17</v>
          </cell>
          <cell r="D467" t="str">
            <v>Tamal de maíz pilado</v>
          </cell>
          <cell r="E467">
            <v>0</v>
          </cell>
          <cell r="F467">
            <v>0</v>
          </cell>
          <cell r="G467">
            <v>137</v>
          </cell>
          <cell r="H467">
            <v>68.7</v>
          </cell>
          <cell r="I467">
            <v>10.199999999999999</v>
          </cell>
          <cell r="J467">
            <v>8</v>
          </cell>
          <cell r="K467">
            <v>10.6</v>
          </cell>
          <cell r="L467">
            <v>0.8</v>
          </cell>
          <cell r="M467">
            <v>1.7</v>
          </cell>
          <cell r="N467">
            <v>23</v>
          </cell>
          <cell r="O467">
            <v>40</v>
          </cell>
          <cell r="P467">
            <v>0.8</v>
          </cell>
          <cell r="Q467">
            <v>4</v>
          </cell>
          <cell r="R467">
            <v>0.01</v>
          </cell>
          <cell r="S467">
            <v>0.11</v>
          </cell>
          <cell r="T467">
            <v>0.9</v>
          </cell>
          <cell r="U467">
            <v>0</v>
          </cell>
        </row>
        <row r="468">
          <cell r="A468">
            <v>462</v>
          </cell>
          <cell r="B468">
            <v>14</v>
          </cell>
          <cell r="C468">
            <v>14.18</v>
          </cell>
          <cell r="D468" t="str">
            <v>Tamal de pipián</v>
          </cell>
          <cell r="E468">
            <v>0</v>
          </cell>
          <cell r="F468">
            <v>0</v>
          </cell>
          <cell r="G468">
            <v>80</v>
          </cell>
          <cell r="H468">
            <v>78.2</v>
          </cell>
          <cell r="I468">
            <v>2.2000000000000002</v>
          </cell>
          <cell r="J468">
            <v>0.8</v>
          </cell>
          <cell r="K468">
            <v>16.600000000000001</v>
          </cell>
          <cell r="L468">
            <v>0.5</v>
          </cell>
          <cell r="M468">
            <v>1.7</v>
          </cell>
          <cell r="N468">
            <v>4</v>
          </cell>
          <cell r="O468">
            <v>31</v>
          </cell>
          <cell r="P468">
            <v>2.1</v>
          </cell>
          <cell r="Q468">
            <v>9</v>
          </cell>
          <cell r="R468">
            <v>0.04</v>
          </cell>
          <cell r="S468">
            <v>0.1</v>
          </cell>
          <cell r="T468">
            <v>0.6</v>
          </cell>
          <cell r="U468">
            <v>0</v>
          </cell>
        </row>
        <row r="469">
          <cell r="A469">
            <v>463</v>
          </cell>
          <cell r="B469">
            <v>14</v>
          </cell>
          <cell r="C469">
            <v>14.19</v>
          </cell>
          <cell r="D469" t="str">
            <v>Tamal de maíz y guiso</v>
          </cell>
          <cell r="E469">
            <v>0</v>
          </cell>
          <cell r="F469">
            <v>0</v>
          </cell>
          <cell r="G469">
            <v>153</v>
          </cell>
          <cell r="H469">
            <v>68.3</v>
          </cell>
          <cell r="I469">
            <v>3.1</v>
          </cell>
          <cell r="J469">
            <v>8.8000000000000007</v>
          </cell>
          <cell r="K469">
            <v>17.5</v>
          </cell>
          <cell r="L469">
            <v>0.6</v>
          </cell>
          <cell r="M469">
            <v>1.7</v>
          </cell>
          <cell r="N469">
            <v>20</v>
          </cell>
          <cell r="O469">
            <v>66</v>
          </cell>
          <cell r="P469">
            <v>2.2000000000000002</v>
          </cell>
          <cell r="Q469">
            <v>17</v>
          </cell>
          <cell r="R469">
            <v>0.05</v>
          </cell>
          <cell r="S469">
            <v>7.0000000000000007E-2</v>
          </cell>
          <cell r="T469">
            <v>0.7</v>
          </cell>
          <cell r="U469">
            <v>0</v>
          </cell>
        </row>
        <row r="470">
          <cell r="A470">
            <v>464</v>
          </cell>
          <cell r="B470">
            <v>1.1000000000000001</v>
          </cell>
          <cell r="C470" t="str">
            <v>1,1,1</v>
          </cell>
          <cell r="D470" t="str">
            <v>Cuajada de leche de cabra</v>
          </cell>
          <cell r="E470">
            <v>0</v>
          </cell>
          <cell r="F470">
            <v>0</v>
          </cell>
          <cell r="G470">
            <v>173</v>
          </cell>
          <cell r="H470">
            <v>65.099999999999994</v>
          </cell>
          <cell r="I470">
            <v>16</v>
          </cell>
          <cell r="J470">
            <v>10.3</v>
          </cell>
          <cell r="K470">
            <v>3.7</v>
          </cell>
          <cell r="L470">
            <v>0</v>
          </cell>
          <cell r="M470">
            <v>4.9000000000000004</v>
          </cell>
          <cell r="N470">
            <v>310</v>
          </cell>
          <cell r="O470">
            <v>146</v>
          </cell>
          <cell r="P470">
            <v>0.8</v>
          </cell>
          <cell r="Q470">
            <v>9</v>
          </cell>
          <cell r="R470">
            <v>0.01</v>
          </cell>
          <cell r="S470">
            <v>0.63</v>
          </cell>
          <cell r="T470">
            <v>0.2</v>
          </cell>
          <cell r="U470">
            <v>0</v>
          </cell>
        </row>
        <row r="471">
          <cell r="A471">
            <v>465</v>
          </cell>
          <cell r="B471">
            <v>1.1000000000000001</v>
          </cell>
          <cell r="C471" t="str">
            <v>1,1,2</v>
          </cell>
          <cell r="D471" t="str">
            <v>Queso parmesano</v>
          </cell>
          <cell r="E471">
            <v>0</v>
          </cell>
          <cell r="F471">
            <v>100</v>
          </cell>
          <cell r="G471">
            <v>393</v>
          </cell>
          <cell r="H471">
            <v>30</v>
          </cell>
          <cell r="I471">
            <v>36</v>
          </cell>
          <cell r="J471">
            <v>26</v>
          </cell>
          <cell r="K471">
            <v>2.9</v>
          </cell>
          <cell r="L471">
            <v>0</v>
          </cell>
          <cell r="M471">
            <v>5.0999999999999996</v>
          </cell>
          <cell r="N471">
            <v>1140</v>
          </cell>
          <cell r="O471">
            <v>781</v>
          </cell>
          <cell r="P471">
            <v>0.4</v>
          </cell>
          <cell r="Q471">
            <v>255</v>
          </cell>
          <cell r="R471">
            <v>0.02</v>
          </cell>
          <cell r="S471">
            <v>0.73</v>
          </cell>
          <cell r="T471">
            <v>0.2</v>
          </cell>
          <cell r="U471">
            <v>0</v>
          </cell>
        </row>
        <row r="472">
          <cell r="A472">
            <v>466</v>
          </cell>
          <cell r="B472">
            <v>1.1000000000000001</v>
          </cell>
          <cell r="C472" t="str">
            <v>1,1,3</v>
          </cell>
          <cell r="D472" t="str">
            <v>Queso suizo</v>
          </cell>
          <cell r="E472">
            <v>0</v>
          </cell>
          <cell r="F472">
            <v>0</v>
          </cell>
          <cell r="G472">
            <v>370</v>
          </cell>
          <cell r="H472">
            <v>39</v>
          </cell>
          <cell r="I472">
            <v>27.5</v>
          </cell>
          <cell r="J472">
            <v>28</v>
          </cell>
          <cell r="K472">
            <v>1.7</v>
          </cell>
          <cell r="L472">
            <v>0</v>
          </cell>
          <cell r="M472">
            <v>3.8</v>
          </cell>
          <cell r="N472">
            <v>925</v>
          </cell>
          <cell r="O472">
            <v>563</v>
          </cell>
          <cell r="P472">
            <v>0.9</v>
          </cell>
          <cell r="Q472">
            <v>274</v>
          </cell>
          <cell r="R472">
            <v>0.01</v>
          </cell>
          <cell r="S472">
            <v>0.4</v>
          </cell>
          <cell r="T472">
            <v>0.1</v>
          </cell>
          <cell r="U472">
            <v>0</v>
          </cell>
        </row>
        <row r="473">
          <cell r="A473">
            <v>467</v>
          </cell>
          <cell r="B473">
            <v>1.1000000000000001</v>
          </cell>
          <cell r="C473" t="str">
            <v>1,1,4</v>
          </cell>
          <cell r="D473" t="str">
            <v>Suero de leche</v>
          </cell>
          <cell r="E473">
            <v>0</v>
          </cell>
          <cell r="F473">
            <v>0</v>
          </cell>
          <cell r="G473">
            <v>26</v>
          </cell>
          <cell r="H473">
            <v>93.1</v>
          </cell>
          <cell r="I473">
            <v>0.9</v>
          </cell>
          <cell r="J473">
            <v>0.3</v>
          </cell>
          <cell r="K473">
            <v>5.0999999999999996</v>
          </cell>
          <cell r="L473">
            <v>0</v>
          </cell>
          <cell r="M473">
            <v>0.6</v>
          </cell>
          <cell r="N473">
            <v>51</v>
          </cell>
          <cell r="O473">
            <v>53</v>
          </cell>
          <cell r="P473">
            <v>0.1</v>
          </cell>
          <cell r="Q473">
            <v>2</v>
          </cell>
          <cell r="R473">
            <v>0.03</v>
          </cell>
          <cell r="S473">
            <v>0.14000000000000001</v>
          </cell>
          <cell r="T473">
            <v>0.1</v>
          </cell>
          <cell r="U473">
            <v>0</v>
          </cell>
        </row>
        <row r="474">
          <cell r="A474">
            <v>468</v>
          </cell>
          <cell r="B474">
            <v>2.2000000000000002</v>
          </cell>
          <cell r="C474" t="str">
            <v>2,2,1</v>
          </cell>
          <cell r="D474" t="str">
            <v>Carne de cabro</v>
          </cell>
          <cell r="E474">
            <v>0</v>
          </cell>
          <cell r="F474">
            <v>0</v>
          </cell>
          <cell r="G474">
            <v>165</v>
          </cell>
          <cell r="H474">
            <v>71</v>
          </cell>
          <cell r="I474">
            <v>18.7</v>
          </cell>
          <cell r="J474">
            <v>9.4</v>
          </cell>
          <cell r="K474">
            <v>0</v>
          </cell>
          <cell r="L474">
            <v>0</v>
          </cell>
          <cell r="M474">
            <v>0.9</v>
          </cell>
          <cell r="N474">
            <v>11</v>
          </cell>
          <cell r="O474">
            <v>180</v>
          </cell>
          <cell r="P474">
            <v>2.2000000000000002</v>
          </cell>
          <cell r="Q474">
            <v>0</v>
          </cell>
          <cell r="R474">
            <v>0.1</v>
          </cell>
          <cell r="S474">
            <v>0.3</v>
          </cell>
          <cell r="T474">
            <v>5.6</v>
          </cell>
          <cell r="U474">
            <v>0</v>
          </cell>
        </row>
        <row r="475">
          <cell r="A475">
            <v>469</v>
          </cell>
          <cell r="B475">
            <v>2.2000000000000002</v>
          </cell>
          <cell r="C475" t="str">
            <v>2,2,2</v>
          </cell>
          <cell r="D475" t="str">
            <v>Carne de caza</v>
          </cell>
          <cell r="E475">
            <v>0</v>
          </cell>
          <cell r="F475">
            <v>0</v>
          </cell>
          <cell r="G475">
            <v>146</v>
          </cell>
          <cell r="H475">
            <v>67.099999999999994</v>
          </cell>
          <cell r="I475">
            <v>29.5</v>
          </cell>
          <cell r="J475">
            <v>2.2000000000000002</v>
          </cell>
          <cell r="K475">
            <v>0</v>
          </cell>
          <cell r="L475">
            <v>0</v>
          </cell>
          <cell r="M475">
            <v>1.2</v>
          </cell>
          <cell r="N475">
            <v>20</v>
          </cell>
          <cell r="O475">
            <v>264</v>
          </cell>
          <cell r="P475">
            <v>3.5</v>
          </cell>
          <cell r="Q475">
            <v>0</v>
          </cell>
          <cell r="R475">
            <v>0.3</v>
          </cell>
          <cell r="S475">
            <v>0.2</v>
          </cell>
          <cell r="T475">
            <v>7.4</v>
          </cell>
          <cell r="U475">
            <v>0</v>
          </cell>
        </row>
        <row r="476">
          <cell r="A476">
            <v>470</v>
          </cell>
          <cell r="B476">
            <v>2.2000000000000002</v>
          </cell>
          <cell r="C476" t="str">
            <v>2,2,3</v>
          </cell>
          <cell r="D476" t="str">
            <v>Carne de curí o cuy</v>
          </cell>
          <cell r="E476">
            <v>0</v>
          </cell>
          <cell r="F476">
            <v>0</v>
          </cell>
          <cell r="G476">
            <v>95</v>
          </cell>
          <cell r="H476">
            <v>78.2</v>
          </cell>
          <cell r="I476">
            <v>19</v>
          </cell>
          <cell r="J476">
            <v>1.6</v>
          </cell>
          <cell r="K476">
            <v>0</v>
          </cell>
          <cell r="L476">
            <v>0</v>
          </cell>
          <cell r="M476">
            <v>1.2</v>
          </cell>
          <cell r="N476">
            <v>29</v>
          </cell>
          <cell r="O476">
            <v>258</v>
          </cell>
          <cell r="P476">
            <v>1.9</v>
          </cell>
          <cell r="Q476">
            <v>0</v>
          </cell>
          <cell r="R476">
            <v>0.06</v>
          </cell>
          <cell r="S476">
            <v>0.14000000000000001</v>
          </cell>
          <cell r="T476">
            <v>6.5</v>
          </cell>
          <cell r="U476">
            <v>0</v>
          </cell>
        </row>
        <row r="477">
          <cell r="A477">
            <v>471</v>
          </cell>
          <cell r="B477">
            <v>2.2000000000000002</v>
          </cell>
          <cell r="C477" t="str">
            <v>2,2,4</v>
          </cell>
          <cell r="D477" t="str">
            <v>Matriz de res</v>
          </cell>
          <cell r="E477">
            <v>0</v>
          </cell>
          <cell r="F477">
            <v>0</v>
          </cell>
          <cell r="G477">
            <v>99</v>
          </cell>
          <cell r="H477">
            <v>81</v>
          </cell>
          <cell r="I477">
            <v>14.6</v>
          </cell>
          <cell r="J477">
            <v>4.0999999999999996</v>
          </cell>
          <cell r="K477">
            <v>0</v>
          </cell>
          <cell r="L477">
            <v>0</v>
          </cell>
          <cell r="M477">
            <v>0.3</v>
          </cell>
          <cell r="N477">
            <v>12</v>
          </cell>
          <cell r="O477">
            <v>90</v>
          </cell>
          <cell r="P477">
            <v>0.8</v>
          </cell>
          <cell r="Q477">
            <v>0</v>
          </cell>
          <cell r="R477">
            <v>0.03</v>
          </cell>
          <cell r="S477">
            <v>0.11</v>
          </cell>
          <cell r="T477">
            <v>1.2</v>
          </cell>
          <cell r="U477">
            <v>0</v>
          </cell>
        </row>
        <row r="478">
          <cell r="A478">
            <v>472</v>
          </cell>
          <cell r="B478">
            <v>2.2000000000000002</v>
          </cell>
          <cell r="C478" t="str">
            <v>2,2,5</v>
          </cell>
          <cell r="D478" t="str">
            <v>Patas de cordero</v>
          </cell>
          <cell r="E478">
            <v>0</v>
          </cell>
          <cell r="F478">
            <v>0</v>
          </cell>
          <cell r="G478">
            <v>109</v>
          </cell>
          <cell r="H478">
            <v>76.5</v>
          </cell>
          <cell r="I478">
            <v>21</v>
          </cell>
          <cell r="J478">
            <v>2.1</v>
          </cell>
          <cell r="K478">
            <v>0</v>
          </cell>
          <cell r="L478">
            <v>0</v>
          </cell>
          <cell r="M478">
            <v>0.4</v>
          </cell>
          <cell r="N478">
            <v>52</v>
          </cell>
          <cell r="O478">
            <v>26</v>
          </cell>
          <cell r="P478">
            <v>1</v>
          </cell>
          <cell r="Q478">
            <v>0</v>
          </cell>
          <cell r="R478">
            <v>0.03</v>
          </cell>
          <cell r="S478">
            <v>0.13</v>
          </cell>
          <cell r="T478">
            <v>0.4</v>
          </cell>
          <cell r="U478">
            <v>0</v>
          </cell>
        </row>
        <row r="479">
          <cell r="A479">
            <v>473</v>
          </cell>
          <cell r="B479">
            <v>2.2000000000000002</v>
          </cell>
          <cell r="C479" t="str">
            <v>2,2,6</v>
          </cell>
          <cell r="D479" t="str">
            <v>Pezuñas de cerdo</v>
          </cell>
          <cell r="E479">
            <v>0</v>
          </cell>
          <cell r="F479">
            <v>0</v>
          </cell>
          <cell r="G479">
            <v>285</v>
          </cell>
          <cell r="H479">
            <v>57</v>
          </cell>
          <cell r="I479">
            <v>20.2</v>
          </cell>
          <cell r="J479">
            <v>22</v>
          </cell>
          <cell r="K479">
            <v>0</v>
          </cell>
          <cell r="L479">
            <v>0</v>
          </cell>
          <cell r="M479">
            <v>0.8</v>
          </cell>
          <cell r="N479">
            <v>12</v>
          </cell>
          <cell r="O479">
            <v>245</v>
          </cell>
          <cell r="P479">
            <v>3</v>
          </cell>
          <cell r="Q479">
            <v>0</v>
          </cell>
          <cell r="R479">
            <v>0.98</v>
          </cell>
          <cell r="S479">
            <v>0.24</v>
          </cell>
          <cell r="T479">
            <v>5.2</v>
          </cell>
          <cell r="U479">
            <v>0</v>
          </cell>
        </row>
        <row r="480">
          <cell r="A480">
            <v>474</v>
          </cell>
          <cell r="B480">
            <v>2.2000000000000002</v>
          </cell>
          <cell r="C480" t="str">
            <v>2,2,7</v>
          </cell>
          <cell r="D480" t="str">
            <v>Sangre de res, deshidratada</v>
          </cell>
          <cell r="E480">
            <v>0</v>
          </cell>
          <cell r="F480">
            <v>0</v>
          </cell>
          <cell r="G480">
            <v>350</v>
          </cell>
          <cell r="H480">
            <v>13</v>
          </cell>
          <cell r="I480">
            <v>72.599999999999994</v>
          </cell>
          <cell r="J480">
            <v>0.5</v>
          </cell>
          <cell r="K480">
            <v>9.3000000000000007</v>
          </cell>
          <cell r="L480">
            <v>0.6</v>
          </cell>
          <cell r="M480">
            <v>4</v>
          </cell>
          <cell r="N480">
            <v>60</v>
          </cell>
          <cell r="O480">
            <v>1022</v>
          </cell>
          <cell r="P480">
            <v>210.2</v>
          </cell>
          <cell r="Q480">
            <v>0</v>
          </cell>
          <cell r="R480">
            <v>0.01</v>
          </cell>
          <cell r="S480">
            <v>0.25</v>
          </cell>
          <cell r="T480">
            <v>3.1</v>
          </cell>
          <cell r="U480">
            <v>0</v>
          </cell>
        </row>
        <row r="481">
          <cell r="A481">
            <v>475</v>
          </cell>
          <cell r="B481">
            <v>2.2000000000000002</v>
          </cell>
          <cell r="C481" t="str">
            <v>2,2,8</v>
          </cell>
          <cell r="D481" t="str">
            <v>Jamoneta, carne enlatada</v>
          </cell>
          <cell r="E481">
            <v>0</v>
          </cell>
          <cell r="F481">
            <v>0</v>
          </cell>
          <cell r="G481">
            <v>224</v>
          </cell>
          <cell r="H481">
            <v>60</v>
          </cell>
          <cell r="I481">
            <v>25.2</v>
          </cell>
          <cell r="J481">
            <v>13</v>
          </cell>
          <cell r="K481">
            <v>0</v>
          </cell>
          <cell r="L481">
            <v>0</v>
          </cell>
          <cell r="M481">
            <v>2</v>
          </cell>
          <cell r="N481">
            <v>16</v>
          </cell>
          <cell r="O481">
            <v>116</v>
          </cell>
          <cell r="P481">
            <v>2.4</v>
          </cell>
          <cell r="Q481">
            <v>0</v>
          </cell>
          <cell r="R481">
            <v>0.02</v>
          </cell>
          <cell r="S481">
            <v>0.23</v>
          </cell>
          <cell r="T481">
            <v>4.2</v>
          </cell>
          <cell r="U481">
            <v>0</v>
          </cell>
        </row>
        <row r="482">
          <cell r="A482">
            <v>476</v>
          </cell>
          <cell r="B482">
            <v>2.2000000000000002</v>
          </cell>
          <cell r="C482" t="str">
            <v>2,2,9</v>
          </cell>
          <cell r="D482" t="str">
            <v>Longaniza</v>
          </cell>
          <cell r="E482">
            <v>0</v>
          </cell>
          <cell r="F482">
            <v>100</v>
          </cell>
          <cell r="G482">
            <v>408</v>
          </cell>
          <cell r="H482">
            <v>43.3</v>
          </cell>
          <cell r="I482">
            <v>12.2</v>
          </cell>
          <cell r="J482">
            <v>39</v>
          </cell>
          <cell r="K482">
            <v>1.2</v>
          </cell>
          <cell r="L482">
            <v>0</v>
          </cell>
          <cell r="M482">
            <v>4.3</v>
          </cell>
          <cell r="N482">
            <v>42</v>
          </cell>
          <cell r="O482">
            <v>105</v>
          </cell>
          <cell r="P482">
            <v>3.4</v>
          </cell>
          <cell r="Q482">
            <v>0</v>
          </cell>
          <cell r="R482">
            <v>0.25</v>
          </cell>
          <cell r="S482">
            <v>0.19</v>
          </cell>
          <cell r="T482">
            <v>2.9</v>
          </cell>
          <cell r="U482">
            <v>0</v>
          </cell>
        </row>
        <row r="483">
          <cell r="A483">
            <v>477</v>
          </cell>
          <cell r="B483">
            <v>2.2000000000000002</v>
          </cell>
          <cell r="C483" t="str">
            <v>2,2,10</v>
          </cell>
          <cell r="D483" t="str">
            <v>Mortadela</v>
          </cell>
          <cell r="E483">
            <v>0</v>
          </cell>
          <cell r="F483">
            <v>100</v>
          </cell>
          <cell r="G483">
            <v>315</v>
          </cell>
          <cell r="H483">
            <v>48.9</v>
          </cell>
          <cell r="I483">
            <v>20.399999999999999</v>
          </cell>
          <cell r="J483">
            <v>25</v>
          </cell>
          <cell r="K483">
            <v>0.6</v>
          </cell>
          <cell r="L483">
            <v>0</v>
          </cell>
          <cell r="M483">
            <v>5.0999999999999996</v>
          </cell>
          <cell r="N483">
            <v>12</v>
          </cell>
          <cell r="O483">
            <v>238</v>
          </cell>
          <cell r="P483">
            <v>3.1</v>
          </cell>
          <cell r="Q483">
            <v>0</v>
          </cell>
          <cell r="R483">
            <v>0.03</v>
          </cell>
          <cell r="S483">
            <v>0.12</v>
          </cell>
          <cell r="T483">
            <v>2.4</v>
          </cell>
          <cell r="U483">
            <v>0</v>
          </cell>
        </row>
        <row r="484">
          <cell r="A484">
            <v>478</v>
          </cell>
          <cell r="B484">
            <v>2.2000000000000002</v>
          </cell>
          <cell r="C484" t="str">
            <v>2,2,11</v>
          </cell>
          <cell r="D484" t="str">
            <v>Morcilla</v>
          </cell>
          <cell r="E484">
            <v>0</v>
          </cell>
          <cell r="F484">
            <v>0</v>
          </cell>
          <cell r="G484">
            <v>159</v>
          </cell>
          <cell r="H484">
            <v>70.7</v>
          </cell>
          <cell r="I484">
            <v>18.2</v>
          </cell>
          <cell r="J484">
            <v>8.6</v>
          </cell>
          <cell r="K484">
            <v>0.9</v>
          </cell>
          <cell r="L484">
            <v>0</v>
          </cell>
          <cell r="M484">
            <v>1.6</v>
          </cell>
          <cell r="N484">
            <v>12</v>
          </cell>
          <cell r="O484">
            <v>50</v>
          </cell>
          <cell r="P484">
            <v>44.9</v>
          </cell>
          <cell r="Q484">
            <v>0</v>
          </cell>
          <cell r="R484">
            <v>0.02</v>
          </cell>
          <cell r="S484">
            <v>0.05</v>
          </cell>
          <cell r="T484">
            <v>1.6</v>
          </cell>
          <cell r="U484">
            <v>0</v>
          </cell>
        </row>
        <row r="485">
          <cell r="A485">
            <v>479</v>
          </cell>
          <cell r="B485">
            <v>2.2000000000000002</v>
          </cell>
          <cell r="C485" t="str">
            <v>2,2,12</v>
          </cell>
          <cell r="D485" t="str">
            <v>Caldo de cubos</v>
          </cell>
          <cell r="E485">
            <v>0</v>
          </cell>
          <cell r="F485">
            <v>0</v>
          </cell>
          <cell r="G485">
            <v>19</v>
          </cell>
          <cell r="H485">
            <v>93.7</v>
          </cell>
          <cell r="I485">
            <v>2.8</v>
          </cell>
          <cell r="J485">
            <v>0.1</v>
          </cell>
          <cell r="K485">
            <v>1.5</v>
          </cell>
          <cell r="L485">
            <v>0</v>
          </cell>
          <cell r="M485">
            <v>1.9</v>
          </cell>
          <cell r="N485">
            <v>10</v>
          </cell>
          <cell r="O485">
            <v>59</v>
          </cell>
          <cell r="P485">
            <v>1</v>
          </cell>
          <cell r="Q485">
            <v>0</v>
          </cell>
          <cell r="R485">
            <v>0</v>
          </cell>
          <cell r="S485">
            <v>0</v>
          </cell>
          <cell r="T485">
            <v>0</v>
          </cell>
          <cell r="U485">
            <v>0</v>
          </cell>
        </row>
        <row r="486">
          <cell r="A486">
            <v>480</v>
          </cell>
          <cell r="B486">
            <v>4.4000000000000004</v>
          </cell>
          <cell r="C486" t="str">
            <v>4,4,1</v>
          </cell>
          <cell r="D486" t="str">
            <v>Habas, harina</v>
          </cell>
          <cell r="E486">
            <v>0</v>
          </cell>
          <cell r="F486">
            <v>0</v>
          </cell>
          <cell r="G486">
            <v>347</v>
          </cell>
          <cell r="H486">
            <v>5.6</v>
          </cell>
          <cell r="I486">
            <v>17.8</v>
          </cell>
          <cell r="J486">
            <v>3.7</v>
          </cell>
          <cell r="K486">
            <v>62.5</v>
          </cell>
          <cell r="L486">
            <v>5.6</v>
          </cell>
          <cell r="M486">
            <v>4.8</v>
          </cell>
          <cell r="N486">
            <v>149</v>
          </cell>
          <cell r="O486">
            <v>234</v>
          </cell>
          <cell r="P486">
            <v>14.4</v>
          </cell>
          <cell r="Q486">
            <v>0</v>
          </cell>
          <cell r="R486">
            <v>0.4</v>
          </cell>
          <cell r="S486">
            <v>7.0000000000000007E-2</v>
          </cell>
          <cell r="T486">
            <v>1</v>
          </cell>
          <cell r="U486">
            <v>0</v>
          </cell>
        </row>
        <row r="487">
          <cell r="A487">
            <v>481</v>
          </cell>
          <cell r="B487">
            <v>4.4000000000000004</v>
          </cell>
          <cell r="C487" t="str">
            <v>4,4,2</v>
          </cell>
          <cell r="D487" t="str">
            <v>Semillas de calabaza</v>
          </cell>
          <cell r="E487">
            <v>0</v>
          </cell>
          <cell r="F487">
            <v>0</v>
          </cell>
          <cell r="G487">
            <v>501</v>
          </cell>
          <cell r="H487">
            <v>4.9000000000000004</v>
          </cell>
          <cell r="I487">
            <v>30.3</v>
          </cell>
          <cell r="J487">
            <v>45.8</v>
          </cell>
          <cell r="K487">
            <v>12.2</v>
          </cell>
          <cell r="L487">
            <v>2.2000000000000002</v>
          </cell>
          <cell r="M487">
            <v>4.5999999999999996</v>
          </cell>
          <cell r="N487">
            <v>38</v>
          </cell>
          <cell r="O487">
            <v>1064</v>
          </cell>
          <cell r="P487">
            <v>9.1999999999999993</v>
          </cell>
          <cell r="Q487">
            <v>1</v>
          </cell>
          <cell r="R487">
            <v>0.23</v>
          </cell>
          <cell r="S487">
            <v>0.16</v>
          </cell>
          <cell r="T487">
            <v>2.9</v>
          </cell>
          <cell r="U487">
            <v>0</v>
          </cell>
        </row>
        <row r="488">
          <cell r="A488">
            <v>482</v>
          </cell>
          <cell r="B488">
            <v>6.6</v>
          </cell>
          <cell r="C488" t="str">
            <v>6,6,1</v>
          </cell>
          <cell r="D488" t="str">
            <v>Aceitunas</v>
          </cell>
          <cell r="E488">
            <v>0</v>
          </cell>
          <cell r="F488">
            <v>0</v>
          </cell>
          <cell r="G488">
            <v>296</v>
          </cell>
          <cell r="H488">
            <v>41</v>
          </cell>
          <cell r="I488">
            <v>2.2000000000000002</v>
          </cell>
          <cell r="J488">
            <v>22.4</v>
          </cell>
          <cell r="K488">
            <v>28.8</v>
          </cell>
          <cell r="L488">
            <v>1.5</v>
          </cell>
          <cell r="M488">
            <v>4.0999999999999996</v>
          </cell>
          <cell r="N488">
            <v>67</v>
          </cell>
          <cell r="O488">
            <v>63</v>
          </cell>
          <cell r="P488">
            <v>7.4</v>
          </cell>
          <cell r="Q488">
            <v>0</v>
          </cell>
          <cell r="R488">
            <v>0.03</v>
          </cell>
          <cell r="S488">
            <v>0.24</v>
          </cell>
          <cell r="T488">
            <v>1</v>
          </cell>
          <cell r="U488">
            <v>0</v>
          </cell>
        </row>
        <row r="489">
          <cell r="A489">
            <v>483</v>
          </cell>
          <cell r="B489">
            <v>6.6</v>
          </cell>
          <cell r="C489" t="str">
            <v>6,6,2</v>
          </cell>
          <cell r="D489" t="str">
            <v>Encurtido mixto</v>
          </cell>
          <cell r="E489">
            <v>0</v>
          </cell>
          <cell r="F489">
            <v>0</v>
          </cell>
          <cell r="G489">
            <v>9</v>
          </cell>
          <cell r="H489">
            <v>93.3</v>
          </cell>
          <cell r="I489">
            <v>0.7</v>
          </cell>
          <cell r="J489">
            <v>0.2</v>
          </cell>
          <cell r="K489">
            <v>1.7</v>
          </cell>
          <cell r="L489">
            <v>0.5</v>
          </cell>
          <cell r="M489">
            <v>3.6</v>
          </cell>
          <cell r="N489">
            <v>26</v>
          </cell>
          <cell r="O489">
            <v>21</v>
          </cell>
          <cell r="P489">
            <v>1</v>
          </cell>
          <cell r="Q489">
            <v>10</v>
          </cell>
          <cell r="R489">
            <v>0</v>
          </cell>
          <cell r="S489">
            <v>0.02</v>
          </cell>
          <cell r="T489">
            <v>0</v>
          </cell>
          <cell r="U489">
            <v>0</v>
          </cell>
        </row>
        <row r="490">
          <cell r="A490">
            <v>484</v>
          </cell>
          <cell r="B490">
            <v>6.6</v>
          </cell>
          <cell r="C490" t="str">
            <v>6,6,3</v>
          </cell>
          <cell r="D490" t="str">
            <v>Espárragos crudos</v>
          </cell>
          <cell r="E490">
            <v>0</v>
          </cell>
          <cell r="F490">
            <v>0</v>
          </cell>
          <cell r="G490">
            <v>23</v>
          </cell>
          <cell r="H490">
            <v>91.7</v>
          </cell>
          <cell r="I490">
            <v>2.5</v>
          </cell>
          <cell r="J490">
            <v>0.2</v>
          </cell>
          <cell r="K490">
            <v>4.3</v>
          </cell>
          <cell r="L490">
            <v>0.7</v>
          </cell>
          <cell r="M490">
            <v>0.6</v>
          </cell>
          <cell r="N490">
            <v>22</v>
          </cell>
          <cell r="O490">
            <v>62</v>
          </cell>
          <cell r="P490">
            <v>1</v>
          </cell>
          <cell r="Q490">
            <v>90</v>
          </cell>
          <cell r="R490">
            <v>0.18</v>
          </cell>
          <cell r="S490">
            <v>0.2</v>
          </cell>
          <cell r="T490">
            <v>1.5</v>
          </cell>
          <cell r="U490">
            <v>33</v>
          </cell>
        </row>
        <row r="491">
          <cell r="A491">
            <v>485</v>
          </cell>
          <cell r="B491">
            <v>6.6</v>
          </cell>
          <cell r="C491" t="str">
            <v>6,6,4</v>
          </cell>
          <cell r="D491" t="str">
            <v>Hongos enlatados</v>
          </cell>
          <cell r="E491">
            <v>0</v>
          </cell>
          <cell r="F491">
            <v>0</v>
          </cell>
          <cell r="G491">
            <v>15</v>
          </cell>
          <cell r="H491">
            <v>93.1</v>
          </cell>
          <cell r="I491">
            <v>1.9</v>
          </cell>
          <cell r="J491">
            <v>0.1</v>
          </cell>
          <cell r="K491">
            <v>2.7</v>
          </cell>
          <cell r="L491">
            <v>0.6</v>
          </cell>
          <cell r="M491">
            <v>1.6</v>
          </cell>
          <cell r="N491">
            <v>6</v>
          </cell>
          <cell r="O491">
            <v>68</v>
          </cell>
          <cell r="P491">
            <v>0.5</v>
          </cell>
          <cell r="Q491">
            <v>0</v>
          </cell>
          <cell r="R491">
            <v>0.02</v>
          </cell>
          <cell r="S491">
            <v>0.25</v>
          </cell>
          <cell r="T491">
            <v>2</v>
          </cell>
          <cell r="U491">
            <v>2</v>
          </cell>
        </row>
        <row r="492">
          <cell r="A492">
            <v>486</v>
          </cell>
          <cell r="B492">
            <v>6.6</v>
          </cell>
          <cell r="C492" t="str">
            <v>6,6,5</v>
          </cell>
          <cell r="D492" t="str">
            <v>Tomate, pasta</v>
          </cell>
          <cell r="E492">
            <v>0</v>
          </cell>
          <cell r="F492">
            <v>0</v>
          </cell>
          <cell r="G492">
            <v>75</v>
          </cell>
          <cell r="H492">
            <v>75</v>
          </cell>
          <cell r="I492">
            <v>3.4</v>
          </cell>
          <cell r="J492">
            <v>0.4</v>
          </cell>
          <cell r="K492">
            <v>17.7</v>
          </cell>
          <cell r="L492">
            <v>0.9</v>
          </cell>
          <cell r="M492">
            <v>2.6</v>
          </cell>
          <cell r="N492">
            <v>27</v>
          </cell>
          <cell r="O492">
            <v>70</v>
          </cell>
          <cell r="P492">
            <v>3.5</v>
          </cell>
          <cell r="Q492">
            <v>330</v>
          </cell>
          <cell r="R492">
            <v>0.2</v>
          </cell>
          <cell r="S492">
            <v>0.12</v>
          </cell>
          <cell r="T492">
            <v>3.1</v>
          </cell>
          <cell r="U492">
            <v>49</v>
          </cell>
        </row>
        <row r="493">
          <cell r="A493">
            <v>487</v>
          </cell>
          <cell r="B493">
            <v>6.6</v>
          </cell>
          <cell r="C493" t="str">
            <v>6,6,6</v>
          </cell>
          <cell r="D493" t="str">
            <v>Tomate, salsa</v>
          </cell>
          <cell r="E493">
            <v>0</v>
          </cell>
          <cell r="F493">
            <v>100</v>
          </cell>
          <cell r="G493">
            <v>97</v>
          </cell>
          <cell r="H493">
            <v>68.599999999999994</v>
          </cell>
          <cell r="I493">
            <v>2</v>
          </cell>
          <cell r="J493">
            <v>0.4</v>
          </cell>
          <cell r="K493">
            <v>24.9</v>
          </cell>
          <cell r="L493">
            <v>0.5</v>
          </cell>
          <cell r="M493">
            <v>3.6</v>
          </cell>
          <cell r="N493">
            <v>22</v>
          </cell>
          <cell r="O493">
            <v>50</v>
          </cell>
          <cell r="P493">
            <v>0.8</v>
          </cell>
          <cell r="Q493">
            <v>140</v>
          </cell>
          <cell r="R493">
            <v>0.09</v>
          </cell>
          <cell r="S493">
            <v>7.0000000000000007E-2</v>
          </cell>
          <cell r="T493">
            <v>1.6</v>
          </cell>
          <cell r="U493">
            <v>15</v>
          </cell>
        </row>
        <row r="494">
          <cell r="A494">
            <v>488</v>
          </cell>
          <cell r="B494">
            <v>6.6</v>
          </cell>
          <cell r="C494" t="str">
            <v>6,6,7</v>
          </cell>
          <cell r="D494" t="str">
            <v>Hierbabuena, hojas</v>
          </cell>
          <cell r="E494">
            <v>0</v>
          </cell>
          <cell r="F494">
            <v>0</v>
          </cell>
          <cell r="G494">
            <v>41</v>
          </cell>
          <cell r="H494">
            <v>86.5</v>
          </cell>
          <cell r="I494">
            <v>2.7</v>
          </cell>
          <cell r="J494">
            <v>1.3</v>
          </cell>
          <cell r="K494">
            <v>6.6</v>
          </cell>
          <cell r="L494">
            <v>1.1000000000000001</v>
          </cell>
          <cell r="M494">
            <v>1.8</v>
          </cell>
          <cell r="N494">
            <v>138</v>
          </cell>
          <cell r="O494">
            <v>41</v>
          </cell>
          <cell r="P494">
            <v>6.7</v>
          </cell>
          <cell r="Q494">
            <v>254</v>
          </cell>
          <cell r="R494">
            <v>0.13</v>
          </cell>
          <cell r="S494">
            <v>0.26</v>
          </cell>
          <cell r="T494">
            <v>0.9</v>
          </cell>
          <cell r="U494">
            <v>64</v>
          </cell>
        </row>
        <row r="495">
          <cell r="A495">
            <v>489</v>
          </cell>
          <cell r="B495">
            <v>7.7</v>
          </cell>
          <cell r="C495" t="str">
            <v>7,7,1</v>
          </cell>
          <cell r="D495" t="str">
            <v>Albaricoque, jugo enlatado</v>
          </cell>
          <cell r="E495">
            <v>0</v>
          </cell>
          <cell r="F495">
            <v>0</v>
          </cell>
          <cell r="G495">
            <v>57</v>
          </cell>
          <cell r="H495">
            <v>84.5</v>
          </cell>
          <cell r="I495">
            <v>1</v>
          </cell>
          <cell r="J495">
            <v>0.2</v>
          </cell>
          <cell r="K495">
            <v>13.2</v>
          </cell>
          <cell r="L495">
            <v>0.4</v>
          </cell>
          <cell r="M495">
            <v>0.7</v>
          </cell>
          <cell r="N495">
            <v>17</v>
          </cell>
          <cell r="O495">
            <v>23</v>
          </cell>
          <cell r="P495">
            <v>0.5</v>
          </cell>
          <cell r="Q495">
            <v>270</v>
          </cell>
          <cell r="R495">
            <v>0.03</v>
          </cell>
          <cell r="S495">
            <v>0.03</v>
          </cell>
          <cell r="T495">
            <v>0.5</v>
          </cell>
          <cell r="U495">
            <v>6</v>
          </cell>
        </row>
        <row r="496">
          <cell r="A496">
            <v>490</v>
          </cell>
          <cell r="B496">
            <v>7.7</v>
          </cell>
          <cell r="C496" t="str">
            <v>7,7,2</v>
          </cell>
          <cell r="D496" t="str">
            <v>Cerezas en su jugo</v>
          </cell>
          <cell r="E496">
            <v>0</v>
          </cell>
          <cell r="F496">
            <v>0</v>
          </cell>
          <cell r="G496">
            <v>77</v>
          </cell>
          <cell r="H496">
            <v>80</v>
          </cell>
          <cell r="I496">
            <v>0.8</v>
          </cell>
          <cell r="J496">
            <v>0.2</v>
          </cell>
          <cell r="K496">
            <v>18.600000000000001</v>
          </cell>
          <cell r="L496">
            <v>0.1</v>
          </cell>
          <cell r="M496">
            <v>0.3</v>
          </cell>
          <cell r="N496">
            <v>14</v>
          </cell>
          <cell r="O496">
            <v>13</v>
          </cell>
          <cell r="P496">
            <v>0.3</v>
          </cell>
          <cell r="Q496">
            <v>66</v>
          </cell>
          <cell r="R496">
            <v>0.03</v>
          </cell>
          <cell r="S496">
            <v>0.02</v>
          </cell>
          <cell r="T496">
            <v>0.2</v>
          </cell>
          <cell r="U496">
            <v>5</v>
          </cell>
        </row>
        <row r="497">
          <cell r="A497">
            <v>491</v>
          </cell>
          <cell r="B497">
            <v>7.7</v>
          </cell>
          <cell r="C497" t="str">
            <v>7,7,3</v>
          </cell>
          <cell r="D497" t="str">
            <v>Ciruelas pasas</v>
          </cell>
          <cell r="E497">
            <v>0</v>
          </cell>
          <cell r="F497">
            <v>0</v>
          </cell>
          <cell r="G497">
            <v>249</v>
          </cell>
          <cell r="H497">
            <v>28</v>
          </cell>
          <cell r="I497">
            <v>2.1</v>
          </cell>
          <cell r="J497">
            <v>0.6</v>
          </cell>
          <cell r="K497">
            <v>65.8</v>
          </cell>
          <cell r="L497">
            <v>1.6</v>
          </cell>
          <cell r="M497">
            <v>1.9</v>
          </cell>
          <cell r="N497">
            <v>51</v>
          </cell>
          <cell r="O497">
            <v>79</v>
          </cell>
          <cell r="P497">
            <v>3.9</v>
          </cell>
          <cell r="Q497">
            <v>160</v>
          </cell>
          <cell r="R497">
            <v>0.09</v>
          </cell>
          <cell r="S497">
            <v>0.17</v>
          </cell>
          <cell r="T497">
            <v>1.6</v>
          </cell>
          <cell r="U497">
            <v>3</v>
          </cell>
        </row>
        <row r="498">
          <cell r="A498">
            <v>492</v>
          </cell>
          <cell r="B498">
            <v>7.7</v>
          </cell>
          <cell r="C498" t="str">
            <v>7,7,4</v>
          </cell>
          <cell r="D498" t="str">
            <v>Duraznos enlatados</v>
          </cell>
          <cell r="E498">
            <v>0</v>
          </cell>
          <cell r="F498">
            <v>0</v>
          </cell>
          <cell r="G498">
            <v>55</v>
          </cell>
          <cell r="H498">
            <v>84.1</v>
          </cell>
          <cell r="I498">
            <v>0.4</v>
          </cell>
          <cell r="J498">
            <v>0.1</v>
          </cell>
          <cell r="K498">
            <v>14.7</v>
          </cell>
          <cell r="L498">
            <v>0.4</v>
          </cell>
          <cell r="M498">
            <v>0.3</v>
          </cell>
          <cell r="N498">
            <v>4</v>
          </cell>
          <cell r="O498">
            <v>13</v>
          </cell>
          <cell r="P498">
            <v>0.3</v>
          </cell>
          <cell r="Q498">
            <v>44</v>
          </cell>
          <cell r="R498">
            <v>0.01</v>
          </cell>
          <cell r="S498">
            <v>0.03</v>
          </cell>
          <cell r="T498">
            <v>0.6</v>
          </cell>
          <cell r="U498">
            <v>3</v>
          </cell>
        </row>
        <row r="499">
          <cell r="A499">
            <v>493</v>
          </cell>
          <cell r="B499">
            <v>7.7</v>
          </cell>
          <cell r="C499" t="str">
            <v>7,7,5</v>
          </cell>
          <cell r="D499" t="str">
            <v>Manzanas, jugo enlatado</v>
          </cell>
          <cell r="E499">
            <v>0</v>
          </cell>
          <cell r="F499">
            <v>0</v>
          </cell>
          <cell r="G499">
            <v>46</v>
          </cell>
          <cell r="H499">
            <v>78.8</v>
          </cell>
          <cell r="I499">
            <v>0.1</v>
          </cell>
          <cell r="J499">
            <v>0</v>
          </cell>
          <cell r="K499">
            <v>11.8</v>
          </cell>
          <cell r="L499">
            <v>0.1</v>
          </cell>
          <cell r="M499">
            <v>0.2</v>
          </cell>
          <cell r="N499">
            <v>6</v>
          </cell>
          <cell r="O499">
            <v>9</v>
          </cell>
          <cell r="P499">
            <v>0.6</v>
          </cell>
          <cell r="Q499">
            <v>0</v>
          </cell>
          <cell r="R499">
            <v>0.01</v>
          </cell>
          <cell r="S499">
            <v>0.02</v>
          </cell>
          <cell r="T499">
            <v>0.1</v>
          </cell>
          <cell r="U499">
            <v>1</v>
          </cell>
        </row>
        <row r="500">
          <cell r="A500">
            <v>494</v>
          </cell>
          <cell r="B500">
            <v>7.7</v>
          </cell>
          <cell r="C500" t="str">
            <v>7,7,6</v>
          </cell>
          <cell r="D500" t="str">
            <v>Manzanas cocidas con azúcar</v>
          </cell>
          <cell r="E500">
            <v>0</v>
          </cell>
          <cell r="F500">
            <v>0</v>
          </cell>
          <cell r="G500">
            <v>77</v>
          </cell>
          <cell r="H500">
            <v>79.599999999999994</v>
          </cell>
          <cell r="I500">
            <v>0.2</v>
          </cell>
          <cell r="J500">
            <v>0.3</v>
          </cell>
          <cell r="K500">
            <v>19.100000000000001</v>
          </cell>
          <cell r="L500">
            <v>0.5</v>
          </cell>
          <cell r="M500">
            <v>0.3</v>
          </cell>
          <cell r="N500">
            <v>6</v>
          </cell>
          <cell r="O500">
            <v>10</v>
          </cell>
          <cell r="P500">
            <v>0.3</v>
          </cell>
          <cell r="Q500">
            <v>0</v>
          </cell>
          <cell r="R500">
            <v>0</v>
          </cell>
          <cell r="S500">
            <v>0.01</v>
          </cell>
          <cell r="T500">
            <v>0.1</v>
          </cell>
          <cell r="U500">
            <v>1</v>
          </cell>
        </row>
        <row r="501">
          <cell r="A501">
            <v>495</v>
          </cell>
          <cell r="B501">
            <v>7.7</v>
          </cell>
          <cell r="C501" t="str">
            <v>7,7,7</v>
          </cell>
          <cell r="D501" t="str">
            <v>Uvas pasas</v>
          </cell>
          <cell r="E501">
            <v>0</v>
          </cell>
          <cell r="F501">
            <v>100</v>
          </cell>
          <cell r="G501">
            <v>285</v>
          </cell>
          <cell r="H501">
            <v>18</v>
          </cell>
          <cell r="I501">
            <v>2.5</v>
          </cell>
          <cell r="J501">
            <v>0.2</v>
          </cell>
          <cell r="K501">
            <v>76.5</v>
          </cell>
          <cell r="L501">
            <v>0.9</v>
          </cell>
          <cell r="M501">
            <v>1.9</v>
          </cell>
          <cell r="N501">
            <v>62</v>
          </cell>
          <cell r="O501">
            <v>101</v>
          </cell>
          <cell r="P501">
            <v>3.5</v>
          </cell>
          <cell r="Q501">
            <v>2</v>
          </cell>
          <cell r="R501">
            <v>0.11</v>
          </cell>
          <cell r="S501">
            <v>0.08</v>
          </cell>
          <cell r="T501">
            <v>0.5</v>
          </cell>
          <cell r="U501">
            <v>1</v>
          </cell>
        </row>
        <row r="502">
          <cell r="A502">
            <v>496</v>
          </cell>
          <cell r="B502">
            <v>8.8000000000000007</v>
          </cell>
          <cell r="C502" t="str">
            <v>8,8,1</v>
          </cell>
          <cell r="D502" t="str">
            <v>Harina de maíz americana</v>
          </cell>
          <cell r="E502">
            <v>0</v>
          </cell>
          <cell r="F502">
            <v>0</v>
          </cell>
          <cell r="G502">
            <v>350</v>
          </cell>
          <cell r="H502">
            <v>12</v>
          </cell>
          <cell r="I502">
            <v>7.8</v>
          </cell>
          <cell r="J502">
            <v>2.6</v>
          </cell>
          <cell r="K502">
            <v>76.099999999999994</v>
          </cell>
          <cell r="L502">
            <v>0.7</v>
          </cell>
          <cell r="M502">
            <v>0.8</v>
          </cell>
          <cell r="N502">
            <v>6</v>
          </cell>
          <cell r="O502">
            <v>164</v>
          </cell>
          <cell r="P502">
            <v>1.8</v>
          </cell>
          <cell r="Q502">
            <v>34</v>
          </cell>
          <cell r="R502">
            <v>0.2</v>
          </cell>
          <cell r="S502">
            <v>0.06</v>
          </cell>
          <cell r="T502">
            <v>1.4</v>
          </cell>
          <cell r="U502">
            <v>0</v>
          </cell>
        </row>
        <row r="503">
          <cell r="A503">
            <v>497</v>
          </cell>
          <cell r="B503">
            <v>8.8000000000000007</v>
          </cell>
          <cell r="C503" t="str">
            <v>8,8,2</v>
          </cell>
          <cell r="D503" t="str">
            <v>Harina de maíz pintado</v>
          </cell>
          <cell r="E503">
            <v>0</v>
          </cell>
          <cell r="F503">
            <v>0</v>
          </cell>
          <cell r="G503">
            <v>363</v>
          </cell>
          <cell r="H503">
            <v>10</v>
          </cell>
          <cell r="I503">
            <v>9.8000000000000007</v>
          </cell>
          <cell r="J503">
            <v>4.5</v>
          </cell>
          <cell r="K503">
            <v>74.2</v>
          </cell>
          <cell r="L503">
            <v>0.7</v>
          </cell>
          <cell r="M503">
            <v>0.8</v>
          </cell>
          <cell r="N503">
            <v>16</v>
          </cell>
          <cell r="O503">
            <v>300</v>
          </cell>
          <cell r="P503">
            <v>12</v>
          </cell>
          <cell r="Q503">
            <v>5</v>
          </cell>
          <cell r="R503">
            <v>0.02</v>
          </cell>
          <cell r="S503">
            <v>0.1</v>
          </cell>
          <cell r="T503">
            <v>0.4</v>
          </cell>
          <cell r="U503">
            <v>0</v>
          </cell>
        </row>
        <row r="504">
          <cell r="A504">
            <v>498</v>
          </cell>
          <cell r="B504">
            <v>8.8000000000000007</v>
          </cell>
          <cell r="C504" t="str">
            <v>8,8,3</v>
          </cell>
          <cell r="D504" t="str">
            <v>Harina de trigo americana</v>
          </cell>
          <cell r="E504">
            <v>0</v>
          </cell>
          <cell r="F504">
            <v>0</v>
          </cell>
          <cell r="G504">
            <v>347</v>
          </cell>
          <cell r="H504">
            <v>12</v>
          </cell>
          <cell r="I504">
            <v>9.6999999999999993</v>
          </cell>
          <cell r="J504">
            <v>1</v>
          </cell>
          <cell r="K504">
            <v>76.5</v>
          </cell>
          <cell r="L504">
            <v>0.4</v>
          </cell>
          <cell r="M504">
            <v>0.4</v>
          </cell>
          <cell r="N504">
            <v>20</v>
          </cell>
          <cell r="O504">
            <v>95</v>
          </cell>
          <cell r="P504">
            <v>1.1000000000000001</v>
          </cell>
          <cell r="Q504">
            <v>0</v>
          </cell>
          <cell r="R504">
            <v>0.08</v>
          </cell>
          <cell r="S504">
            <v>0.05</v>
          </cell>
          <cell r="T504">
            <v>1.2</v>
          </cell>
          <cell r="U504">
            <v>0</v>
          </cell>
        </row>
        <row r="505">
          <cell r="A505">
            <v>499</v>
          </cell>
          <cell r="B505">
            <v>8.8000000000000007</v>
          </cell>
          <cell r="C505" t="str">
            <v>8,8,4</v>
          </cell>
          <cell r="D505" t="str">
            <v>Buñuelo de harina de maíz</v>
          </cell>
          <cell r="E505">
            <v>0</v>
          </cell>
          <cell r="F505">
            <v>100</v>
          </cell>
          <cell r="G505">
            <v>380</v>
          </cell>
          <cell r="H505">
            <v>18.8</v>
          </cell>
          <cell r="I505">
            <v>4.5999999999999996</v>
          </cell>
          <cell r="J505">
            <v>14.9</v>
          </cell>
          <cell r="K505">
            <v>60.2</v>
          </cell>
          <cell r="L505">
            <v>0.5</v>
          </cell>
          <cell r="M505">
            <v>0.8</v>
          </cell>
          <cell r="N505">
            <v>35</v>
          </cell>
          <cell r="O505">
            <v>80</v>
          </cell>
          <cell r="P505">
            <v>5.4</v>
          </cell>
          <cell r="Q505">
            <v>2</v>
          </cell>
          <cell r="R505">
            <v>0.15</v>
          </cell>
          <cell r="S505">
            <v>0.09</v>
          </cell>
          <cell r="T505">
            <v>1.3</v>
          </cell>
          <cell r="U505">
            <v>0</v>
          </cell>
        </row>
        <row r="506">
          <cell r="A506">
            <v>500</v>
          </cell>
          <cell r="B506">
            <v>8.8000000000000007</v>
          </cell>
          <cell r="C506" t="str">
            <v>8,8,5</v>
          </cell>
          <cell r="D506" t="str">
            <v>Buñuelo de harina de trigo</v>
          </cell>
          <cell r="E506">
            <v>0</v>
          </cell>
          <cell r="F506">
            <v>0</v>
          </cell>
          <cell r="G506">
            <v>327</v>
          </cell>
          <cell r="H506">
            <v>18.5</v>
          </cell>
          <cell r="I506">
            <v>10.1</v>
          </cell>
          <cell r="J506">
            <v>3.2</v>
          </cell>
          <cell r="K506">
            <v>66.400000000000006</v>
          </cell>
          <cell r="L506">
            <v>0.1</v>
          </cell>
          <cell r="M506">
            <v>1.7</v>
          </cell>
          <cell r="N506">
            <v>36</v>
          </cell>
          <cell r="O506">
            <v>89</v>
          </cell>
          <cell r="P506">
            <v>2</v>
          </cell>
          <cell r="Q506">
            <v>2</v>
          </cell>
          <cell r="R506">
            <v>0.13</v>
          </cell>
          <cell r="S506">
            <v>0.09</v>
          </cell>
          <cell r="T506">
            <v>1.1000000000000001</v>
          </cell>
          <cell r="U506">
            <v>0</v>
          </cell>
        </row>
        <row r="507">
          <cell r="A507">
            <v>501</v>
          </cell>
          <cell r="B507">
            <v>8.8000000000000007</v>
          </cell>
          <cell r="C507" t="str">
            <v>8,8,6</v>
          </cell>
          <cell r="D507" t="str">
            <v>Galleta saltín</v>
          </cell>
          <cell r="E507">
            <v>0</v>
          </cell>
          <cell r="F507">
            <v>0</v>
          </cell>
          <cell r="G507">
            <v>415</v>
          </cell>
          <cell r="H507">
            <v>4.3</v>
          </cell>
          <cell r="I507">
            <v>9</v>
          </cell>
          <cell r="J507">
            <v>12</v>
          </cell>
          <cell r="K507">
            <v>71.099999999999994</v>
          </cell>
          <cell r="L507">
            <v>0.4</v>
          </cell>
          <cell r="M507">
            <v>3.2</v>
          </cell>
          <cell r="N507">
            <v>21</v>
          </cell>
          <cell r="O507">
            <v>90</v>
          </cell>
          <cell r="P507">
            <v>1.2</v>
          </cell>
          <cell r="Q507">
            <v>0</v>
          </cell>
          <cell r="R507">
            <v>0.01</v>
          </cell>
          <cell r="S507">
            <v>0.04</v>
          </cell>
          <cell r="T507">
            <v>1</v>
          </cell>
          <cell r="U507">
            <v>0</v>
          </cell>
        </row>
        <row r="508">
          <cell r="A508">
            <v>502</v>
          </cell>
          <cell r="B508">
            <v>8.8000000000000007</v>
          </cell>
          <cell r="C508" t="str">
            <v>8,8,7</v>
          </cell>
          <cell r="D508" t="str">
            <v>Galletas de dulce</v>
          </cell>
          <cell r="E508">
            <v>0</v>
          </cell>
          <cell r="F508">
            <v>0</v>
          </cell>
          <cell r="G508">
            <v>425</v>
          </cell>
          <cell r="H508">
            <v>3</v>
          </cell>
          <cell r="I508">
            <v>6</v>
          </cell>
          <cell r="J508">
            <v>12.7</v>
          </cell>
          <cell r="K508">
            <v>74.900000000000006</v>
          </cell>
          <cell r="L508">
            <v>0.4</v>
          </cell>
          <cell r="M508">
            <v>3</v>
          </cell>
          <cell r="N508">
            <v>22</v>
          </cell>
          <cell r="O508">
            <v>65</v>
          </cell>
          <cell r="P508">
            <v>0.6</v>
          </cell>
          <cell r="Q508">
            <v>0</v>
          </cell>
          <cell r="R508">
            <v>0.04</v>
          </cell>
          <cell r="S508">
            <v>0.04</v>
          </cell>
          <cell r="T508">
            <v>0.5</v>
          </cell>
          <cell r="U508">
            <v>0</v>
          </cell>
        </row>
        <row r="509">
          <cell r="A509">
            <v>503</v>
          </cell>
          <cell r="B509">
            <v>8.8000000000000007</v>
          </cell>
          <cell r="C509" t="str">
            <v>8,8,8</v>
          </cell>
          <cell r="D509" t="str">
            <v>Galletas de leche</v>
          </cell>
          <cell r="E509">
            <v>0</v>
          </cell>
          <cell r="F509">
            <v>0</v>
          </cell>
          <cell r="G509">
            <v>455</v>
          </cell>
          <cell r="H509">
            <v>5.0999999999999996</v>
          </cell>
          <cell r="I509">
            <v>25.6</v>
          </cell>
          <cell r="J509">
            <v>23.5</v>
          </cell>
          <cell r="K509">
            <v>40.9</v>
          </cell>
          <cell r="L509">
            <v>0</v>
          </cell>
          <cell r="M509">
            <v>4.9000000000000004</v>
          </cell>
          <cell r="N509">
            <v>763</v>
          </cell>
          <cell r="O509">
            <v>425</v>
          </cell>
          <cell r="P509">
            <v>0.6</v>
          </cell>
          <cell r="Q509">
            <v>230</v>
          </cell>
          <cell r="R509">
            <v>0.56999999999999995</v>
          </cell>
          <cell r="S509">
            <v>1.46</v>
          </cell>
          <cell r="T509">
            <v>1.9</v>
          </cell>
          <cell r="U509">
            <v>3</v>
          </cell>
        </row>
        <row r="510">
          <cell r="A510">
            <v>504</v>
          </cell>
          <cell r="B510">
            <v>8.8000000000000007</v>
          </cell>
          <cell r="C510" t="str">
            <v>8,8,9</v>
          </cell>
          <cell r="D510" t="str">
            <v>Polvorosas de maíz</v>
          </cell>
          <cell r="E510">
            <v>0</v>
          </cell>
          <cell r="F510">
            <v>0</v>
          </cell>
          <cell r="G510">
            <v>440</v>
          </cell>
          <cell r="H510">
            <v>4.5</v>
          </cell>
          <cell r="I510">
            <v>5.0999999999999996</v>
          </cell>
          <cell r="J510">
            <v>16.7</v>
          </cell>
          <cell r="K510">
            <v>71</v>
          </cell>
          <cell r="L510">
            <v>1.5</v>
          </cell>
          <cell r="M510">
            <v>1.2</v>
          </cell>
          <cell r="N510">
            <v>39</v>
          </cell>
          <cell r="O510">
            <v>90</v>
          </cell>
          <cell r="P510">
            <v>6</v>
          </cell>
          <cell r="Q510">
            <v>3</v>
          </cell>
          <cell r="R510">
            <v>0.17</v>
          </cell>
          <cell r="S510">
            <v>0.1</v>
          </cell>
          <cell r="T510">
            <v>1.4</v>
          </cell>
          <cell r="U510">
            <v>0</v>
          </cell>
        </row>
        <row r="511">
          <cell r="A511">
            <v>505</v>
          </cell>
          <cell r="B511">
            <v>8.8000000000000007</v>
          </cell>
          <cell r="C511" t="str">
            <v>8,8,10</v>
          </cell>
          <cell r="D511" t="str">
            <v>Ponqué sin cubrir</v>
          </cell>
          <cell r="E511">
            <v>0</v>
          </cell>
          <cell r="F511">
            <v>0</v>
          </cell>
          <cell r="G511">
            <v>353</v>
          </cell>
          <cell r="H511">
            <v>23.5</v>
          </cell>
          <cell r="I511">
            <v>4.5</v>
          </cell>
          <cell r="J511">
            <v>12.7</v>
          </cell>
          <cell r="K511">
            <v>58.1</v>
          </cell>
          <cell r="L511">
            <v>0.1</v>
          </cell>
          <cell r="M511">
            <v>1.1000000000000001</v>
          </cell>
          <cell r="N511">
            <v>71</v>
          </cell>
          <cell r="O511">
            <v>112</v>
          </cell>
          <cell r="P511">
            <v>0.4</v>
          </cell>
          <cell r="Q511">
            <v>22</v>
          </cell>
          <cell r="R511">
            <v>0.02</v>
          </cell>
          <cell r="S511">
            <v>0.08</v>
          </cell>
          <cell r="T511">
            <v>0.2</v>
          </cell>
          <cell r="U511">
            <v>0</v>
          </cell>
        </row>
        <row r="512">
          <cell r="A512">
            <v>506</v>
          </cell>
          <cell r="B512">
            <v>9.9</v>
          </cell>
          <cell r="C512" t="str">
            <v>9,9,1</v>
          </cell>
          <cell r="D512" t="str">
            <v>Papa frita</v>
          </cell>
          <cell r="E512">
            <v>0</v>
          </cell>
          <cell r="F512">
            <v>0</v>
          </cell>
          <cell r="G512">
            <v>562</v>
          </cell>
          <cell r="H512">
            <v>1.8</v>
          </cell>
          <cell r="I512">
            <v>5.3</v>
          </cell>
          <cell r="J512">
            <v>39.799999999999997</v>
          </cell>
          <cell r="K512">
            <v>48.4</v>
          </cell>
          <cell r="L512">
            <v>1.6</v>
          </cell>
          <cell r="M512">
            <v>3.1</v>
          </cell>
          <cell r="N512">
            <v>40</v>
          </cell>
          <cell r="O512">
            <v>139</v>
          </cell>
          <cell r="P512">
            <v>1.8</v>
          </cell>
          <cell r="Q512">
            <v>0</v>
          </cell>
          <cell r="R512">
            <v>0.21</v>
          </cell>
          <cell r="S512">
            <v>7.0000000000000007E-2</v>
          </cell>
          <cell r="T512">
            <v>4.8</v>
          </cell>
          <cell r="U512">
            <v>16</v>
          </cell>
        </row>
        <row r="513">
          <cell r="A513">
            <v>507</v>
          </cell>
          <cell r="B513">
            <v>11.11</v>
          </cell>
          <cell r="C513" t="str">
            <v>11,11,1</v>
          </cell>
          <cell r="D513" t="str">
            <v>Arequipe</v>
          </cell>
          <cell r="E513">
            <v>0</v>
          </cell>
          <cell r="F513">
            <v>0</v>
          </cell>
          <cell r="G513">
            <v>369</v>
          </cell>
          <cell r="H513">
            <v>15.9</v>
          </cell>
          <cell r="I513">
            <v>9.3000000000000007</v>
          </cell>
          <cell r="J513">
            <v>9.6999999999999993</v>
          </cell>
          <cell r="K513">
            <v>63.1</v>
          </cell>
          <cell r="L513">
            <v>0</v>
          </cell>
          <cell r="M513">
            <v>2</v>
          </cell>
          <cell r="N513">
            <v>314</v>
          </cell>
          <cell r="O513">
            <v>262</v>
          </cell>
          <cell r="P513">
            <v>0.2</v>
          </cell>
          <cell r="Q513">
            <v>139</v>
          </cell>
          <cell r="R513">
            <v>0.06</v>
          </cell>
          <cell r="S513">
            <v>0.45</v>
          </cell>
          <cell r="T513">
            <v>0.2</v>
          </cell>
          <cell r="U513">
            <v>0</v>
          </cell>
        </row>
        <row r="514">
          <cell r="A514">
            <v>508</v>
          </cell>
          <cell r="B514">
            <v>11.11</v>
          </cell>
          <cell r="C514" t="str">
            <v>11,11,2</v>
          </cell>
          <cell r="D514" t="str">
            <v>Caramelos duros</v>
          </cell>
          <cell r="E514">
            <v>0</v>
          </cell>
          <cell r="F514">
            <v>0</v>
          </cell>
          <cell r="G514">
            <v>383</v>
          </cell>
          <cell r="H514">
            <v>1</v>
          </cell>
          <cell r="I514">
            <v>0</v>
          </cell>
          <cell r="J514">
            <v>0</v>
          </cell>
          <cell r="K514">
            <v>99</v>
          </cell>
          <cell r="L514">
            <v>0</v>
          </cell>
          <cell r="M514">
            <v>0</v>
          </cell>
          <cell r="N514">
            <v>0</v>
          </cell>
          <cell r="O514">
            <v>0</v>
          </cell>
          <cell r="P514">
            <v>0</v>
          </cell>
          <cell r="Q514">
            <v>0</v>
          </cell>
          <cell r="R514">
            <v>0</v>
          </cell>
          <cell r="S514">
            <v>0</v>
          </cell>
          <cell r="T514">
            <v>0</v>
          </cell>
          <cell r="U514">
            <v>0</v>
          </cell>
        </row>
        <row r="515">
          <cell r="A515">
            <v>509</v>
          </cell>
          <cell r="B515">
            <v>11.11</v>
          </cell>
          <cell r="C515" t="str">
            <v>11,11,3</v>
          </cell>
          <cell r="D515" t="str">
            <v>Compota de manzana</v>
          </cell>
          <cell r="E515">
            <v>0</v>
          </cell>
          <cell r="F515">
            <v>0</v>
          </cell>
          <cell r="G515">
            <v>92</v>
          </cell>
          <cell r="H515">
            <v>75.7</v>
          </cell>
          <cell r="I515">
            <v>0.2</v>
          </cell>
          <cell r="J515">
            <v>0.1</v>
          </cell>
          <cell r="K515">
            <v>23.3</v>
          </cell>
          <cell r="L515">
            <v>0.5</v>
          </cell>
          <cell r="M515">
            <v>0.2</v>
          </cell>
          <cell r="N515">
            <v>4</v>
          </cell>
          <cell r="O515">
            <v>5</v>
          </cell>
          <cell r="P515">
            <v>0.5</v>
          </cell>
          <cell r="Q515">
            <v>4</v>
          </cell>
          <cell r="R515">
            <v>0.02</v>
          </cell>
          <cell r="S515">
            <v>0.01</v>
          </cell>
          <cell r="T515">
            <v>0</v>
          </cell>
          <cell r="U515">
            <v>1</v>
          </cell>
        </row>
        <row r="516">
          <cell r="A516">
            <v>510</v>
          </cell>
          <cell r="B516">
            <v>11.11</v>
          </cell>
          <cell r="C516" t="str">
            <v>11,11,4</v>
          </cell>
          <cell r="D516" t="str">
            <v>Cocoa</v>
          </cell>
          <cell r="E516">
            <v>0</v>
          </cell>
          <cell r="F516">
            <v>0</v>
          </cell>
          <cell r="G516">
            <v>406</v>
          </cell>
          <cell r="H516">
            <v>3.1</v>
          </cell>
          <cell r="I516">
            <v>4.4000000000000004</v>
          </cell>
          <cell r="J516">
            <v>10.6</v>
          </cell>
          <cell r="K516">
            <v>73.5</v>
          </cell>
          <cell r="L516">
            <v>0.8</v>
          </cell>
          <cell r="M516">
            <v>2.6</v>
          </cell>
          <cell r="N516">
            <v>275</v>
          </cell>
          <cell r="O516">
            <v>290</v>
          </cell>
          <cell r="P516">
            <v>1.4</v>
          </cell>
          <cell r="Q516">
            <v>1</v>
          </cell>
          <cell r="R516">
            <v>0.08</v>
          </cell>
          <cell r="S516">
            <v>0.41</v>
          </cell>
          <cell r="T516">
            <v>0.5</v>
          </cell>
          <cell r="U516">
            <v>1</v>
          </cell>
        </row>
        <row r="517">
          <cell r="A517">
            <v>511</v>
          </cell>
          <cell r="B517">
            <v>11.11</v>
          </cell>
          <cell r="C517" t="str">
            <v>11,11,5</v>
          </cell>
          <cell r="D517" t="str">
            <v>Chocolatines</v>
          </cell>
          <cell r="E517">
            <v>0</v>
          </cell>
          <cell r="F517">
            <v>0</v>
          </cell>
          <cell r="G517">
            <v>395</v>
          </cell>
          <cell r="H517">
            <v>7.6</v>
          </cell>
          <cell r="I517">
            <v>4</v>
          </cell>
          <cell r="J517">
            <v>10.199999999999999</v>
          </cell>
          <cell r="K517">
            <v>76.5</v>
          </cell>
          <cell r="L517">
            <v>0.2</v>
          </cell>
          <cell r="M517">
            <v>1.5</v>
          </cell>
          <cell r="N517">
            <v>148</v>
          </cell>
          <cell r="O517">
            <v>122</v>
          </cell>
          <cell r="P517">
            <v>1.4</v>
          </cell>
          <cell r="Q517">
            <v>1</v>
          </cell>
          <cell r="R517">
            <v>0.03</v>
          </cell>
          <cell r="S517">
            <v>0.17</v>
          </cell>
          <cell r="T517">
            <v>0.2</v>
          </cell>
          <cell r="U517">
            <v>0</v>
          </cell>
        </row>
        <row r="518">
          <cell r="A518">
            <v>512</v>
          </cell>
          <cell r="B518">
            <v>11.11</v>
          </cell>
          <cell r="C518" t="str">
            <v>11,11,6</v>
          </cell>
          <cell r="D518" t="str">
            <v>Dulce blanco de leche</v>
          </cell>
          <cell r="E518">
            <v>0</v>
          </cell>
          <cell r="F518">
            <v>0</v>
          </cell>
          <cell r="G518">
            <v>342</v>
          </cell>
          <cell r="H518">
            <v>12.8</v>
          </cell>
          <cell r="I518">
            <v>3</v>
          </cell>
          <cell r="J518">
            <v>1.8</v>
          </cell>
          <cell r="K518">
            <v>81</v>
          </cell>
          <cell r="L518">
            <v>0</v>
          </cell>
          <cell r="M518">
            <v>1.4</v>
          </cell>
          <cell r="N518">
            <v>134</v>
          </cell>
          <cell r="O518">
            <v>80</v>
          </cell>
          <cell r="P518">
            <v>0.8</v>
          </cell>
          <cell r="Q518">
            <v>6</v>
          </cell>
          <cell r="R518">
            <v>0</v>
          </cell>
          <cell r="S518">
            <v>0.23</v>
          </cell>
          <cell r="T518">
            <v>0</v>
          </cell>
          <cell r="U518">
            <v>0</v>
          </cell>
        </row>
        <row r="519">
          <cell r="A519">
            <v>513</v>
          </cell>
          <cell r="B519">
            <v>11.11</v>
          </cell>
          <cell r="C519" t="str">
            <v>11,11,7</v>
          </cell>
          <cell r="D519" t="str">
            <v>Mermeladas cítricas</v>
          </cell>
          <cell r="E519">
            <v>0</v>
          </cell>
          <cell r="F519">
            <v>0</v>
          </cell>
          <cell r="G519">
            <v>272</v>
          </cell>
          <cell r="H519">
            <v>29</v>
          </cell>
          <cell r="I519">
            <v>0.5</v>
          </cell>
          <cell r="J519">
            <v>0.1</v>
          </cell>
          <cell r="K519">
            <v>69.7</v>
          </cell>
          <cell r="L519">
            <v>0.4</v>
          </cell>
          <cell r="M519">
            <v>0.3</v>
          </cell>
          <cell r="N519">
            <v>35</v>
          </cell>
          <cell r="O519">
            <v>9</v>
          </cell>
          <cell r="P519">
            <v>0.6</v>
          </cell>
          <cell r="Q519">
            <v>0</v>
          </cell>
          <cell r="R519">
            <v>0.02</v>
          </cell>
          <cell r="S519">
            <v>0.02</v>
          </cell>
          <cell r="T519">
            <v>0.1</v>
          </cell>
          <cell r="U519">
            <v>6</v>
          </cell>
        </row>
        <row r="520">
          <cell r="A520">
            <v>514</v>
          </cell>
          <cell r="B520">
            <v>12.12</v>
          </cell>
          <cell r="C520" t="str">
            <v>12,12,1</v>
          </cell>
          <cell r="D520" t="str">
            <v>Chicharrón de cerdo</v>
          </cell>
          <cell r="E520">
            <v>0</v>
          </cell>
          <cell r="F520">
            <v>100</v>
          </cell>
          <cell r="G520">
            <v>659</v>
          </cell>
          <cell r="H520">
            <v>2.9</v>
          </cell>
          <cell r="I520">
            <v>20.8</v>
          </cell>
          <cell r="J520">
            <v>56.1</v>
          </cell>
          <cell r="K520">
            <v>16.5</v>
          </cell>
          <cell r="L520">
            <v>0.3</v>
          </cell>
          <cell r="M520">
            <v>3.4</v>
          </cell>
          <cell r="N520">
            <v>61</v>
          </cell>
          <cell r="O520">
            <v>149</v>
          </cell>
          <cell r="P520">
            <v>2.8</v>
          </cell>
          <cell r="Q520">
            <v>0</v>
          </cell>
          <cell r="R520">
            <v>0.3</v>
          </cell>
          <cell r="S520">
            <v>0.2</v>
          </cell>
          <cell r="T520">
            <v>3.8</v>
          </cell>
          <cell r="U520">
            <v>0</v>
          </cell>
        </row>
        <row r="521">
          <cell r="A521">
            <v>515</v>
          </cell>
          <cell r="B521">
            <v>12.12</v>
          </cell>
          <cell r="C521" t="str">
            <v>12,12,2</v>
          </cell>
          <cell r="D521" t="str">
            <v>Mayonesa</v>
          </cell>
          <cell r="E521">
            <v>0</v>
          </cell>
          <cell r="F521">
            <v>100</v>
          </cell>
          <cell r="G521">
            <v>719</v>
          </cell>
          <cell r="H521">
            <v>15.1</v>
          </cell>
          <cell r="I521">
            <v>1.1000000000000001</v>
          </cell>
          <cell r="J521">
            <v>79.900000000000006</v>
          </cell>
          <cell r="K521">
            <v>2.2000000000000002</v>
          </cell>
          <cell r="L521">
            <v>0</v>
          </cell>
          <cell r="M521">
            <v>1.7</v>
          </cell>
          <cell r="N521">
            <v>18</v>
          </cell>
          <cell r="O521">
            <v>28</v>
          </cell>
          <cell r="P521">
            <v>0.5</v>
          </cell>
          <cell r="Q521">
            <v>67</v>
          </cell>
          <cell r="R521">
            <v>0.02</v>
          </cell>
          <cell r="S521">
            <v>0.04</v>
          </cell>
          <cell r="T521">
            <v>0</v>
          </cell>
          <cell r="U521">
            <v>0</v>
          </cell>
        </row>
        <row r="522">
          <cell r="A522">
            <v>516</v>
          </cell>
          <cell r="B522">
            <v>12.12</v>
          </cell>
          <cell r="C522" t="str">
            <v>12,12,3</v>
          </cell>
          <cell r="D522" t="str">
            <v>Tocino de cerdo, crudo</v>
          </cell>
          <cell r="E522">
            <v>0</v>
          </cell>
          <cell r="F522">
            <v>0</v>
          </cell>
          <cell r="G522">
            <v>627</v>
          </cell>
          <cell r="H522">
            <v>26.4</v>
          </cell>
          <cell r="I522">
            <v>7.1</v>
          </cell>
          <cell r="J522">
            <v>62.2</v>
          </cell>
          <cell r="K522">
            <v>0</v>
          </cell>
          <cell r="L522">
            <v>0</v>
          </cell>
          <cell r="M522">
            <v>0.3</v>
          </cell>
          <cell r="N522">
            <v>4</v>
          </cell>
          <cell r="O522">
            <v>62</v>
          </cell>
          <cell r="P522">
            <v>1.1000000000000001</v>
          </cell>
          <cell r="Q522">
            <v>0</v>
          </cell>
          <cell r="R522">
            <v>0.35</v>
          </cell>
          <cell r="S522">
            <v>0.08</v>
          </cell>
          <cell r="T522">
            <v>1.8</v>
          </cell>
          <cell r="U522">
            <v>0</v>
          </cell>
        </row>
        <row r="523">
          <cell r="A523">
            <v>517</v>
          </cell>
          <cell r="B523">
            <v>12.12</v>
          </cell>
          <cell r="C523" t="str">
            <v>12,12,3</v>
          </cell>
          <cell r="D523" t="str">
            <v>Chocolisto</v>
          </cell>
          <cell r="E523">
            <v>0</v>
          </cell>
          <cell r="F523">
            <v>100</v>
          </cell>
          <cell r="G523">
            <v>400</v>
          </cell>
          <cell r="H523">
            <v>0</v>
          </cell>
          <cell r="I523">
            <v>5</v>
          </cell>
          <cell r="J523">
            <v>5</v>
          </cell>
          <cell r="K523">
            <v>85</v>
          </cell>
          <cell r="L523">
            <v>0</v>
          </cell>
          <cell r="M523">
            <v>0</v>
          </cell>
          <cell r="N523">
            <v>750</v>
          </cell>
          <cell r="O523">
            <v>0</v>
          </cell>
          <cell r="P523">
            <v>22.5</v>
          </cell>
          <cell r="Q523">
            <v>0</v>
          </cell>
          <cell r="R523">
            <v>1.88</v>
          </cell>
          <cell r="S523">
            <v>2.13</v>
          </cell>
          <cell r="T523">
            <v>25</v>
          </cell>
          <cell r="U523">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is quimico"/>
      <sheetName val="alimentos por orden alfabetico"/>
      <sheetName val="Animal-Vegetal"/>
      <sheetName val="Alimentos"/>
      <sheetName val="Recomendaciones"/>
      <sheetName val="% ADECUACION"/>
    </sheetNames>
    <sheetDataSet>
      <sheetData sheetId="0"/>
      <sheetData sheetId="1"/>
      <sheetData sheetId="2">
        <row r="2">
          <cell r="A2">
            <v>0</v>
          </cell>
          <cell r="B2">
            <v>0</v>
          </cell>
          <cell r="C2">
            <v>0</v>
          </cell>
          <cell r="D2" t="str">
            <v xml:space="preserve"> </v>
          </cell>
          <cell r="F2">
            <v>0</v>
          </cell>
        </row>
        <row r="3">
          <cell r="A3">
            <v>1</v>
          </cell>
          <cell r="B3">
            <v>1</v>
          </cell>
          <cell r="C3">
            <v>1.1000000000000001</v>
          </cell>
          <cell r="D3" t="str">
            <v>leche de cabra</v>
          </cell>
          <cell r="F3">
            <v>1</v>
          </cell>
          <cell r="G3" t="str">
            <v>Animal</v>
          </cell>
        </row>
        <row r="4">
          <cell r="A4">
            <v>2</v>
          </cell>
          <cell r="B4">
            <v>1</v>
          </cell>
          <cell r="C4">
            <v>1.2</v>
          </cell>
          <cell r="D4" t="str">
            <v>leche de vaca:</v>
          </cell>
          <cell r="F4">
            <v>1</v>
          </cell>
          <cell r="G4" t="str">
            <v>Animal</v>
          </cell>
        </row>
        <row r="5">
          <cell r="A5">
            <v>3</v>
          </cell>
          <cell r="B5">
            <v>1</v>
          </cell>
          <cell r="C5">
            <v>1.3</v>
          </cell>
          <cell r="D5" t="str">
            <v>pasteurizada</v>
          </cell>
          <cell r="F5">
            <v>1</v>
          </cell>
          <cell r="G5" t="str">
            <v>Animal</v>
          </cell>
        </row>
        <row r="6">
          <cell r="A6">
            <v>4</v>
          </cell>
          <cell r="B6">
            <v>1</v>
          </cell>
          <cell r="C6">
            <v>1.4</v>
          </cell>
          <cell r="D6" t="str">
            <v>hervida</v>
          </cell>
          <cell r="F6">
            <v>1</v>
          </cell>
          <cell r="G6" t="str">
            <v>Animal</v>
          </cell>
        </row>
        <row r="7">
          <cell r="A7">
            <v>5</v>
          </cell>
          <cell r="B7">
            <v>1</v>
          </cell>
          <cell r="C7">
            <v>1.5</v>
          </cell>
          <cell r="D7" t="str">
            <v>en polvo,completa</v>
          </cell>
          <cell r="F7">
            <v>1</v>
          </cell>
          <cell r="G7" t="str">
            <v>Animal</v>
          </cell>
        </row>
        <row r="8">
          <cell r="A8">
            <v>6</v>
          </cell>
          <cell r="B8">
            <v>1</v>
          </cell>
          <cell r="C8">
            <v>1.6</v>
          </cell>
          <cell r="D8" t="str">
            <v>en polvo,descrem.</v>
          </cell>
          <cell r="F8">
            <v>1</v>
          </cell>
          <cell r="G8" t="str">
            <v>Animal</v>
          </cell>
        </row>
        <row r="9">
          <cell r="A9">
            <v>7</v>
          </cell>
          <cell r="B9">
            <v>1</v>
          </cell>
          <cell r="C9">
            <v>1.7</v>
          </cell>
          <cell r="D9" t="str">
            <v>evaporada</v>
          </cell>
          <cell r="F9">
            <v>1</v>
          </cell>
          <cell r="G9" t="str">
            <v>Animal</v>
          </cell>
        </row>
        <row r="10">
          <cell r="A10">
            <v>8</v>
          </cell>
          <cell r="B10">
            <v>1</v>
          </cell>
          <cell r="C10">
            <v>1.8</v>
          </cell>
          <cell r="D10" t="str">
            <v>condensada,azucar.</v>
          </cell>
          <cell r="F10">
            <v>1</v>
          </cell>
          <cell r="G10" t="str">
            <v>Animal</v>
          </cell>
        </row>
        <row r="11">
          <cell r="A11">
            <v>9</v>
          </cell>
          <cell r="B11">
            <v>1</v>
          </cell>
          <cell r="C11">
            <v>1.9</v>
          </cell>
          <cell r="D11" t="str">
            <v>leche ciledco</v>
          </cell>
          <cell r="F11">
            <v>1</v>
          </cell>
          <cell r="G11" t="str">
            <v>Animal</v>
          </cell>
        </row>
        <row r="12">
          <cell r="A12">
            <v>10</v>
          </cell>
          <cell r="B12">
            <v>1</v>
          </cell>
          <cell r="C12">
            <v>1.1000000000000001</v>
          </cell>
          <cell r="D12" t="str">
            <v>leche klim-nido</v>
          </cell>
          <cell r="F12">
            <v>1</v>
          </cell>
          <cell r="G12" t="str">
            <v>Animal</v>
          </cell>
        </row>
        <row r="13">
          <cell r="A13">
            <v>11</v>
          </cell>
          <cell r="B13">
            <v>1</v>
          </cell>
          <cell r="C13">
            <v>1.1100000000000001</v>
          </cell>
          <cell r="D13" t="str">
            <v>leche lacto crem</v>
          </cell>
          <cell r="F13">
            <v>1</v>
          </cell>
          <cell r="G13" t="str">
            <v>Animal</v>
          </cell>
        </row>
        <row r="14">
          <cell r="A14">
            <v>12</v>
          </cell>
          <cell r="B14">
            <v>1</v>
          </cell>
          <cell r="C14">
            <v>1.1200000000000001</v>
          </cell>
          <cell r="D14" t="str">
            <v>leche lactógeno</v>
          </cell>
          <cell r="F14">
            <v>1</v>
          </cell>
          <cell r="G14" t="str">
            <v>Animal</v>
          </cell>
        </row>
        <row r="15">
          <cell r="A15">
            <v>13</v>
          </cell>
          <cell r="B15">
            <v>1</v>
          </cell>
          <cell r="C15">
            <v>1.1299999999999999</v>
          </cell>
          <cell r="D15" t="str">
            <v>leche nestógeno-1</v>
          </cell>
          <cell r="F15">
            <v>1</v>
          </cell>
          <cell r="G15" t="str">
            <v>Animal</v>
          </cell>
        </row>
        <row r="16">
          <cell r="A16">
            <v>14</v>
          </cell>
          <cell r="B16">
            <v>1</v>
          </cell>
          <cell r="C16">
            <v>1.1399999999999999</v>
          </cell>
          <cell r="D16" t="str">
            <v>leche nestógeno-2</v>
          </cell>
          <cell r="F16">
            <v>1</v>
          </cell>
          <cell r="G16" t="str">
            <v>Animal</v>
          </cell>
        </row>
        <row r="17">
          <cell r="A17">
            <v>15</v>
          </cell>
          <cell r="B17">
            <v>1</v>
          </cell>
          <cell r="C17">
            <v>1.1499999999999999</v>
          </cell>
          <cell r="D17" t="str">
            <v>leche pelargón</v>
          </cell>
          <cell r="F17">
            <v>1</v>
          </cell>
          <cell r="G17" t="str">
            <v>Animal</v>
          </cell>
        </row>
        <row r="18">
          <cell r="A18">
            <v>16</v>
          </cell>
          <cell r="B18">
            <v>1</v>
          </cell>
          <cell r="C18">
            <v>1.1599999999999999</v>
          </cell>
          <cell r="D18" t="str">
            <v>leche SMA</v>
          </cell>
          <cell r="F18">
            <v>1</v>
          </cell>
          <cell r="G18" t="str">
            <v>Animal</v>
          </cell>
        </row>
        <row r="19">
          <cell r="A19">
            <v>17</v>
          </cell>
          <cell r="B19">
            <v>1</v>
          </cell>
          <cell r="C19">
            <v>1.17</v>
          </cell>
          <cell r="D19" t="str">
            <v>leche S-26</v>
          </cell>
          <cell r="F19">
            <v>1</v>
          </cell>
          <cell r="G19" t="str">
            <v>Animal</v>
          </cell>
        </row>
        <row r="20">
          <cell r="A20">
            <v>18</v>
          </cell>
          <cell r="B20">
            <v>1</v>
          </cell>
          <cell r="C20">
            <v>1.18</v>
          </cell>
          <cell r="D20" t="str">
            <v>crema</v>
          </cell>
          <cell r="F20">
            <v>1</v>
          </cell>
          <cell r="G20" t="str">
            <v>Animal</v>
          </cell>
        </row>
        <row r="21">
          <cell r="A21">
            <v>19</v>
          </cell>
          <cell r="B21">
            <v>1</v>
          </cell>
          <cell r="C21">
            <v>1.19</v>
          </cell>
          <cell r="D21" t="str">
            <v>cuajada</v>
          </cell>
          <cell r="F21">
            <v>1</v>
          </cell>
          <cell r="G21" t="str">
            <v>Animal</v>
          </cell>
        </row>
        <row r="22">
          <cell r="A22">
            <v>20</v>
          </cell>
          <cell r="B22">
            <v>1</v>
          </cell>
          <cell r="C22">
            <v>1.2</v>
          </cell>
          <cell r="D22" t="str">
            <v>kumis</v>
          </cell>
          <cell r="F22">
            <v>1</v>
          </cell>
          <cell r="G22" t="str">
            <v>Animal</v>
          </cell>
        </row>
        <row r="23">
          <cell r="A23">
            <v>21</v>
          </cell>
          <cell r="B23">
            <v>1</v>
          </cell>
          <cell r="C23">
            <v>1.21</v>
          </cell>
          <cell r="D23" t="str">
            <v>yogurt</v>
          </cell>
          <cell r="F23">
            <v>1</v>
          </cell>
          <cell r="G23" t="str">
            <v>Animal</v>
          </cell>
        </row>
        <row r="24">
          <cell r="A24">
            <v>22</v>
          </cell>
          <cell r="B24">
            <v>1</v>
          </cell>
          <cell r="C24">
            <v>1.22</v>
          </cell>
          <cell r="D24" t="str">
            <v>queso duro -crema</v>
          </cell>
          <cell r="F24">
            <v>1</v>
          </cell>
          <cell r="G24" t="str">
            <v>Animal</v>
          </cell>
        </row>
        <row r="25">
          <cell r="A25">
            <v>23</v>
          </cell>
          <cell r="B25">
            <v>1</v>
          </cell>
          <cell r="C25">
            <v>1.23</v>
          </cell>
          <cell r="D25" t="str">
            <v>queso duro -semidesc</v>
          </cell>
          <cell r="F25">
            <v>1</v>
          </cell>
          <cell r="G25" t="str">
            <v>Animal</v>
          </cell>
        </row>
        <row r="26">
          <cell r="A26">
            <v>24</v>
          </cell>
          <cell r="B26">
            <v>1</v>
          </cell>
          <cell r="C26">
            <v>1.24</v>
          </cell>
          <cell r="D26" t="str">
            <v>queso semiblando-c</v>
          </cell>
          <cell r="F26">
            <v>1</v>
          </cell>
          <cell r="G26" t="str">
            <v>Animal</v>
          </cell>
        </row>
        <row r="27">
          <cell r="A27">
            <v>25</v>
          </cell>
          <cell r="B27">
            <v>1</v>
          </cell>
          <cell r="C27">
            <v>1.25</v>
          </cell>
          <cell r="D27" t="str">
            <v>queso semiblando-dc</v>
          </cell>
          <cell r="F27">
            <v>1</v>
          </cell>
          <cell r="G27" t="str">
            <v>Animal</v>
          </cell>
        </row>
        <row r="28">
          <cell r="A28">
            <v>26</v>
          </cell>
          <cell r="B28">
            <v>1</v>
          </cell>
          <cell r="C28">
            <v>1.26</v>
          </cell>
          <cell r="D28" t="str">
            <v>queso blando crema</v>
          </cell>
          <cell r="F28">
            <v>1</v>
          </cell>
          <cell r="G28" t="str">
            <v>Animal</v>
          </cell>
        </row>
        <row r="29">
          <cell r="A29">
            <v>27</v>
          </cell>
          <cell r="B29">
            <v>1</v>
          </cell>
          <cell r="C29">
            <v>1.27</v>
          </cell>
          <cell r="D29" t="str">
            <v>queso blando dcrema</v>
          </cell>
          <cell r="F29">
            <v>1</v>
          </cell>
          <cell r="G29" t="str">
            <v>Animal</v>
          </cell>
        </row>
        <row r="30">
          <cell r="A30">
            <v>28</v>
          </cell>
          <cell r="B30">
            <v>2</v>
          </cell>
          <cell r="C30">
            <v>2.1</v>
          </cell>
          <cell r="D30" t="str">
            <v>carne: res magra-14%</v>
          </cell>
          <cell r="F30">
            <v>1</v>
          </cell>
          <cell r="G30" t="str">
            <v>Animal</v>
          </cell>
        </row>
        <row r="31">
          <cell r="A31">
            <v>29</v>
          </cell>
          <cell r="B31">
            <v>2</v>
          </cell>
          <cell r="C31">
            <v>2.2000000000000002</v>
          </cell>
          <cell r="D31" t="str">
            <v>hueso carnudo: 20%</v>
          </cell>
          <cell r="F31">
            <v>1</v>
          </cell>
          <cell r="G31" t="str">
            <v>Animal</v>
          </cell>
        </row>
        <row r="32">
          <cell r="A32">
            <v>30</v>
          </cell>
          <cell r="B32">
            <v>2</v>
          </cell>
          <cell r="C32">
            <v>2.2999999999999998</v>
          </cell>
          <cell r="D32" t="str">
            <v>semigorda:gr:14-20%</v>
          </cell>
          <cell r="F32">
            <v>1</v>
          </cell>
          <cell r="G32" t="str">
            <v>Animal</v>
          </cell>
        </row>
        <row r="33">
          <cell r="A33">
            <v>31</v>
          </cell>
          <cell r="B33">
            <v>2</v>
          </cell>
          <cell r="C33">
            <v>2.4</v>
          </cell>
          <cell r="D33" t="str">
            <v>gorda:grasa 20-30%</v>
          </cell>
          <cell r="F33">
            <v>1</v>
          </cell>
          <cell r="G33" t="str">
            <v>Animal</v>
          </cell>
        </row>
        <row r="34">
          <cell r="A34">
            <v>32</v>
          </cell>
          <cell r="B34">
            <v>2</v>
          </cell>
          <cell r="C34">
            <v>2.5</v>
          </cell>
          <cell r="D34" t="str">
            <v>costilla:gorda</v>
          </cell>
          <cell r="F34">
            <v>1</v>
          </cell>
          <cell r="G34" t="str">
            <v>Animal</v>
          </cell>
        </row>
        <row r="35">
          <cell r="A35">
            <v>33</v>
          </cell>
          <cell r="B35">
            <v>2</v>
          </cell>
          <cell r="C35">
            <v>2.6</v>
          </cell>
          <cell r="D35" t="str">
            <v>costilla:gorda + 30%</v>
          </cell>
          <cell r="F35">
            <v>1</v>
          </cell>
          <cell r="G35" t="str">
            <v>Animal</v>
          </cell>
        </row>
        <row r="36">
          <cell r="A36">
            <v>34</v>
          </cell>
          <cell r="B36">
            <v>2</v>
          </cell>
          <cell r="C36">
            <v>2.7</v>
          </cell>
          <cell r="D36" t="str">
            <v>carne: cerdo magra</v>
          </cell>
          <cell r="F36">
            <v>1</v>
          </cell>
          <cell r="G36" t="str">
            <v>Animal</v>
          </cell>
        </row>
        <row r="37">
          <cell r="A37">
            <v>35</v>
          </cell>
          <cell r="B37">
            <v>2</v>
          </cell>
          <cell r="C37">
            <v>2.8</v>
          </cell>
          <cell r="D37" t="str">
            <v>semigorda:gr:14-20%</v>
          </cell>
          <cell r="F37">
            <v>1</v>
          </cell>
          <cell r="G37" t="str">
            <v>Animal</v>
          </cell>
        </row>
        <row r="38">
          <cell r="A38">
            <v>36</v>
          </cell>
          <cell r="B38">
            <v>2</v>
          </cell>
          <cell r="C38">
            <v>2.9</v>
          </cell>
          <cell r="D38" t="str">
            <v>gorda:grasa 20-30%</v>
          </cell>
          <cell r="F38">
            <v>1</v>
          </cell>
          <cell r="G38" t="str">
            <v>Animal</v>
          </cell>
        </row>
        <row r="39">
          <cell r="A39">
            <v>37</v>
          </cell>
          <cell r="B39">
            <v>2</v>
          </cell>
          <cell r="C39">
            <v>2.1</v>
          </cell>
          <cell r="D39" t="str">
            <v>muy gorda: + 30%</v>
          </cell>
          <cell r="F39">
            <v>1</v>
          </cell>
          <cell r="G39" t="str">
            <v>Animal</v>
          </cell>
        </row>
        <row r="40">
          <cell r="A40">
            <v>38</v>
          </cell>
          <cell r="B40">
            <v>2</v>
          </cell>
          <cell r="C40">
            <v>2.11</v>
          </cell>
          <cell r="D40" t="str">
            <v>carne cordero:magra</v>
          </cell>
          <cell r="F40">
            <v>1</v>
          </cell>
          <cell r="G40" t="str">
            <v>Animal</v>
          </cell>
        </row>
        <row r="41">
          <cell r="A41">
            <v>39</v>
          </cell>
          <cell r="B41">
            <v>2</v>
          </cell>
          <cell r="C41">
            <v>2.12</v>
          </cell>
          <cell r="D41" t="str">
            <v>semigorda:gr:14-20%</v>
          </cell>
          <cell r="F41">
            <v>1</v>
          </cell>
          <cell r="G41" t="str">
            <v>Animal</v>
          </cell>
        </row>
        <row r="42">
          <cell r="A42">
            <v>40</v>
          </cell>
          <cell r="B42">
            <v>2</v>
          </cell>
          <cell r="C42">
            <v>2.13</v>
          </cell>
          <cell r="D42" t="str">
            <v>gorda:grasa 20-30%</v>
          </cell>
          <cell r="F42">
            <v>1</v>
          </cell>
          <cell r="G42" t="str">
            <v>Animal</v>
          </cell>
        </row>
        <row r="43">
          <cell r="A43">
            <v>41</v>
          </cell>
          <cell r="B43">
            <v>2</v>
          </cell>
          <cell r="C43">
            <v>2.13</v>
          </cell>
          <cell r="D43" t="str">
            <v>muy gorda: + 30%</v>
          </cell>
          <cell r="F43">
            <v>1</v>
          </cell>
          <cell r="G43" t="str">
            <v>Animal</v>
          </cell>
        </row>
        <row r="44">
          <cell r="A44">
            <v>42</v>
          </cell>
          <cell r="B44">
            <v>2</v>
          </cell>
          <cell r="C44">
            <v>2.15</v>
          </cell>
          <cell r="D44" t="str">
            <v>carne de ternera magr</v>
          </cell>
          <cell r="F44">
            <v>1</v>
          </cell>
          <cell r="G44" t="str">
            <v>Animal</v>
          </cell>
        </row>
        <row r="45">
          <cell r="A45">
            <v>43</v>
          </cell>
          <cell r="B45">
            <v>2</v>
          </cell>
          <cell r="C45">
            <v>2.16</v>
          </cell>
          <cell r="D45" t="str">
            <v>de conejo</v>
          </cell>
          <cell r="F45">
            <v>1</v>
          </cell>
          <cell r="G45" t="str">
            <v>Animal</v>
          </cell>
        </row>
        <row r="46">
          <cell r="A46">
            <v>44</v>
          </cell>
          <cell r="B46">
            <v>2</v>
          </cell>
          <cell r="C46">
            <v>2.17</v>
          </cell>
          <cell r="D46" t="str">
            <v>de chigûiro</v>
          </cell>
          <cell r="F46">
            <v>1</v>
          </cell>
          <cell r="G46" t="str">
            <v>Animal</v>
          </cell>
        </row>
        <row r="47">
          <cell r="A47">
            <v>45</v>
          </cell>
          <cell r="B47">
            <v>2</v>
          </cell>
          <cell r="C47">
            <v>2.1800000000000002</v>
          </cell>
          <cell r="D47" t="str">
            <v>de aves: gallina</v>
          </cell>
          <cell r="F47">
            <v>1</v>
          </cell>
          <cell r="G47" t="str">
            <v>Animal</v>
          </cell>
        </row>
        <row r="48">
          <cell r="A48">
            <v>46</v>
          </cell>
          <cell r="B48">
            <v>2</v>
          </cell>
          <cell r="C48">
            <v>2.19</v>
          </cell>
          <cell r="D48" t="str">
            <v>pollo</v>
          </cell>
          <cell r="F48">
            <v>1</v>
          </cell>
          <cell r="G48" t="str">
            <v>Animal</v>
          </cell>
        </row>
        <row r="49">
          <cell r="A49">
            <v>47</v>
          </cell>
          <cell r="B49">
            <v>2</v>
          </cell>
          <cell r="C49">
            <v>2.2000000000000002</v>
          </cell>
          <cell r="D49" t="str">
            <v>pescado: graso: bagre</v>
          </cell>
          <cell r="F49">
            <v>1</v>
          </cell>
          <cell r="G49" t="str">
            <v>Animal</v>
          </cell>
        </row>
        <row r="50">
          <cell r="A50">
            <v>48</v>
          </cell>
          <cell r="B50">
            <v>2</v>
          </cell>
          <cell r="C50">
            <v>2.21</v>
          </cell>
          <cell r="D50" t="str">
            <v>magro: mar:róbalo,pár</v>
          </cell>
          <cell r="F50">
            <v>1</v>
          </cell>
          <cell r="G50" t="str">
            <v>Animal</v>
          </cell>
        </row>
        <row r="51">
          <cell r="A51">
            <v>49</v>
          </cell>
          <cell r="B51">
            <v>2</v>
          </cell>
          <cell r="C51">
            <v>2.2200000000000002</v>
          </cell>
          <cell r="D51" t="str">
            <v>río:bocachico,trucha</v>
          </cell>
          <cell r="F51">
            <v>1</v>
          </cell>
          <cell r="G51" t="str">
            <v>Animal</v>
          </cell>
        </row>
        <row r="52">
          <cell r="A52">
            <v>50</v>
          </cell>
          <cell r="B52">
            <v>2</v>
          </cell>
          <cell r="C52">
            <v>2.23</v>
          </cell>
          <cell r="D52" t="str">
            <v>pescado: seco</v>
          </cell>
          <cell r="F52">
            <v>1</v>
          </cell>
          <cell r="G52" t="str">
            <v>Animal</v>
          </cell>
        </row>
        <row r="53">
          <cell r="A53">
            <v>51</v>
          </cell>
          <cell r="B53">
            <v>2</v>
          </cell>
          <cell r="C53">
            <v>2.2400000000000002</v>
          </cell>
          <cell r="D53" t="str">
            <v>mariscos: almejas</v>
          </cell>
          <cell r="F53">
            <v>1</v>
          </cell>
          <cell r="G53" t="str">
            <v>Animal</v>
          </cell>
        </row>
        <row r="54">
          <cell r="A54">
            <v>52</v>
          </cell>
          <cell r="B54">
            <v>2</v>
          </cell>
          <cell r="C54">
            <v>2.25</v>
          </cell>
          <cell r="D54" t="str">
            <v>camarón</v>
          </cell>
          <cell r="F54">
            <v>1</v>
          </cell>
          <cell r="G54" t="str">
            <v>Animal</v>
          </cell>
        </row>
        <row r="55">
          <cell r="A55">
            <v>53</v>
          </cell>
          <cell r="B55">
            <v>2</v>
          </cell>
          <cell r="C55">
            <v>2.2599999999999998</v>
          </cell>
          <cell r="D55" t="str">
            <v>cangrejo</v>
          </cell>
          <cell r="F55">
            <v>1</v>
          </cell>
          <cell r="G55" t="str">
            <v>Animal</v>
          </cell>
        </row>
        <row r="56">
          <cell r="A56">
            <v>54</v>
          </cell>
          <cell r="B56">
            <v>2</v>
          </cell>
          <cell r="C56">
            <v>2.27</v>
          </cell>
          <cell r="D56" t="str">
            <v>langosta</v>
          </cell>
          <cell r="F56">
            <v>1</v>
          </cell>
          <cell r="G56" t="str">
            <v>Animal</v>
          </cell>
        </row>
        <row r="57">
          <cell r="A57">
            <v>55</v>
          </cell>
          <cell r="B57">
            <v>2</v>
          </cell>
          <cell r="C57">
            <v>2.2799999999999998</v>
          </cell>
          <cell r="D57" t="str">
            <v>ostras frescas</v>
          </cell>
          <cell r="F57">
            <v>1</v>
          </cell>
          <cell r="G57" t="str">
            <v>Animal</v>
          </cell>
        </row>
        <row r="58">
          <cell r="A58">
            <v>56</v>
          </cell>
          <cell r="B58">
            <v>2</v>
          </cell>
          <cell r="C58">
            <v>2.29</v>
          </cell>
          <cell r="D58" t="str">
            <v>vísceras:pajarilla res</v>
          </cell>
          <cell r="F58">
            <v>1</v>
          </cell>
          <cell r="G58" t="str">
            <v>Animal</v>
          </cell>
        </row>
        <row r="59">
          <cell r="A59">
            <v>57</v>
          </cell>
          <cell r="B59">
            <v>2</v>
          </cell>
          <cell r="C59">
            <v>2.2999999999999998</v>
          </cell>
          <cell r="D59" t="str">
            <v>pajarilla res: cocido-fri</v>
          </cell>
          <cell r="F59">
            <v>1</v>
          </cell>
          <cell r="G59" t="str">
            <v>Animal</v>
          </cell>
        </row>
        <row r="60">
          <cell r="A60">
            <v>58</v>
          </cell>
          <cell r="B60">
            <v>2</v>
          </cell>
          <cell r="C60">
            <v>2.31</v>
          </cell>
          <cell r="D60" t="str">
            <v>callo o menudo de res</v>
          </cell>
          <cell r="F60">
            <v>1</v>
          </cell>
          <cell r="G60" t="str">
            <v>Animal</v>
          </cell>
        </row>
        <row r="61">
          <cell r="A61">
            <v>59</v>
          </cell>
          <cell r="B61">
            <v>2</v>
          </cell>
          <cell r="C61">
            <v>2.3199999999999998</v>
          </cell>
          <cell r="D61" t="str">
            <v>corazón de cordero</v>
          </cell>
          <cell r="F61">
            <v>1</v>
          </cell>
          <cell r="G61" t="str">
            <v>Animal</v>
          </cell>
        </row>
        <row r="62">
          <cell r="A62">
            <v>60</v>
          </cell>
          <cell r="B62">
            <v>2</v>
          </cell>
          <cell r="C62">
            <v>2.33</v>
          </cell>
          <cell r="D62" t="str">
            <v>corazón de res:tej. Bla</v>
          </cell>
          <cell r="F62">
            <v>1</v>
          </cell>
          <cell r="G62" t="str">
            <v>Animal</v>
          </cell>
        </row>
        <row r="63">
          <cell r="A63">
            <v>61</v>
          </cell>
          <cell r="B63">
            <v>2</v>
          </cell>
          <cell r="C63">
            <v>2.34</v>
          </cell>
          <cell r="D63" t="str">
            <v>corazón de res:frito,</v>
          </cell>
          <cell r="F63">
            <v>1</v>
          </cell>
          <cell r="G63" t="str">
            <v>Animal</v>
          </cell>
        </row>
        <row r="64">
          <cell r="A64">
            <v>62</v>
          </cell>
          <cell r="B64">
            <v>2</v>
          </cell>
          <cell r="C64">
            <v>2.35</v>
          </cell>
          <cell r="D64" t="str">
            <v>pepas,librillo,callo</v>
          </cell>
          <cell r="F64">
            <v>1</v>
          </cell>
          <cell r="G64" t="str">
            <v>Animal</v>
          </cell>
        </row>
        <row r="65">
          <cell r="A65">
            <v>63</v>
          </cell>
          <cell r="B65">
            <v>2</v>
          </cell>
          <cell r="C65">
            <v>2.36</v>
          </cell>
          <cell r="D65" t="str">
            <v>cuajar,recto o sonrisa</v>
          </cell>
          <cell r="F65">
            <v>1</v>
          </cell>
          <cell r="G65" t="str">
            <v>Animal</v>
          </cell>
        </row>
        <row r="66">
          <cell r="A66">
            <v>64</v>
          </cell>
          <cell r="B66">
            <v>2</v>
          </cell>
          <cell r="C66">
            <v>2.37</v>
          </cell>
          <cell r="D66" t="str">
            <v>chunchullo de res frito</v>
          </cell>
          <cell r="F66">
            <v>1</v>
          </cell>
          <cell r="G66" t="str">
            <v>Animal</v>
          </cell>
        </row>
        <row r="67">
          <cell r="A67">
            <v>65</v>
          </cell>
          <cell r="B67">
            <v>2</v>
          </cell>
          <cell r="C67">
            <v>2.38</v>
          </cell>
          <cell r="D67" t="str">
            <v>hígado de cerdo</v>
          </cell>
          <cell r="F67">
            <v>1</v>
          </cell>
          <cell r="G67" t="str">
            <v>Animal</v>
          </cell>
        </row>
        <row r="68">
          <cell r="A68">
            <v>66</v>
          </cell>
          <cell r="B68">
            <v>2</v>
          </cell>
          <cell r="C68">
            <v>2.39</v>
          </cell>
          <cell r="D68" t="str">
            <v>hígado de conejo</v>
          </cell>
          <cell r="F68">
            <v>1</v>
          </cell>
          <cell r="G68" t="str">
            <v>Animal</v>
          </cell>
        </row>
        <row r="69">
          <cell r="A69">
            <v>67</v>
          </cell>
          <cell r="B69">
            <v>2</v>
          </cell>
          <cell r="C69">
            <v>2.4</v>
          </cell>
          <cell r="D69" t="str">
            <v>hígado de cordero</v>
          </cell>
          <cell r="F69">
            <v>1</v>
          </cell>
          <cell r="G69" t="str">
            <v>Animal</v>
          </cell>
        </row>
        <row r="70">
          <cell r="A70">
            <v>68</v>
          </cell>
          <cell r="B70">
            <v>2</v>
          </cell>
          <cell r="C70">
            <v>2.41</v>
          </cell>
          <cell r="D70" t="str">
            <v>hígado de res tej bland</v>
          </cell>
          <cell r="F70">
            <v>1</v>
          </cell>
          <cell r="G70" t="str">
            <v>Animal</v>
          </cell>
        </row>
        <row r="71">
          <cell r="A71">
            <v>69</v>
          </cell>
          <cell r="B71">
            <v>2</v>
          </cell>
          <cell r="C71">
            <v>2.42</v>
          </cell>
          <cell r="D71" t="str">
            <v>hígado res cocido frit</v>
          </cell>
          <cell r="F71">
            <v>1</v>
          </cell>
          <cell r="G71" t="str">
            <v>Animal</v>
          </cell>
        </row>
        <row r="72">
          <cell r="A72">
            <v>70</v>
          </cell>
          <cell r="B72">
            <v>2</v>
          </cell>
          <cell r="C72">
            <v>2.4300000000000002</v>
          </cell>
          <cell r="D72" t="str">
            <v>lengua de res</v>
          </cell>
          <cell r="F72">
            <v>1</v>
          </cell>
          <cell r="G72" t="str">
            <v>Animal</v>
          </cell>
        </row>
        <row r="73">
          <cell r="A73">
            <v>71</v>
          </cell>
          <cell r="B73">
            <v>2</v>
          </cell>
          <cell r="C73">
            <v>2.44</v>
          </cell>
          <cell r="D73" t="str">
            <v>menudencias de pollo</v>
          </cell>
          <cell r="F73">
            <v>1</v>
          </cell>
          <cell r="G73" t="str">
            <v>Animal</v>
          </cell>
        </row>
        <row r="74">
          <cell r="A74">
            <v>72</v>
          </cell>
          <cell r="B74">
            <v>2</v>
          </cell>
          <cell r="C74">
            <v>2.4500000000000002</v>
          </cell>
          <cell r="D74" t="str">
            <v>pata de res cruda</v>
          </cell>
          <cell r="F74">
            <v>1</v>
          </cell>
          <cell r="G74" t="str">
            <v>Animal</v>
          </cell>
        </row>
        <row r="75">
          <cell r="A75">
            <v>73</v>
          </cell>
          <cell r="B75">
            <v>2</v>
          </cell>
          <cell r="C75">
            <v>2.46</v>
          </cell>
          <cell r="D75" t="str">
            <v>bofe de res</v>
          </cell>
          <cell r="F75">
            <v>1</v>
          </cell>
          <cell r="G75" t="str">
            <v>Animal</v>
          </cell>
        </row>
        <row r="76">
          <cell r="A76">
            <v>74</v>
          </cell>
          <cell r="B76">
            <v>2</v>
          </cell>
          <cell r="C76">
            <v>2.4700000000000002</v>
          </cell>
          <cell r="D76" t="str">
            <v>riñon de cerdo</v>
          </cell>
          <cell r="F76">
            <v>1</v>
          </cell>
          <cell r="G76" t="str">
            <v>Animal</v>
          </cell>
        </row>
        <row r="77">
          <cell r="A77">
            <v>75</v>
          </cell>
          <cell r="B77">
            <v>2</v>
          </cell>
          <cell r="C77">
            <v>2.48</v>
          </cell>
          <cell r="D77" t="str">
            <v>riñon de conejo</v>
          </cell>
          <cell r="F77">
            <v>1</v>
          </cell>
          <cell r="G77" t="str">
            <v>Animal</v>
          </cell>
        </row>
        <row r="78">
          <cell r="A78">
            <v>76</v>
          </cell>
          <cell r="B78">
            <v>2</v>
          </cell>
          <cell r="C78">
            <v>2.4900000000000002</v>
          </cell>
          <cell r="D78" t="str">
            <v>riñon de cordero</v>
          </cell>
          <cell r="F78">
            <v>1</v>
          </cell>
          <cell r="G78" t="str">
            <v>Animal</v>
          </cell>
        </row>
        <row r="79">
          <cell r="A79">
            <v>77</v>
          </cell>
          <cell r="B79">
            <v>2</v>
          </cell>
          <cell r="C79">
            <v>2.5</v>
          </cell>
          <cell r="D79" t="str">
            <v>riñon de res</v>
          </cell>
          <cell r="F79">
            <v>1</v>
          </cell>
          <cell r="G79" t="str">
            <v>Animal</v>
          </cell>
        </row>
        <row r="80">
          <cell r="A80">
            <v>78</v>
          </cell>
          <cell r="B80">
            <v>2</v>
          </cell>
          <cell r="C80">
            <v>2.5099999999999998</v>
          </cell>
          <cell r="D80" t="str">
            <v>riñon de res frito,coci</v>
          </cell>
          <cell r="F80">
            <v>1</v>
          </cell>
          <cell r="G80" t="str">
            <v>Animal</v>
          </cell>
        </row>
        <row r="81">
          <cell r="A81">
            <v>79</v>
          </cell>
          <cell r="B81">
            <v>2</v>
          </cell>
          <cell r="C81">
            <v>2.52</v>
          </cell>
          <cell r="D81" t="str">
            <v>sesos de res</v>
          </cell>
          <cell r="F81">
            <v>1</v>
          </cell>
          <cell r="G81" t="str">
            <v>Animal</v>
          </cell>
        </row>
        <row r="82">
          <cell r="A82">
            <v>80</v>
          </cell>
          <cell r="B82">
            <v>2</v>
          </cell>
          <cell r="C82">
            <v>2.5299999999999998</v>
          </cell>
          <cell r="D82" t="str">
            <v>ubre de vaca</v>
          </cell>
          <cell r="F82">
            <v>1</v>
          </cell>
          <cell r="G82" t="str">
            <v>Animal</v>
          </cell>
        </row>
        <row r="83">
          <cell r="A83">
            <v>81</v>
          </cell>
          <cell r="B83">
            <v>2</v>
          </cell>
          <cell r="C83">
            <v>2.54</v>
          </cell>
          <cell r="D83" t="str">
            <v>embutidos:butifarra</v>
          </cell>
          <cell r="F83">
            <v>1</v>
          </cell>
          <cell r="G83" t="str">
            <v>Animal</v>
          </cell>
        </row>
        <row r="84">
          <cell r="A84">
            <v>82</v>
          </cell>
          <cell r="B84">
            <v>2</v>
          </cell>
          <cell r="C84">
            <v>2.5499999999999998</v>
          </cell>
          <cell r="D84" t="str">
            <v>chorizos</v>
          </cell>
          <cell r="F84">
            <v>1</v>
          </cell>
          <cell r="G84" t="str">
            <v>Animal</v>
          </cell>
        </row>
        <row r="85">
          <cell r="A85">
            <v>83</v>
          </cell>
          <cell r="B85">
            <v>2</v>
          </cell>
          <cell r="C85">
            <v>2.56</v>
          </cell>
          <cell r="D85" t="str">
            <v>hamburguesas</v>
          </cell>
          <cell r="F85">
            <v>1</v>
          </cell>
          <cell r="G85" t="str">
            <v>Animal</v>
          </cell>
        </row>
        <row r="86">
          <cell r="A86">
            <v>84</v>
          </cell>
          <cell r="B86">
            <v>2</v>
          </cell>
          <cell r="C86">
            <v>2.57</v>
          </cell>
          <cell r="D86" t="str">
            <v>jamón</v>
          </cell>
          <cell r="F86">
            <v>1</v>
          </cell>
          <cell r="G86" t="str">
            <v>Animal</v>
          </cell>
        </row>
        <row r="87">
          <cell r="A87">
            <v>85</v>
          </cell>
          <cell r="B87">
            <v>2</v>
          </cell>
          <cell r="C87">
            <v>2.58</v>
          </cell>
          <cell r="D87" t="str">
            <v>salchichas</v>
          </cell>
          <cell r="F87">
            <v>1</v>
          </cell>
          <cell r="G87" t="str">
            <v>Animal</v>
          </cell>
        </row>
        <row r="88">
          <cell r="A88">
            <v>86</v>
          </cell>
          <cell r="B88">
            <v>2</v>
          </cell>
          <cell r="C88">
            <v>2.59</v>
          </cell>
          <cell r="D88" t="str">
            <v>salchichón</v>
          </cell>
          <cell r="F88">
            <v>1</v>
          </cell>
          <cell r="G88" t="str">
            <v>Animal</v>
          </cell>
        </row>
        <row r="89">
          <cell r="A89">
            <v>87</v>
          </cell>
          <cell r="B89">
            <v>2</v>
          </cell>
          <cell r="C89">
            <v>2.6</v>
          </cell>
          <cell r="D89" t="str">
            <v>caldo de carne:maggi</v>
          </cell>
          <cell r="F89">
            <v>1</v>
          </cell>
          <cell r="G89" t="str">
            <v>Animal</v>
          </cell>
        </row>
        <row r="90">
          <cell r="A90">
            <v>88</v>
          </cell>
          <cell r="B90">
            <v>2</v>
          </cell>
          <cell r="C90">
            <v>2.61</v>
          </cell>
          <cell r="D90" t="str">
            <v>caldo de gallina</v>
          </cell>
          <cell r="F90">
            <v>1</v>
          </cell>
          <cell r="G90" t="str">
            <v>Animal</v>
          </cell>
        </row>
        <row r="91">
          <cell r="A91">
            <v>89</v>
          </cell>
          <cell r="B91">
            <v>2</v>
          </cell>
          <cell r="C91">
            <v>2.62</v>
          </cell>
          <cell r="D91" t="str">
            <v>conservas: atún</v>
          </cell>
          <cell r="F91">
            <v>1</v>
          </cell>
          <cell r="G91" t="str">
            <v>Animal</v>
          </cell>
        </row>
        <row r="92">
          <cell r="A92">
            <v>90</v>
          </cell>
          <cell r="B92">
            <v>2</v>
          </cell>
          <cell r="C92">
            <v>2.63</v>
          </cell>
          <cell r="D92" t="str">
            <v>bagre seco al sol</v>
          </cell>
          <cell r="F92">
            <v>1</v>
          </cell>
          <cell r="G92" t="str">
            <v>Animal</v>
          </cell>
        </row>
        <row r="93">
          <cell r="A93">
            <v>91</v>
          </cell>
          <cell r="B93">
            <v>2</v>
          </cell>
          <cell r="C93">
            <v>2.64</v>
          </cell>
          <cell r="D93" t="str">
            <v>salmón enlatado</v>
          </cell>
          <cell r="F93">
            <v>1</v>
          </cell>
          <cell r="G93" t="str">
            <v>Animal</v>
          </cell>
        </row>
        <row r="94">
          <cell r="A94">
            <v>92</v>
          </cell>
          <cell r="B94">
            <v>2</v>
          </cell>
          <cell r="C94">
            <v>2.65</v>
          </cell>
          <cell r="D94" t="str">
            <v>sardinas enlat:aceite</v>
          </cell>
          <cell r="F94">
            <v>1</v>
          </cell>
          <cell r="G94" t="str">
            <v>Animal</v>
          </cell>
        </row>
        <row r="95">
          <cell r="A95">
            <v>93</v>
          </cell>
          <cell r="B95">
            <v>2</v>
          </cell>
          <cell r="C95">
            <v>2.66</v>
          </cell>
          <cell r="D95" t="str">
            <v>sardinas enlat:tomate</v>
          </cell>
          <cell r="F95">
            <v>1</v>
          </cell>
          <cell r="G95" t="str">
            <v>Animal</v>
          </cell>
        </row>
        <row r="96">
          <cell r="A96">
            <v>94</v>
          </cell>
          <cell r="B96">
            <v>3</v>
          </cell>
          <cell r="C96">
            <v>3.1</v>
          </cell>
          <cell r="D96" t="str">
            <v>HUEVO: entero sin cá</v>
          </cell>
          <cell r="F96">
            <v>1</v>
          </cell>
          <cell r="G96" t="str">
            <v>Animal</v>
          </cell>
        </row>
        <row r="97">
          <cell r="A97">
            <v>95</v>
          </cell>
          <cell r="B97">
            <v>3</v>
          </cell>
          <cell r="C97">
            <v>3.2</v>
          </cell>
          <cell r="D97" t="str">
            <v>clara de huevo</v>
          </cell>
          <cell r="F97">
            <v>1</v>
          </cell>
          <cell r="G97" t="str">
            <v>Animal</v>
          </cell>
        </row>
        <row r="98">
          <cell r="A98">
            <v>96</v>
          </cell>
          <cell r="B98">
            <v>3</v>
          </cell>
          <cell r="C98">
            <v>3.3</v>
          </cell>
          <cell r="D98" t="str">
            <v>yema de huevo</v>
          </cell>
          <cell r="F98">
            <v>1</v>
          </cell>
          <cell r="G98" t="str">
            <v>Animal</v>
          </cell>
        </row>
        <row r="99">
          <cell r="A99">
            <v>97</v>
          </cell>
          <cell r="B99">
            <v>4</v>
          </cell>
          <cell r="C99">
            <v>4.0999999999999996</v>
          </cell>
          <cell r="D99" t="str">
            <v>Leguminosas:arveja</v>
          </cell>
          <cell r="F99">
            <v>2</v>
          </cell>
          <cell r="G99" t="str">
            <v>Vegetal</v>
          </cell>
        </row>
        <row r="100">
          <cell r="A100">
            <v>98</v>
          </cell>
          <cell r="B100">
            <v>4</v>
          </cell>
          <cell r="C100">
            <v>4.2</v>
          </cell>
          <cell r="D100" t="str">
            <v>fríjol verde</v>
          </cell>
          <cell r="F100">
            <v>2</v>
          </cell>
          <cell r="G100" t="str">
            <v>Vegetal</v>
          </cell>
        </row>
        <row r="101">
          <cell r="A101">
            <v>99</v>
          </cell>
          <cell r="B101">
            <v>4</v>
          </cell>
          <cell r="C101">
            <v>4.3</v>
          </cell>
          <cell r="D101" t="str">
            <v>habas verdes</v>
          </cell>
          <cell r="F101">
            <v>2</v>
          </cell>
          <cell r="G101" t="str">
            <v>Vegetal</v>
          </cell>
        </row>
        <row r="102">
          <cell r="A102">
            <v>100</v>
          </cell>
          <cell r="B102">
            <v>4</v>
          </cell>
          <cell r="C102">
            <v>4.4000000000000004</v>
          </cell>
          <cell r="D102" t="str">
            <v>secas: arvejas</v>
          </cell>
          <cell r="F102">
            <v>2</v>
          </cell>
          <cell r="G102" t="str">
            <v>Vegetal</v>
          </cell>
        </row>
        <row r="103">
          <cell r="A103">
            <v>101</v>
          </cell>
          <cell r="B103">
            <v>4</v>
          </cell>
          <cell r="C103">
            <v>4.5</v>
          </cell>
          <cell r="D103" t="str">
            <v>fríjol blanco</v>
          </cell>
          <cell r="F103">
            <v>2</v>
          </cell>
          <cell r="G103" t="str">
            <v>Vegetal</v>
          </cell>
        </row>
        <row r="104">
          <cell r="A104">
            <v>102</v>
          </cell>
          <cell r="B104">
            <v>4</v>
          </cell>
          <cell r="C104">
            <v>4.5999999999999996</v>
          </cell>
          <cell r="D104" t="str">
            <v>fríjol blanco</v>
          </cell>
          <cell r="F104">
            <v>2</v>
          </cell>
          <cell r="G104" t="str">
            <v>Vegetal</v>
          </cell>
        </row>
        <row r="105">
          <cell r="A105">
            <v>103</v>
          </cell>
          <cell r="B105">
            <v>4</v>
          </cell>
          <cell r="C105">
            <v>4.7</v>
          </cell>
          <cell r="D105" t="str">
            <v>fríjol cabecita negra</v>
          </cell>
          <cell r="F105">
            <v>2</v>
          </cell>
          <cell r="G105" t="str">
            <v>Vegetal</v>
          </cell>
        </row>
        <row r="106">
          <cell r="A106">
            <v>104</v>
          </cell>
          <cell r="B106">
            <v>4</v>
          </cell>
          <cell r="C106">
            <v>4.8</v>
          </cell>
          <cell r="D106" t="str">
            <v>fríjol caraota</v>
          </cell>
          <cell r="F106">
            <v>2</v>
          </cell>
          <cell r="G106" t="str">
            <v>Vegetal</v>
          </cell>
        </row>
        <row r="107">
          <cell r="A107">
            <v>105</v>
          </cell>
          <cell r="B107">
            <v>4</v>
          </cell>
          <cell r="C107">
            <v>4.9000000000000004</v>
          </cell>
          <cell r="D107" t="str">
            <v>fríjol cargamanto</v>
          </cell>
          <cell r="F107">
            <v>2</v>
          </cell>
          <cell r="G107" t="str">
            <v>Vegetal</v>
          </cell>
        </row>
        <row r="108">
          <cell r="A108">
            <v>106</v>
          </cell>
          <cell r="B108">
            <v>4</v>
          </cell>
          <cell r="C108">
            <v>4.0999999999999996</v>
          </cell>
          <cell r="D108" t="str">
            <v>fríjol cargamanto rosa</v>
          </cell>
          <cell r="F108">
            <v>2</v>
          </cell>
          <cell r="G108" t="str">
            <v>Vegetal</v>
          </cell>
        </row>
        <row r="109">
          <cell r="A109">
            <v>107</v>
          </cell>
          <cell r="B109">
            <v>4</v>
          </cell>
          <cell r="C109">
            <v>4.1100000000000003</v>
          </cell>
          <cell r="D109" t="str">
            <v>fríjol cuarenteno</v>
          </cell>
          <cell r="F109">
            <v>2</v>
          </cell>
          <cell r="G109" t="str">
            <v>Vegetal</v>
          </cell>
        </row>
        <row r="110">
          <cell r="A110">
            <v>108</v>
          </cell>
          <cell r="B110">
            <v>4</v>
          </cell>
          <cell r="C110">
            <v>4.12</v>
          </cell>
          <cell r="D110" t="str">
            <v>fríjol chincheño</v>
          </cell>
          <cell r="F110">
            <v>2</v>
          </cell>
          <cell r="G110" t="str">
            <v>Vegetal</v>
          </cell>
        </row>
        <row r="111">
          <cell r="A111">
            <v>109</v>
          </cell>
          <cell r="B111">
            <v>4</v>
          </cell>
          <cell r="C111">
            <v>4.13</v>
          </cell>
          <cell r="D111" t="str">
            <v>fríjol estrada</v>
          </cell>
          <cell r="F111">
            <v>2</v>
          </cell>
          <cell r="G111" t="str">
            <v>Vegetal</v>
          </cell>
        </row>
        <row r="112">
          <cell r="A112">
            <v>110</v>
          </cell>
          <cell r="B112">
            <v>4</v>
          </cell>
          <cell r="C112">
            <v>4.1399999999999997</v>
          </cell>
          <cell r="D112" t="str">
            <v>fríjol guandul</v>
          </cell>
          <cell r="F112">
            <v>2</v>
          </cell>
          <cell r="G112" t="str">
            <v>Vegetal</v>
          </cell>
        </row>
        <row r="113">
          <cell r="A113">
            <v>111</v>
          </cell>
          <cell r="B113">
            <v>4</v>
          </cell>
          <cell r="C113">
            <v>4.1500000000000004</v>
          </cell>
          <cell r="D113" t="str">
            <v>fríjol liborino</v>
          </cell>
          <cell r="F113">
            <v>2</v>
          </cell>
          <cell r="G113" t="str">
            <v>Vegetal</v>
          </cell>
        </row>
        <row r="114">
          <cell r="A114">
            <v>112</v>
          </cell>
          <cell r="B114">
            <v>4</v>
          </cell>
          <cell r="C114">
            <v>4.16</v>
          </cell>
          <cell r="D114" t="str">
            <v>fríjol machete</v>
          </cell>
          <cell r="F114">
            <v>2</v>
          </cell>
          <cell r="G114" t="str">
            <v>Vegetal</v>
          </cell>
        </row>
        <row r="115">
          <cell r="A115">
            <v>113</v>
          </cell>
          <cell r="B115">
            <v>4</v>
          </cell>
          <cell r="C115">
            <v>4.17</v>
          </cell>
          <cell r="D115" t="str">
            <v>fríjol mungo</v>
          </cell>
          <cell r="F115">
            <v>2</v>
          </cell>
          <cell r="G115" t="str">
            <v>Vegetal</v>
          </cell>
        </row>
        <row r="116">
          <cell r="A116">
            <v>114</v>
          </cell>
          <cell r="B116">
            <v>4</v>
          </cell>
          <cell r="C116">
            <v>4.18</v>
          </cell>
          <cell r="D116" t="str">
            <v>fríjol nima</v>
          </cell>
          <cell r="F116">
            <v>2</v>
          </cell>
          <cell r="G116" t="str">
            <v>Vegetal</v>
          </cell>
        </row>
        <row r="117">
          <cell r="A117">
            <v>115</v>
          </cell>
          <cell r="B117">
            <v>4</v>
          </cell>
          <cell r="C117">
            <v>4.1900000000000004</v>
          </cell>
          <cell r="D117" t="str">
            <v>fríjol radical</v>
          </cell>
          <cell r="F117">
            <v>2</v>
          </cell>
          <cell r="G117" t="str">
            <v>Vegetal</v>
          </cell>
        </row>
        <row r="118">
          <cell r="A118">
            <v>116</v>
          </cell>
          <cell r="B118">
            <v>4</v>
          </cell>
          <cell r="C118">
            <v>4.2</v>
          </cell>
          <cell r="D118" t="str">
            <v>FRIJOL ROJO</v>
          </cell>
          <cell r="F118">
            <v>2</v>
          </cell>
          <cell r="G118" t="str">
            <v>Vegetal</v>
          </cell>
        </row>
        <row r="119">
          <cell r="A119">
            <v>117</v>
          </cell>
          <cell r="B119">
            <v>4</v>
          </cell>
          <cell r="C119">
            <v>4.21</v>
          </cell>
          <cell r="D119" t="str">
            <v>fríjol sangretoro</v>
          </cell>
          <cell r="F119">
            <v>2</v>
          </cell>
          <cell r="G119" t="str">
            <v>Vegetal</v>
          </cell>
        </row>
        <row r="120">
          <cell r="A120">
            <v>118</v>
          </cell>
          <cell r="B120">
            <v>4</v>
          </cell>
          <cell r="C120">
            <v>4.22</v>
          </cell>
          <cell r="D120" t="str">
            <v>fríjol uribe rosado</v>
          </cell>
          <cell r="F120">
            <v>2</v>
          </cell>
          <cell r="G120" t="str">
            <v>Vegetal</v>
          </cell>
        </row>
        <row r="121">
          <cell r="A121">
            <v>119</v>
          </cell>
          <cell r="B121">
            <v>4</v>
          </cell>
          <cell r="C121">
            <v>4.2300000000000004</v>
          </cell>
          <cell r="D121" t="str">
            <v>fríjol villorro</v>
          </cell>
          <cell r="F121">
            <v>2</v>
          </cell>
          <cell r="G121" t="str">
            <v>Vegetal</v>
          </cell>
        </row>
        <row r="122">
          <cell r="A122">
            <v>120</v>
          </cell>
          <cell r="B122">
            <v>4</v>
          </cell>
          <cell r="C122">
            <v>4.24</v>
          </cell>
          <cell r="D122" t="str">
            <v>garbanzo</v>
          </cell>
          <cell r="F122">
            <v>2</v>
          </cell>
          <cell r="G122" t="str">
            <v>Vegetal</v>
          </cell>
        </row>
        <row r="123">
          <cell r="A123">
            <v>121</v>
          </cell>
          <cell r="B123">
            <v>4</v>
          </cell>
          <cell r="C123">
            <v>4.25</v>
          </cell>
          <cell r="D123" t="str">
            <v>haba</v>
          </cell>
          <cell r="F123">
            <v>2</v>
          </cell>
          <cell r="G123" t="str">
            <v>Vegetal</v>
          </cell>
        </row>
        <row r="124">
          <cell r="A124">
            <v>122</v>
          </cell>
          <cell r="B124">
            <v>4</v>
          </cell>
          <cell r="C124">
            <v>4.26</v>
          </cell>
          <cell r="D124" t="str">
            <v>lenteja</v>
          </cell>
          <cell r="F124">
            <v>2</v>
          </cell>
          <cell r="G124" t="str">
            <v>Vegetal</v>
          </cell>
        </row>
        <row r="125">
          <cell r="A125">
            <v>123</v>
          </cell>
          <cell r="B125">
            <v>4</v>
          </cell>
          <cell r="C125">
            <v>4.2699999999999996</v>
          </cell>
          <cell r="D125" t="str">
            <v>lenteja real</v>
          </cell>
          <cell r="F125">
            <v>2</v>
          </cell>
          <cell r="G125" t="str">
            <v>Vegetal</v>
          </cell>
        </row>
        <row r="126">
          <cell r="A126">
            <v>124</v>
          </cell>
          <cell r="B126">
            <v>4</v>
          </cell>
          <cell r="C126">
            <v>4.28</v>
          </cell>
          <cell r="D126" t="str">
            <v>maní</v>
          </cell>
          <cell r="F126">
            <v>2</v>
          </cell>
          <cell r="G126" t="str">
            <v>Vegetal</v>
          </cell>
        </row>
        <row r="127">
          <cell r="A127">
            <v>125</v>
          </cell>
          <cell r="B127">
            <v>4</v>
          </cell>
          <cell r="C127">
            <v>4.29</v>
          </cell>
          <cell r="D127" t="str">
            <v>maní, grano</v>
          </cell>
          <cell r="F127">
            <v>2</v>
          </cell>
          <cell r="G127" t="str">
            <v>Vegetal</v>
          </cell>
        </row>
        <row r="128">
          <cell r="A128">
            <v>126</v>
          </cell>
          <cell r="B128">
            <v>4</v>
          </cell>
          <cell r="C128">
            <v>4.3</v>
          </cell>
          <cell r="D128" t="str">
            <v>nescafé</v>
          </cell>
          <cell r="F128">
            <v>2</v>
          </cell>
          <cell r="G128" t="str">
            <v>Vegetal</v>
          </cell>
        </row>
        <row r="129">
          <cell r="A129">
            <v>127</v>
          </cell>
          <cell r="B129">
            <v>4</v>
          </cell>
          <cell r="C129">
            <v>4.3099999999999996</v>
          </cell>
          <cell r="D129" t="str">
            <v>soya</v>
          </cell>
          <cell r="F129">
            <v>2</v>
          </cell>
          <cell r="G129" t="str">
            <v>Vegetal</v>
          </cell>
        </row>
        <row r="130">
          <cell r="A130">
            <v>128</v>
          </cell>
          <cell r="B130">
            <v>4</v>
          </cell>
          <cell r="C130">
            <v>4.32</v>
          </cell>
          <cell r="D130" t="str">
            <v>durena de arveja</v>
          </cell>
          <cell r="F130">
            <v>2</v>
          </cell>
          <cell r="G130" t="str">
            <v>Vegetal</v>
          </cell>
        </row>
        <row r="131">
          <cell r="A131">
            <v>129</v>
          </cell>
          <cell r="B131">
            <v>4</v>
          </cell>
          <cell r="C131">
            <v>4.33</v>
          </cell>
          <cell r="D131" t="str">
            <v>durena de habas</v>
          </cell>
          <cell r="F131">
            <v>2</v>
          </cell>
          <cell r="G131" t="str">
            <v>Vegetal</v>
          </cell>
        </row>
        <row r="132">
          <cell r="A132">
            <v>130</v>
          </cell>
          <cell r="B132">
            <v>4</v>
          </cell>
          <cell r="C132">
            <v>4.34</v>
          </cell>
          <cell r="D132" t="str">
            <v>durena de garbanzos</v>
          </cell>
          <cell r="F132">
            <v>2</v>
          </cell>
          <cell r="G132" t="str">
            <v>Vegetal</v>
          </cell>
        </row>
        <row r="133">
          <cell r="A133">
            <v>131</v>
          </cell>
          <cell r="B133">
            <v>4</v>
          </cell>
          <cell r="C133">
            <v>4.3499999999999996</v>
          </cell>
          <cell r="D133" t="str">
            <v>durena de lenteja</v>
          </cell>
          <cell r="F133">
            <v>2</v>
          </cell>
          <cell r="G133" t="str">
            <v>Vegetal</v>
          </cell>
        </row>
        <row r="134">
          <cell r="A134">
            <v>132</v>
          </cell>
          <cell r="B134">
            <v>4</v>
          </cell>
          <cell r="C134">
            <v>4.3600000000000003</v>
          </cell>
          <cell r="D134" t="str">
            <v>harina de soya</v>
          </cell>
          <cell r="F134">
            <v>2</v>
          </cell>
          <cell r="G134" t="str">
            <v>Vegetal</v>
          </cell>
        </row>
        <row r="135">
          <cell r="A135">
            <v>133</v>
          </cell>
          <cell r="B135">
            <v>4</v>
          </cell>
          <cell r="C135">
            <v>4.37</v>
          </cell>
          <cell r="D135" t="str">
            <v>leche de soya-atomiz</v>
          </cell>
          <cell r="F135">
            <v>2</v>
          </cell>
          <cell r="G135" t="str">
            <v>Vegetal</v>
          </cell>
        </row>
        <row r="136">
          <cell r="A136">
            <v>134</v>
          </cell>
          <cell r="B136">
            <v>4</v>
          </cell>
          <cell r="C136">
            <v>4.38</v>
          </cell>
          <cell r="D136" t="str">
            <v>leche de soya</v>
          </cell>
          <cell r="F136">
            <v>2</v>
          </cell>
          <cell r="G136" t="str">
            <v>Vegetal</v>
          </cell>
        </row>
        <row r="137">
          <cell r="A137">
            <v>135</v>
          </cell>
          <cell r="B137">
            <v>5</v>
          </cell>
          <cell r="C137">
            <v>5.0999999999999996</v>
          </cell>
          <cell r="D137" t="str">
            <v>mezclas veg-bienestar</v>
          </cell>
          <cell r="F137">
            <v>2</v>
          </cell>
          <cell r="G137" t="str">
            <v>Vegetal</v>
          </cell>
        </row>
        <row r="138">
          <cell r="A138">
            <v>136</v>
          </cell>
          <cell r="B138">
            <v>5</v>
          </cell>
          <cell r="C138">
            <v>5.2</v>
          </cell>
          <cell r="D138" t="str">
            <v>colombiharina</v>
          </cell>
          <cell r="F138">
            <v>2</v>
          </cell>
          <cell r="G138" t="str">
            <v>Vegetal</v>
          </cell>
        </row>
        <row r="139">
          <cell r="A139">
            <v>137</v>
          </cell>
          <cell r="B139">
            <v>5</v>
          </cell>
          <cell r="C139">
            <v>5.3</v>
          </cell>
          <cell r="D139" t="str">
            <v>duryea</v>
          </cell>
          <cell r="F139">
            <v>2</v>
          </cell>
          <cell r="G139" t="str">
            <v>Vegetal</v>
          </cell>
        </row>
        <row r="140">
          <cell r="A140">
            <v>138</v>
          </cell>
          <cell r="B140">
            <v>5</v>
          </cell>
          <cell r="C140">
            <v>5.4</v>
          </cell>
          <cell r="D140" t="str">
            <v>fortisoya</v>
          </cell>
          <cell r="F140">
            <v>2</v>
          </cell>
          <cell r="G140" t="str">
            <v>Vegetal</v>
          </cell>
        </row>
        <row r="141">
          <cell r="A141">
            <v>139</v>
          </cell>
          <cell r="B141">
            <v>5</v>
          </cell>
          <cell r="C141">
            <v>5.5</v>
          </cell>
          <cell r="D141" t="str">
            <v>incaparina:harina</v>
          </cell>
          <cell r="F141">
            <v>2</v>
          </cell>
          <cell r="G141" t="str">
            <v>Vegetal</v>
          </cell>
        </row>
        <row r="142">
          <cell r="A142">
            <v>140</v>
          </cell>
          <cell r="B142">
            <v>5</v>
          </cell>
          <cell r="C142">
            <v>5.6</v>
          </cell>
          <cell r="D142" t="str">
            <v>incaparina</v>
          </cell>
          <cell r="F142">
            <v>2</v>
          </cell>
          <cell r="G142" t="str">
            <v>Vegetal</v>
          </cell>
        </row>
        <row r="143">
          <cell r="A143">
            <v>141</v>
          </cell>
          <cell r="B143">
            <v>5</v>
          </cell>
          <cell r="C143">
            <v>5.7</v>
          </cell>
          <cell r="D143" t="str">
            <v>pochito</v>
          </cell>
          <cell r="F143">
            <v>2</v>
          </cell>
          <cell r="G143" t="str">
            <v>Vegetal</v>
          </cell>
        </row>
        <row r="144">
          <cell r="A144">
            <v>142</v>
          </cell>
          <cell r="B144">
            <v>6</v>
          </cell>
          <cell r="C144">
            <v>6.1</v>
          </cell>
          <cell r="D144" t="str">
            <v>hortalizas:pimiento roj</v>
          </cell>
          <cell r="F144">
            <v>2</v>
          </cell>
          <cell r="G144" t="str">
            <v>Vegetal</v>
          </cell>
        </row>
        <row r="145">
          <cell r="A145">
            <v>143</v>
          </cell>
          <cell r="B145">
            <v>6</v>
          </cell>
          <cell r="C145">
            <v>6.2</v>
          </cell>
          <cell r="D145" t="str">
            <v>zanahoria</v>
          </cell>
          <cell r="F145">
            <v>2</v>
          </cell>
          <cell r="G145" t="str">
            <v>Vegetal</v>
          </cell>
        </row>
        <row r="146">
          <cell r="A146">
            <v>144</v>
          </cell>
          <cell r="B146">
            <v>6</v>
          </cell>
          <cell r="C146">
            <v>6.3</v>
          </cell>
          <cell r="D146" t="str">
            <v>auyama</v>
          </cell>
          <cell r="F146">
            <v>2</v>
          </cell>
          <cell r="G146" t="str">
            <v>Vegetal</v>
          </cell>
        </row>
        <row r="147">
          <cell r="A147">
            <v>145</v>
          </cell>
          <cell r="B147">
            <v>6</v>
          </cell>
          <cell r="C147">
            <v>6.3</v>
          </cell>
          <cell r="D147" t="str">
            <v>tallos o col</v>
          </cell>
          <cell r="F147">
            <v>2</v>
          </cell>
          <cell r="G147" t="str">
            <v>Vegetal</v>
          </cell>
        </row>
        <row r="148">
          <cell r="A148">
            <v>146</v>
          </cell>
          <cell r="B148">
            <v>6</v>
          </cell>
          <cell r="C148">
            <v>6.4</v>
          </cell>
          <cell r="D148" t="str">
            <v>guascas</v>
          </cell>
          <cell r="F148">
            <v>2</v>
          </cell>
          <cell r="G148" t="str">
            <v>Vegetal</v>
          </cell>
        </row>
        <row r="149">
          <cell r="A149">
            <v>147</v>
          </cell>
          <cell r="B149">
            <v>6</v>
          </cell>
          <cell r="C149">
            <v>6.5</v>
          </cell>
          <cell r="D149" t="str">
            <v>espinaca</v>
          </cell>
          <cell r="F149">
            <v>2</v>
          </cell>
          <cell r="G149" t="str">
            <v>Vegetal</v>
          </cell>
        </row>
        <row r="150">
          <cell r="A150">
            <v>148</v>
          </cell>
          <cell r="B150">
            <v>6</v>
          </cell>
          <cell r="C150">
            <v>6.6</v>
          </cell>
          <cell r="D150" t="str">
            <v>berro</v>
          </cell>
          <cell r="F150">
            <v>2</v>
          </cell>
          <cell r="G150" t="str">
            <v>Vegetal</v>
          </cell>
        </row>
        <row r="151">
          <cell r="A151">
            <v>149</v>
          </cell>
          <cell r="B151">
            <v>6</v>
          </cell>
          <cell r="C151">
            <v>6.7</v>
          </cell>
          <cell r="D151" t="str">
            <v>acelga</v>
          </cell>
          <cell r="F151">
            <v>2</v>
          </cell>
          <cell r="G151" t="str">
            <v>Vegetal</v>
          </cell>
        </row>
        <row r="152">
          <cell r="A152">
            <v>150</v>
          </cell>
          <cell r="B152">
            <v>6</v>
          </cell>
          <cell r="C152">
            <v>6.8</v>
          </cell>
          <cell r="D152" t="str">
            <v>tomate</v>
          </cell>
          <cell r="F152">
            <v>2</v>
          </cell>
          <cell r="G152" t="str">
            <v>Vegetal</v>
          </cell>
        </row>
        <row r="153">
          <cell r="A153">
            <v>151</v>
          </cell>
          <cell r="B153">
            <v>6</v>
          </cell>
          <cell r="C153">
            <v>6.9</v>
          </cell>
          <cell r="D153" t="str">
            <v>repollo</v>
          </cell>
          <cell r="F153">
            <v>2</v>
          </cell>
          <cell r="G153" t="str">
            <v>Vegetal</v>
          </cell>
        </row>
        <row r="154">
          <cell r="A154">
            <v>152</v>
          </cell>
          <cell r="B154">
            <v>6</v>
          </cell>
          <cell r="C154">
            <v>6.1</v>
          </cell>
          <cell r="D154" t="str">
            <v>pepino cohombro</v>
          </cell>
          <cell r="F154">
            <v>2</v>
          </cell>
          <cell r="G154" t="str">
            <v>Vegetal</v>
          </cell>
        </row>
        <row r="155">
          <cell r="A155">
            <v>153</v>
          </cell>
          <cell r="B155">
            <v>6</v>
          </cell>
          <cell r="C155">
            <v>6.11</v>
          </cell>
          <cell r="D155" t="str">
            <v>lechuga común</v>
          </cell>
          <cell r="F155">
            <v>2</v>
          </cell>
          <cell r="G155" t="str">
            <v>Vegetal</v>
          </cell>
        </row>
        <row r="156">
          <cell r="A156">
            <v>154</v>
          </cell>
          <cell r="B156">
            <v>6</v>
          </cell>
          <cell r="C156">
            <v>6.12</v>
          </cell>
          <cell r="D156" t="str">
            <v>acelga tallos</v>
          </cell>
          <cell r="F156">
            <v>2</v>
          </cell>
          <cell r="G156" t="str">
            <v>Vegetal</v>
          </cell>
        </row>
        <row r="157">
          <cell r="A157">
            <v>155</v>
          </cell>
          <cell r="B157">
            <v>6</v>
          </cell>
          <cell r="C157">
            <v>6.13</v>
          </cell>
          <cell r="D157" t="str">
            <v>hongos</v>
          </cell>
          <cell r="F157">
            <v>2</v>
          </cell>
          <cell r="G157" t="str">
            <v>Vegetal</v>
          </cell>
        </row>
        <row r="158">
          <cell r="A158">
            <v>156</v>
          </cell>
          <cell r="B158">
            <v>6</v>
          </cell>
          <cell r="C158">
            <v>6.14</v>
          </cell>
          <cell r="D158" t="str">
            <v>lechuga romana</v>
          </cell>
          <cell r="F158">
            <v>2</v>
          </cell>
          <cell r="G158" t="str">
            <v>Vegetal</v>
          </cell>
        </row>
        <row r="159">
          <cell r="A159">
            <v>157</v>
          </cell>
          <cell r="B159">
            <v>6</v>
          </cell>
          <cell r="C159">
            <v>6.15</v>
          </cell>
          <cell r="D159" t="str">
            <v>pepino de rellenar</v>
          </cell>
          <cell r="F159">
            <v>2</v>
          </cell>
          <cell r="G159" t="str">
            <v>Vegetal</v>
          </cell>
        </row>
        <row r="160">
          <cell r="A160">
            <v>158</v>
          </cell>
          <cell r="B160">
            <v>6</v>
          </cell>
          <cell r="C160">
            <v>6.16</v>
          </cell>
          <cell r="D160" t="str">
            <v>cardos</v>
          </cell>
          <cell r="F160">
            <v>2</v>
          </cell>
          <cell r="G160" t="str">
            <v>Vegetal</v>
          </cell>
        </row>
        <row r="161">
          <cell r="A161">
            <v>159</v>
          </cell>
          <cell r="B161">
            <v>6</v>
          </cell>
          <cell r="C161">
            <v>6.17</v>
          </cell>
          <cell r="D161" t="str">
            <v>aceitunas</v>
          </cell>
          <cell r="F161">
            <v>2</v>
          </cell>
          <cell r="G161" t="str">
            <v>Vegetal</v>
          </cell>
        </row>
        <row r="162">
          <cell r="A162">
            <v>160</v>
          </cell>
          <cell r="B162">
            <v>6</v>
          </cell>
          <cell r="C162">
            <v>6.18</v>
          </cell>
          <cell r="D162" t="str">
            <v>rábano rojo</v>
          </cell>
          <cell r="F162">
            <v>2</v>
          </cell>
          <cell r="G162" t="str">
            <v>Vegetal</v>
          </cell>
        </row>
        <row r="163">
          <cell r="A163">
            <v>161</v>
          </cell>
          <cell r="B163">
            <v>6</v>
          </cell>
          <cell r="C163">
            <v>6.19</v>
          </cell>
          <cell r="D163" t="str">
            <v>ruibarbo</v>
          </cell>
          <cell r="F163">
            <v>2</v>
          </cell>
          <cell r="G163" t="str">
            <v>Vegetal</v>
          </cell>
        </row>
        <row r="164">
          <cell r="A164">
            <v>162</v>
          </cell>
          <cell r="B164">
            <v>6</v>
          </cell>
          <cell r="C164">
            <v>6.2</v>
          </cell>
          <cell r="D164" t="str">
            <v>nacuma</v>
          </cell>
          <cell r="F164">
            <v>2</v>
          </cell>
          <cell r="G164" t="str">
            <v>Vegetal</v>
          </cell>
        </row>
        <row r="165">
          <cell r="A165">
            <v>163</v>
          </cell>
          <cell r="B165">
            <v>6</v>
          </cell>
          <cell r="C165">
            <v>6.21</v>
          </cell>
          <cell r="D165" t="str">
            <v>brócoli</v>
          </cell>
          <cell r="F165">
            <v>2</v>
          </cell>
          <cell r="G165" t="str">
            <v>Vegetal</v>
          </cell>
        </row>
        <row r="166">
          <cell r="A166">
            <v>164</v>
          </cell>
          <cell r="B166">
            <v>6</v>
          </cell>
          <cell r="C166">
            <v>6.22</v>
          </cell>
          <cell r="D166" t="str">
            <v>berenjena</v>
          </cell>
          <cell r="F166">
            <v>2</v>
          </cell>
          <cell r="G166" t="str">
            <v>Vegetal</v>
          </cell>
        </row>
        <row r="167">
          <cell r="A167">
            <v>165</v>
          </cell>
          <cell r="B167">
            <v>6</v>
          </cell>
          <cell r="C167">
            <v>6.23</v>
          </cell>
          <cell r="D167" t="str">
            <v>apio</v>
          </cell>
          <cell r="F167">
            <v>2</v>
          </cell>
          <cell r="G167" t="str">
            <v>Vegetal</v>
          </cell>
        </row>
        <row r="168">
          <cell r="A168">
            <v>166</v>
          </cell>
          <cell r="B168">
            <v>6</v>
          </cell>
          <cell r="C168">
            <v>6.24</v>
          </cell>
          <cell r="D168" t="str">
            <v>calabaza</v>
          </cell>
          <cell r="F168">
            <v>2</v>
          </cell>
          <cell r="G168" t="str">
            <v>Vegetal</v>
          </cell>
        </row>
        <row r="169">
          <cell r="A169">
            <v>167</v>
          </cell>
          <cell r="B169">
            <v>6</v>
          </cell>
          <cell r="C169">
            <v>6.25</v>
          </cell>
          <cell r="D169" t="str">
            <v>alcaparras</v>
          </cell>
          <cell r="F169">
            <v>2</v>
          </cell>
          <cell r="G169" t="str">
            <v>Vegetal</v>
          </cell>
        </row>
        <row r="170">
          <cell r="A170">
            <v>168</v>
          </cell>
          <cell r="B170">
            <v>6</v>
          </cell>
          <cell r="C170">
            <v>6.26</v>
          </cell>
          <cell r="D170" t="str">
            <v>repollo-hojas blancas</v>
          </cell>
          <cell r="F170">
            <v>2</v>
          </cell>
          <cell r="G170" t="str">
            <v>Vegetal</v>
          </cell>
        </row>
        <row r="171">
          <cell r="A171">
            <v>169</v>
          </cell>
          <cell r="B171">
            <v>6</v>
          </cell>
          <cell r="C171">
            <v>6.27</v>
          </cell>
          <cell r="D171" t="str">
            <v>colinabo</v>
          </cell>
          <cell r="F171">
            <v>2</v>
          </cell>
          <cell r="G171" t="str">
            <v>Vegetal</v>
          </cell>
        </row>
        <row r="172">
          <cell r="A172">
            <v>170</v>
          </cell>
          <cell r="B172">
            <v>6</v>
          </cell>
          <cell r="C172">
            <v>6.28</v>
          </cell>
          <cell r="D172" t="str">
            <v>coliflor</v>
          </cell>
          <cell r="F172">
            <v>2</v>
          </cell>
          <cell r="G172" t="str">
            <v>Vegetal</v>
          </cell>
        </row>
        <row r="173">
          <cell r="A173">
            <v>171</v>
          </cell>
          <cell r="B173">
            <v>6</v>
          </cell>
          <cell r="C173">
            <v>6.29</v>
          </cell>
          <cell r="D173" t="str">
            <v>pimiento morrón verd</v>
          </cell>
          <cell r="F173">
            <v>2</v>
          </cell>
          <cell r="G173" t="str">
            <v>Vegetal</v>
          </cell>
        </row>
        <row r="174">
          <cell r="A174">
            <v>172</v>
          </cell>
          <cell r="B174">
            <v>6</v>
          </cell>
          <cell r="C174">
            <v>6.3</v>
          </cell>
          <cell r="D174" t="str">
            <v>nabo</v>
          </cell>
          <cell r="F174">
            <v>2</v>
          </cell>
          <cell r="G174" t="str">
            <v>Vegetal</v>
          </cell>
        </row>
        <row r="175">
          <cell r="A175">
            <v>173</v>
          </cell>
          <cell r="B175">
            <v>6</v>
          </cell>
          <cell r="C175">
            <v>6.31</v>
          </cell>
          <cell r="D175" t="str">
            <v>habichuela</v>
          </cell>
          <cell r="F175">
            <v>2</v>
          </cell>
          <cell r="G175" t="str">
            <v>Vegetal</v>
          </cell>
        </row>
        <row r="176">
          <cell r="A176">
            <v>174</v>
          </cell>
          <cell r="B176">
            <v>6</v>
          </cell>
          <cell r="C176">
            <v>6.32</v>
          </cell>
          <cell r="D176" t="str">
            <v>repollitas de Bruselas</v>
          </cell>
          <cell r="F176">
            <v>2</v>
          </cell>
          <cell r="G176" t="str">
            <v>Vegetal</v>
          </cell>
        </row>
        <row r="177">
          <cell r="A177">
            <v>175</v>
          </cell>
          <cell r="B177">
            <v>6</v>
          </cell>
          <cell r="C177">
            <v>6.33</v>
          </cell>
          <cell r="D177" t="str">
            <v>alcachofas</v>
          </cell>
          <cell r="F177">
            <v>2</v>
          </cell>
          <cell r="G177" t="str">
            <v>Vegetal</v>
          </cell>
        </row>
        <row r="178">
          <cell r="A178">
            <v>176</v>
          </cell>
          <cell r="B178">
            <v>6</v>
          </cell>
          <cell r="C178">
            <v>6.34</v>
          </cell>
          <cell r="D178" t="str">
            <v>cidrayota o guatilla</v>
          </cell>
          <cell r="F178">
            <v>2</v>
          </cell>
          <cell r="G178" t="str">
            <v>Vegetal</v>
          </cell>
        </row>
        <row r="179">
          <cell r="A179">
            <v>177</v>
          </cell>
          <cell r="B179">
            <v>6</v>
          </cell>
          <cell r="C179">
            <v>6.35</v>
          </cell>
          <cell r="D179" t="str">
            <v>guisantes</v>
          </cell>
          <cell r="F179">
            <v>2</v>
          </cell>
          <cell r="G179" t="str">
            <v>Vegetal</v>
          </cell>
        </row>
        <row r="180">
          <cell r="A180">
            <v>178</v>
          </cell>
          <cell r="B180">
            <v>6</v>
          </cell>
          <cell r="C180">
            <v>6.36</v>
          </cell>
          <cell r="D180" t="str">
            <v>remolacha</v>
          </cell>
          <cell r="F180">
            <v>2</v>
          </cell>
          <cell r="G180" t="str">
            <v>Vegetal</v>
          </cell>
        </row>
        <row r="181">
          <cell r="A181">
            <v>179</v>
          </cell>
          <cell r="B181">
            <v>6</v>
          </cell>
          <cell r="C181">
            <v>6.37</v>
          </cell>
          <cell r="D181" t="str">
            <v>palmito</v>
          </cell>
          <cell r="F181">
            <v>2</v>
          </cell>
          <cell r="G181" t="str">
            <v>Vegetal</v>
          </cell>
        </row>
        <row r="182">
          <cell r="A182">
            <v>180</v>
          </cell>
          <cell r="B182">
            <v>6</v>
          </cell>
          <cell r="C182">
            <v>6.38</v>
          </cell>
          <cell r="D182" t="str">
            <v>ibias</v>
          </cell>
          <cell r="F182">
            <v>2</v>
          </cell>
          <cell r="G182" t="str">
            <v>Vegetal</v>
          </cell>
        </row>
        <row r="183">
          <cell r="A183">
            <v>181</v>
          </cell>
          <cell r="B183">
            <v>6</v>
          </cell>
          <cell r="C183">
            <v>6.39</v>
          </cell>
          <cell r="D183" t="str">
            <v>cubios</v>
          </cell>
          <cell r="F183">
            <v>2</v>
          </cell>
          <cell r="G183" t="str">
            <v>Vegetal</v>
          </cell>
        </row>
        <row r="184">
          <cell r="A184">
            <v>182</v>
          </cell>
          <cell r="B184">
            <v>6</v>
          </cell>
          <cell r="C184">
            <v>6.4</v>
          </cell>
          <cell r="D184" t="str">
            <v>chuguas oullucos</v>
          </cell>
          <cell r="F184">
            <v>2</v>
          </cell>
          <cell r="G184" t="str">
            <v>Vegetal</v>
          </cell>
        </row>
        <row r="185">
          <cell r="A185">
            <v>183</v>
          </cell>
          <cell r="B185">
            <v>6</v>
          </cell>
          <cell r="C185">
            <v>6.41</v>
          </cell>
          <cell r="D185" t="str">
            <v>balú o chachafruto</v>
          </cell>
          <cell r="F185">
            <v>2</v>
          </cell>
          <cell r="G185" t="str">
            <v>Vegetal</v>
          </cell>
        </row>
        <row r="186">
          <cell r="A186">
            <v>184</v>
          </cell>
          <cell r="B186">
            <v>6</v>
          </cell>
          <cell r="C186">
            <v>6.42</v>
          </cell>
          <cell r="D186" t="str">
            <v>cebolla puerro</v>
          </cell>
          <cell r="F186">
            <v>2</v>
          </cell>
          <cell r="G186" t="str">
            <v>Vegetal</v>
          </cell>
        </row>
        <row r="187">
          <cell r="A187">
            <v>185</v>
          </cell>
          <cell r="B187">
            <v>6</v>
          </cell>
          <cell r="C187">
            <v>6.43</v>
          </cell>
          <cell r="D187" t="str">
            <v>maíz tierno o choclo</v>
          </cell>
          <cell r="F187">
            <v>2</v>
          </cell>
          <cell r="G187" t="str">
            <v>Vegetal</v>
          </cell>
        </row>
        <row r="188">
          <cell r="A188">
            <v>186</v>
          </cell>
          <cell r="B188">
            <v>6</v>
          </cell>
          <cell r="C188">
            <v>6.44</v>
          </cell>
          <cell r="D188" t="str">
            <v>maíz tierno maravilla</v>
          </cell>
          <cell r="F188">
            <v>2</v>
          </cell>
          <cell r="G188" t="str">
            <v>Vegetal</v>
          </cell>
        </row>
        <row r="189">
          <cell r="A189">
            <v>187</v>
          </cell>
          <cell r="B189">
            <v>7</v>
          </cell>
          <cell r="C189">
            <v>7.1</v>
          </cell>
          <cell r="D189" t="str">
            <v>FRUTAS:guayaba bla</v>
          </cell>
          <cell r="F189">
            <v>2</v>
          </cell>
          <cell r="G189" t="str">
            <v>Vegetal</v>
          </cell>
        </row>
        <row r="190">
          <cell r="A190">
            <v>188</v>
          </cell>
          <cell r="B190">
            <v>7</v>
          </cell>
          <cell r="C190">
            <v>7.2</v>
          </cell>
          <cell r="D190" t="str">
            <v>vit.C:guayaba rosada</v>
          </cell>
          <cell r="F190">
            <v>2</v>
          </cell>
          <cell r="G190" t="str">
            <v>Vegetal</v>
          </cell>
        </row>
        <row r="191">
          <cell r="A191">
            <v>189</v>
          </cell>
          <cell r="B191">
            <v>7</v>
          </cell>
          <cell r="C191">
            <v>7.3</v>
          </cell>
          <cell r="D191" t="str">
            <v>marañón  o merey</v>
          </cell>
          <cell r="F191">
            <v>2</v>
          </cell>
          <cell r="G191" t="str">
            <v>Vegetal</v>
          </cell>
        </row>
        <row r="192">
          <cell r="A192">
            <v>190</v>
          </cell>
          <cell r="B192">
            <v>7</v>
          </cell>
          <cell r="C192">
            <v>7.4</v>
          </cell>
          <cell r="D192" t="str">
            <v>mango</v>
          </cell>
          <cell r="F192">
            <v>2</v>
          </cell>
          <cell r="G192" t="str">
            <v>Vegetal</v>
          </cell>
        </row>
        <row r="193">
          <cell r="A193">
            <v>191</v>
          </cell>
          <cell r="B193">
            <v>7</v>
          </cell>
          <cell r="C193">
            <v>7.5</v>
          </cell>
          <cell r="D193" t="str">
            <v>papaya</v>
          </cell>
          <cell r="F193">
            <v>2</v>
          </cell>
          <cell r="G193" t="str">
            <v>Vegetal</v>
          </cell>
        </row>
        <row r="194">
          <cell r="A194">
            <v>192</v>
          </cell>
          <cell r="B194">
            <v>7</v>
          </cell>
          <cell r="C194">
            <v>7.6</v>
          </cell>
          <cell r="D194" t="str">
            <v>curuba</v>
          </cell>
          <cell r="F194">
            <v>2</v>
          </cell>
          <cell r="G194" t="str">
            <v>Vegetal</v>
          </cell>
        </row>
        <row r="195">
          <cell r="A195">
            <v>193</v>
          </cell>
          <cell r="B195">
            <v>7</v>
          </cell>
          <cell r="C195">
            <v>7.7</v>
          </cell>
          <cell r="D195" t="str">
            <v>papayuela</v>
          </cell>
          <cell r="F195">
            <v>2</v>
          </cell>
          <cell r="G195" t="str">
            <v>Vegetal</v>
          </cell>
        </row>
        <row r="196">
          <cell r="A196">
            <v>194</v>
          </cell>
          <cell r="B196">
            <v>7</v>
          </cell>
          <cell r="C196">
            <v>7.8</v>
          </cell>
          <cell r="D196" t="str">
            <v>umuy</v>
          </cell>
          <cell r="F196">
            <v>2</v>
          </cell>
          <cell r="G196" t="str">
            <v>Vegetal</v>
          </cell>
        </row>
        <row r="197">
          <cell r="A197">
            <v>195</v>
          </cell>
          <cell r="B197">
            <v>7</v>
          </cell>
          <cell r="C197">
            <v>7.9</v>
          </cell>
          <cell r="D197" t="str">
            <v>fresas</v>
          </cell>
          <cell r="F197">
            <v>2</v>
          </cell>
          <cell r="G197" t="str">
            <v>Vegetal</v>
          </cell>
        </row>
        <row r="198">
          <cell r="A198">
            <v>196</v>
          </cell>
          <cell r="B198">
            <v>7</v>
          </cell>
          <cell r="C198">
            <v>7.1</v>
          </cell>
          <cell r="D198" t="str">
            <v>naranja-pulpa</v>
          </cell>
          <cell r="F198">
            <v>2</v>
          </cell>
          <cell r="G198" t="str">
            <v>Vegetal</v>
          </cell>
        </row>
        <row r="199">
          <cell r="A199">
            <v>197</v>
          </cell>
          <cell r="B199">
            <v>7</v>
          </cell>
          <cell r="C199">
            <v>7.11</v>
          </cell>
          <cell r="D199" t="str">
            <v>naranja-jugo</v>
          </cell>
          <cell r="F199">
            <v>2</v>
          </cell>
          <cell r="G199" t="str">
            <v>Vegetal</v>
          </cell>
        </row>
        <row r="200">
          <cell r="A200">
            <v>198</v>
          </cell>
          <cell r="B200">
            <v>7</v>
          </cell>
          <cell r="C200">
            <v>7.12</v>
          </cell>
          <cell r="D200" t="str">
            <v>lima</v>
          </cell>
          <cell r="F200">
            <v>2</v>
          </cell>
          <cell r="G200" t="str">
            <v>Vegetal</v>
          </cell>
        </row>
        <row r="201">
          <cell r="A201">
            <v>199</v>
          </cell>
          <cell r="B201">
            <v>7</v>
          </cell>
          <cell r="C201">
            <v>7.13</v>
          </cell>
          <cell r="D201" t="str">
            <v>manga</v>
          </cell>
          <cell r="F201">
            <v>2</v>
          </cell>
          <cell r="G201" t="str">
            <v>Vegetal</v>
          </cell>
        </row>
        <row r="202">
          <cell r="A202">
            <v>200</v>
          </cell>
          <cell r="B202">
            <v>7</v>
          </cell>
          <cell r="C202">
            <v>7.14</v>
          </cell>
          <cell r="D202" t="str">
            <v>toronja</v>
          </cell>
          <cell r="F202">
            <v>2</v>
          </cell>
          <cell r="G202" t="str">
            <v>Vegetal</v>
          </cell>
        </row>
        <row r="203">
          <cell r="A203">
            <v>201</v>
          </cell>
          <cell r="B203">
            <v>7</v>
          </cell>
          <cell r="C203">
            <v>7.15</v>
          </cell>
          <cell r="D203" t="str">
            <v>anón</v>
          </cell>
          <cell r="F203">
            <v>2</v>
          </cell>
          <cell r="G203" t="str">
            <v>Vegetal</v>
          </cell>
        </row>
        <row r="204">
          <cell r="A204">
            <v>202</v>
          </cell>
          <cell r="B204">
            <v>7</v>
          </cell>
          <cell r="C204">
            <v>7.16</v>
          </cell>
          <cell r="D204" t="str">
            <v>vit.A: chupas</v>
          </cell>
          <cell r="F204">
            <v>2</v>
          </cell>
          <cell r="G204" t="str">
            <v>Vegetal</v>
          </cell>
        </row>
        <row r="205">
          <cell r="A205">
            <v>203</v>
          </cell>
          <cell r="B205">
            <v>7</v>
          </cell>
          <cell r="C205">
            <v>7.17</v>
          </cell>
          <cell r="D205" t="str">
            <v>cachipay ochontaduro</v>
          </cell>
          <cell r="F205">
            <v>2</v>
          </cell>
          <cell r="G205" t="str">
            <v>Vegetal</v>
          </cell>
        </row>
        <row r="206">
          <cell r="A206">
            <v>204</v>
          </cell>
          <cell r="B206">
            <v>7</v>
          </cell>
          <cell r="C206">
            <v>7.18</v>
          </cell>
          <cell r="D206" t="str">
            <v>maracuyá</v>
          </cell>
          <cell r="F206">
            <v>2</v>
          </cell>
          <cell r="G206" t="str">
            <v>Vegetal</v>
          </cell>
        </row>
        <row r="207">
          <cell r="A207">
            <v>205</v>
          </cell>
          <cell r="B207">
            <v>7</v>
          </cell>
          <cell r="C207">
            <v>7.19</v>
          </cell>
          <cell r="D207" t="str">
            <v>Uchuvas</v>
          </cell>
          <cell r="F207">
            <v>2</v>
          </cell>
          <cell r="G207" t="str">
            <v>Vegetal</v>
          </cell>
        </row>
        <row r="208">
          <cell r="A208">
            <v>206</v>
          </cell>
          <cell r="B208">
            <v>7</v>
          </cell>
          <cell r="C208">
            <v>7.2</v>
          </cell>
          <cell r="D208" t="str">
            <v>mamey</v>
          </cell>
          <cell r="F208">
            <v>2</v>
          </cell>
          <cell r="G208" t="str">
            <v>Vegetal</v>
          </cell>
        </row>
        <row r="209">
          <cell r="A209">
            <v>207</v>
          </cell>
          <cell r="B209">
            <v>7</v>
          </cell>
          <cell r="C209">
            <v>7.21</v>
          </cell>
          <cell r="D209" t="str">
            <v>mandarina</v>
          </cell>
          <cell r="F209">
            <v>2</v>
          </cell>
          <cell r="G209" t="str">
            <v>Vegetal</v>
          </cell>
        </row>
        <row r="210">
          <cell r="A210">
            <v>208</v>
          </cell>
          <cell r="B210">
            <v>7</v>
          </cell>
          <cell r="C210">
            <v>7.22</v>
          </cell>
          <cell r="D210" t="str">
            <v>tomate de árbol</v>
          </cell>
          <cell r="F210">
            <v>2</v>
          </cell>
          <cell r="G210" t="str">
            <v>Vegetal</v>
          </cell>
        </row>
        <row r="211">
          <cell r="A211">
            <v>209</v>
          </cell>
          <cell r="B211">
            <v>7</v>
          </cell>
          <cell r="C211">
            <v>7.23</v>
          </cell>
          <cell r="D211" t="str">
            <v>zapote</v>
          </cell>
          <cell r="F211">
            <v>2</v>
          </cell>
          <cell r="G211" t="str">
            <v>Vegetal</v>
          </cell>
        </row>
        <row r="212">
          <cell r="A212">
            <v>210</v>
          </cell>
          <cell r="B212">
            <v>7</v>
          </cell>
          <cell r="C212">
            <v>7.24</v>
          </cell>
          <cell r="D212" t="str">
            <v>durazno amarillo</v>
          </cell>
          <cell r="F212">
            <v>2</v>
          </cell>
          <cell r="G212" t="str">
            <v>Vegetal</v>
          </cell>
        </row>
        <row r="213">
          <cell r="A213">
            <v>211</v>
          </cell>
          <cell r="B213">
            <v>7</v>
          </cell>
          <cell r="C213">
            <v>7.25</v>
          </cell>
          <cell r="D213" t="str">
            <v>banano pacífico</v>
          </cell>
          <cell r="F213">
            <v>2</v>
          </cell>
          <cell r="G213" t="str">
            <v>Vegetal</v>
          </cell>
        </row>
        <row r="214">
          <cell r="A214">
            <v>212</v>
          </cell>
          <cell r="B214">
            <v>7</v>
          </cell>
          <cell r="C214">
            <v>7.26</v>
          </cell>
          <cell r="D214" t="str">
            <v>chos -5%:melón común</v>
          </cell>
          <cell r="F214">
            <v>2</v>
          </cell>
          <cell r="G214" t="str">
            <v>Vegetal</v>
          </cell>
        </row>
        <row r="215">
          <cell r="A215">
            <v>213</v>
          </cell>
          <cell r="B215">
            <v>7</v>
          </cell>
          <cell r="C215">
            <v>7.27</v>
          </cell>
          <cell r="D215" t="str">
            <v>agua de coco</v>
          </cell>
          <cell r="F215">
            <v>2</v>
          </cell>
          <cell r="G215" t="str">
            <v>Vegetal</v>
          </cell>
        </row>
        <row r="216">
          <cell r="A216">
            <v>214</v>
          </cell>
          <cell r="B216">
            <v>7</v>
          </cell>
          <cell r="C216">
            <v>7.28</v>
          </cell>
          <cell r="D216" t="str">
            <v>sandía o patilla</v>
          </cell>
          <cell r="F216">
            <v>2</v>
          </cell>
          <cell r="G216" t="str">
            <v>Vegetal</v>
          </cell>
        </row>
        <row r="217">
          <cell r="A217">
            <v>215</v>
          </cell>
          <cell r="B217">
            <v>7</v>
          </cell>
          <cell r="C217">
            <v>7.29</v>
          </cell>
          <cell r="D217" t="str">
            <v>melón pequeño</v>
          </cell>
          <cell r="F217">
            <v>2</v>
          </cell>
          <cell r="G217" t="str">
            <v>Vegetal</v>
          </cell>
        </row>
        <row r="218">
          <cell r="A218">
            <v>216</v>
          </cell>
          <cell r="B218">
            <v>7</v>
          </cell>
          <cell r="C218">
            <v>7.3</v>
          </cell>
          <cell r="D218" t="str">
            <v>chos 5-10%: moras</v>
          </cell>
          <cell r="F218">
            <v>2</v>
          </cell>
          <cell r="G218" t="str">
            <v>Vegetal</v>
          </cell>
        </row>
        <row r="219">
          <cell r="A219">
            <v>217</v>
          </cell>
          <cell r="B219">
            <v>7</v>
          </cell>
          <cell r="C219">
            <v>7.31</v>
          </cell>
          <cell r="D219" t="str">
            <v>mora de castilla</v>
          </cell>
          <cell r="F219">
            <v>2</v>
          </cell>
          <cell r="G219" t="str">
            <v>Vegetal</v>
          </cell>
        </row>
        <row r="220">
          <cell r="A220">
            <v>218</v>
          </cell>
          <cell r="B220">
            <v>7</v>
          </cell>
          <cell r="C220">
            <v>7.32</v>
          </cell>
          <cell r="D220" t="str">
            <v>lulo</v>
          </cell>
          <cell r="F220">
            <v>2</v>
          </cell>
          <cell r="G220" t="str">
            <v>Vegetal</v>
          </cell>
        </row>
        <row r="221">
          <cell r="A221">
            <v>219</v>
          </cell>
          <cell r="B221">
            <v>7</v>
          </cell>
          <cell r="C221">
            <v>7.33</v>
          </cell>
          <cell r="D221" t="str">
            <v>limón</v>
          </cell>
          <cell r="F221">
            <v>2</v>
          </cell>
          <cell r="G221" t="str">
            <v>Vegetal</v>
          </cell>
        </row>
        <row r="222">
          <cell r="A222">
            <v>220</v>
          </cell>
          <cell r="B222">
            <v>7</v>
          </cell>
          <cell r="C222">
            <v>7.34</v>
          </cell>
          <cell r="D222" t="str">
            <v>breva madura</v>
          </cell>
          <cell r="F222">
            <v>2</v>
          </cell>
          <cell r="G222" t="str">
            <v>Vegetal</v>
          </cell>
        </row>
        <row r="223">
          <cell r="A223">
            <v>221</v>
          </cell>
          <cell r="B223">
            <v>7</v>
          </cell>
          <cell r="C223">
            <v>7.35</v>
          </cell>
          <cell r="D223" t="str">
            <v>nueces</v>
          </cell>
          <cell r="F223">
            <v>2</v>
          </cell>
          <cell r="G223" t="str">
            <v>Vegetal</v>
          </cell>
        </row>
        <row r="224">
          <cell r="A224">
            <v>222</v>
          </cell>
          <cell r="B224">
            <v>7</v>
          </cell>
          <cell r="C224">
            <v>7.36</v>
          </cell>
          <cell r="D224" t="str">
            <v>tuna</v>
          </cell>
          <cell r="F224">
            <v>2</v>
          </cell>
          <cell r="G224" t="str">
            <v>Vegetal</v>
          </cell>
        </row>
        <row r="225">
          <cell r="A225">
            <v>223</v>
          </cell>
          <cell r="B225">
            <v>7</v>
          </cell>
          <cell r="C225">
            <v>7.37</v>
          </cell>
          <cell r="D225" t="str">
            <v>uva blanca</v>
          </cell>
          <cell r="F225">
            <v>2</v>
          </cell>
          <cell r="G225" t="str">
            <v>Vegetal</v>
          </cell>
        </row>
        <row r="226">
          <cell r="A226">
            <v>224</v>
          </cell>
          <cell r="B226">
            <v>7</v>
          </cell>
          <cell r="C226">
            <v>7.38</v>
          </cell>
          <cell r="D226" t="str">
            <v>pera</v>
          </cell>
          <cell r="F226">
            <v>2</v>
          </cell>
          <cell r="G226" t="str">
            <v>Vegetal</v>
          </cell>
        </row>
        <row r="227">
          <cell r="A227">
            <v>225</v>
          </cell>
          <cell r="B227">
            <v>7</v>
          </cell>
          <cell r="C227">
            <v>7.39</v>
          </cell>
          <cell r="D227" t="str">
            <v>breva verde</v>
          </cell>
          <cell r="F227">
            <v>2</v>
          </cell>
          <cell r="G227" t="str">
            <v>Vegetal</v>
          </cell>
        </row>
        <row r="228">
          <cell r="A228">
            <v>226</v>
          </cell>
          <cell r="B228">
            <v>7</v>
          </cell>
          <cell r="C228">
            <v>7.4</v>
          </cell>
          <cell r="D228" t="str">
            <v>higo</v>
          </cell>
          <cell r="F228">
            <v>2</v>
          </cell>
          <cell r="G228" t="str">
            <v>Vegetal</v>
          </cell>
        </row>
        <row r="229">
          <cell r="A229">
            <v>227</v>
          </cell>
          <cell r="B229">
            <v>7</v>
          </cell>
          <cell r="C229">
            <v>7.41</v>
          </cell>
          <cell r="D229" t="str">
            <v>cidra</v>
          </cell>
          <cell r="F229">
            <v>2</v>
          </cell>
          <cell r="G229" t="str">
            <v>Vegetal</v>
          </cell>
        </row>
        <row r="230">
          <cell r="A230">
            <v>228</v>
          </cell>
          <cell r="B230">
            <v>7</v>
          </cell>
          <cell r="C230">
            <v>7.42</v>
          </cell>
          <cell r="D230" t="str">
            <v>pitahaya roja</v>
          </cell>
          <cell r="F230">
            <v>2</v>
          </cell>
          <cell r="G230" t="str">
            <v>Vegetal</v>
          </cell>
        </row>
        <row r="231">
          <cell r="A231">
            <v>229</v>
          </cell>
          <cell r="B231">
            <v>7</v>
          </cell>
          <cell r="C231">
            <v>7.43</v>
          </cell>
          <cell r="D231" t="str">
            <v>níspero del japón</v>
          </cell>
          <cell r="F231">
            <v>2</v>
          </cell>
          <cell r="G231" t="str">
            <v>Vegetal</v>
          </cell>
        </row>
        <row r="232">
          <cell r="A232">
            <v>230</v>
          </cell>
          <cell r="B232">
            <v>7</v>
          </cell>
          <cell r="C232">
            <v>7.44</v>
          </cell>
          <cell r="D232" t="str">
            <v>uva negra</v>
          </cell>
          <cell r="F232">
            <v>2</v>
          </cell>
          <cell r="G232" t="str">
            <v>Vegetal</v>
          </cell>
        </row>
        <row r="233">
          <cell r="A233">
            <v>231</v>
          </cell>
          <cell r="B233">
            <v>7</v>
          </cell>
          <cell r="C233">
            <v>7.45</v>
          </cell>
          <cell r="D233" t="str">
            <v>madroño</v>
          </cell>
          <cell r="F233">
            <v>2</v>
          </cell>
          <cell r="G233" t="str">
            <v>Vegetal</v>
          </cell>
        </row>
        <row r="234">
          <cell r="A234">
            <v>232</v>
          </cell>
          <cell r="B234">
            <v>7</v>
          </cell>
          <cell r="C234">
            <v>7.46</v>
          </cell>
          <cell r="D234" t="str">
            <v>chos 10-15%: badea</v>
          </cell>
          <cell r="F234">
            <v>2</v>
          </cell>
          <cell r="G234" t="str">
            <v>Vegetal</v>
          </cell>
        </row>
        <row r="235">
          <cell r="A235">
            <v>233</v>
          </cell>
          <cell r="B235">
            <v>7</v>
          </cell>
          <cell r="C235">
            <v>7.47</v>
          </cell>
          <cell r="D235" t="str">
            <v>granada</v>
          </cell>
          <cell r="F235">
            <v>2</v>
          </cell>
          <cell r="G235" t="str">
            <v>Vegetal</v>
          </cell>
        </row>
        <row r="236">
          <cell r="A236">
            <v>234</v>
          </cell>
          <cell r="B236">
            <v>7</v>
          </cell>
          <cell r="C236">
            <v>7.48</v>
          </cell>
          <cell r="D236" t="str">
            <v>durazno blanco</v>
          </cell>
          <cell r="F236">
            <v>2</v>
          </cell>
          <cell r="G236" t="str">
            <v>Vegetal</v>
          </cell>
        </row>
        <row r="237">
          <cell r="A237">
            <v>235</v>
          </cell>
          <cell r="B237">
            <v>7</v>
          </cell>
          <cell r="C237">
            <v>7.49</v>
          </cell>
          <cell r="D237" t="str">
            <v>yaca o peraleja</v>
          </cell>
          <cell r="F237">
            <v>2</v>
          </cell>
          <cell r="G237" t="str">
            <v>Vegetal</v>
          </cell>
        </row>
        <row r="238">
          <cell r="A238">
            <v>236</v>
          </cell>
          <cell r="B238">
            <v>7</v>
          </cell>
          <cell r="C238">
            <v>7.5</v>
          </cell>
          <cell r="D238" t="str">
            <v>ciruela de tierra fría</v>
          </cell>
          <cell r="F238">
            <v>2</v>
          </cell>
          <cell r="G238" t="str">
            <v>Vegetal</v>
          </cell>
        </row>
        <row r="239">
          <cell r="A239">
            <v>237</v>
          </cell>
          <cell r="B239">
            <v>7</v>
          </cell>
          <cell r="C239">
            <v>7.51</v>
          </cell>
          <cell r="D239" t="str">
            <v>coco</v>
          </cell>
          <cell r="F239">
            <v>2</v>
          </cell>
          <cell r="G239" t="str">
            <v>Vegetal</v>
          </cell>
        </row>
        <row r="240">
          <cell r="A240">
            <v>238</v>
          </cell>
          <cell r="B240">
            <v>7</v>
          </cell>
          <cell r="C240">
            <v>7.52</v>
          </cell>
          <cell r="D240" t="str">
            <v>granadilla</v>
          </cell>
          <cell r="F240">
            <v>2</v>
          </cell>
          <cell r="G240" t="str">
            <v>Vegetal</v>
          </cell>
        </row>
        <row r="241">
          <cell r="A241">
            <v>239</v>
          </cell>
          <cell r="B241">
            <v>7</v>
          </cell>
          <cell r="C241">
            <v>7.53</v>
          </cell>
          <cell r="D241" t="str">
            <v>caimo morado</v>
          </cell>
          <cell r="F241">
            <v>2</v>
          </cell>
          <cell r="G241" t="str">
            <v>Vegetal</v>
          </cell>
        </row>
        <row r="242">
          <cell r="A242">
            <v>240</v>
          </cell>
          <cell r="B242">
            <v>7</v>
          </cell>
          <cell r="C242">
            <v>7.54</v>
          </cell>
          <cell r="D242" t="str">
            <v>feijoa</v>
          </cell>
          <cell r="F242">
            <v>2</v>
          </cell>
          <cell r="G242" t="str">
            <v>Vegetal</v>
          </cell>
        </row>
        <row r="243">
          <cell r="A243">
            <v>241</v>
          </cell>
          <cell r="B243">
            <v>7</v>
          </cell>
          <cell r="C243">
            <v>7.55</v>
          </cell>
          <cell r="D243" t="str">
            <v>guamas</v>
          </cell>
          <cell r="F243">
            <v>2</v>
          </cell>
          <cell r="G243" t="str">
            <v>Vegetal</v>
          </cell>
        </row>
        <row r="244">
          <cell r="A244">
            <v>242</v>
          </cell>
          <cell r="B244">
            <v>7</v>
          </cell>
          <cell r="C244">
            <v>7.56</v>
          </cell>
          <cell r="D244" t="str">
            <v>guanábana</v>
          </cell>
          <cell r="F244">
            <v>2</v>
          </cell>
          <cell r="G244" t="str">
            <v>Vegetal</v>
          </cell>
        </row>
        <row r="245">
          <cell r="A245">
            <v>243</v>
          </cell>
          <cell r="B245">
            <v>7</v>
          </cell>
          <cell r="C245">
            <v>7.57</v>
          </cell>
          <cell r="D245" t="str">
            <v>piña-jugo</v>
          </cell>
          <cell r="F245">
            <v>2</v>
          </cell>
          <cell r="G245" t="str">
            <v>Vegetal</v>
          </cell>
        </row>
        <row r="246">
          <cell r="A246">
            <v>244</v>
          </cell>
          <cell r="B246">
            <v>7</v>
          </cell>
          <cell r="C246">
            <v>7.58</v>
          </cell>
          <cell r="D246" t="str">
            <v>icaco</v>
          </cell>
          <cell r="F246">
            <v>2</v>
          </cell>
          <cell r="G246" t="str">
            <v>Vegetal</v>
          </cell>
        </row>
        <row r="247">
          <cell r="A247">
            <v>245</v>
          </cell>
          <cell r="B247">
            <v>7</v>
          </cell>
          <cell r="C247">
            <v>7.59</v>
          </cell>
          <cell r="D247" t="str">
            <v>pitahaya amarilla</v>
          </cell>
          <cell r="F247">
            <v>2</v>
          </cell>
          <cell r="G247" t="str">
            <v>Vegetal</v>
          </cell>
        </row>
        <row r="248">
          <cell r="A248">
            <v>246</v>
          </cell>
          <cell r="B248">
            <v>7</v>
          </cell>
          <cell r="C248">
            <v>7.6</v>
          </cell>
          <cell r="D248" t="str">
            <v>piña-pulpa</v>
          </cell>
          <cell r="F248">
            <v>2</v>
          </cell>
          <cell r="G248" t="str">
            <v>Vegetal</v>
          </cell>
        </row>
        <row r="249">
          <cell r="A249">
            <v>247</v>
          </cell>
          <cell r="B249">
            <v>7</v>
          </cell>
          <cell r="C249">
            <v>7.61</v>
          </cell>
          <cell r="D249" t="str">
            <v>champa</v>
          </cell>
          <cell r="F249">
            <v>2</v>
          </cell>
          <cell r="G249" t="str">
            <v>Vegetal</v>
          </cell>
        </row>
        <row r="250">
          <cell r="A250">
            <v>248</v>
          </cell>
          <cell r="B250">
            <v>7</v>
          </cell>
          <cell r="C250">
            <v>7.62</v>
          </cell>
          <cell r="D250" t="str">
            <v>chancharana</v>
          </cell>
          <cell r="F250">
            <v>2</v>
          </cell>
          <cell r="G250" t="str">
            <v>Vegetal</v>
          </cell>
        </row>
        <row r="251">
          <cell r="A251">
            <v>249</v>
          </cell>
          <cell r="B251">
            <v>7</v>
          </cell>
          <cell r="C251">
            <v>7.63</v>
          </cell>
          <cell r="D251" t="str">
            <v>manzana</v>
          </cell>
          <cell r="F251">
            <v>2</v>
          </cell>
          <cell r="G251" t="str">
            <v>Vegetal</v>
          </cell>
        </row>
        <row r="252">
          <cell r="A252">
            <v>250</v>
          </cell>
          <cell r="B252">
            <v>7</v>
          </cell>
          <cell r="C252">
            <v>7.64</v>
          </cell>
          <cell r="D252" t="str">
            <v>chos 15-20%:pomarrosa</v>
          </cell>
          <cell r="F252">
            <v>2</v>
          </cell>
          <cell r="G252" t="str">
            <v>Vegetal</v>
          </cell>
        </row>
        <row r="253">
          <cell r="A253">
            <v>251</v>
          </cell>
          <cell r="B253">
            <v>7</v>
          </cell>
          <cell r="C253">
            <v>7.65</v>
          </cell>
          <cell r="D253" t="str">
            <v>chirimoya</v>
          </cell>
          <cell r="F253">
            <v>2</v>
          </cell>
          <cell r="G253" t="str">
            <v>Vegetal</v>
          </cell>
        </row>
        <row r="254">
          <cell r="A254">
            <v>252</v>
          </cell>
          <cell r="B254">
            <v>7</v>
          </cell>
          <cell r="C254">
            <v>7.66</v>
          </cell>
          <cell r="D254" t="str">
            <v>mamoncillo</v>
          </cell>
          <cell r="F254">
            <v>2</v>
          </cell>
          <cell r="G254" t="str">
            <v>Vegetal</v>
          </cell>
        </row>
        <row r="255">
          <cell r="A255">
            <v>253</v>
          </cell>
          <cell r="B255">
            <v>7</v>
          </cell>
          <cell r="C255">
            <v>7.67</v>
          </cell>
          <cell r="D255" t="str">
            <v>chos +20%:ciruela común</v>
          </cell>
          <cell r="F255">
            <v>2</v>
          </cell>
          <cell r="G255" t="str">
            <v>Vegetal</v>
          </cell>
        </row>
        <row r="256">
          <cell r="A256">
            <v>254</v>
          </cell>
          <cell r="B256">
            <v>7</v>
          </cell>
          <cell r="C256">
            <v>7.68</v>
          </cell>
          <cell r="D256" t="str">
            <v>banano común</v>
          </cell>
          <cell r="F256">
            <v>2</v>
          </cell>
          <cell r="G256" t="str">
            <v>Vegetal</v>
          </cell>
        </row>
        <row r="257">
          <cell r="A257">
            <v>255</v>
          </cell>
          <cell r="B257">
            <v>7</v>
          </cell>
          <cell r="C257">
            <v>7.69</v>
          </cell>
          <cell r="D257" t="str">
            <v>níspero -pulpa</v>
          </cell>
          <cell r="F257">
            <v>2</v>
          </cell>
          <cell r="G257" t="str">
            <v>Vegetal</v>
          </cell>
        </row>
        <row r="258">
          <cell r="A258">
            <v>256</v>
          </cell>
          <cell r="B258">
            <v>7</v>
          </cell>
          <cell r="C258">
            <v>7.7</v>
          </cell>
          <cell r="D258" t="str">
            <v>cereza</v>
          </cell>
          <cell r="F258">
            <v>2</v>
          </cell>
          <cell r="G258" t="str">
            <v>Vegetal</v>
          </cell>
        </row>
        <row r="259">
          <cell r="A259">
            <v>257</v>
          </cell>
          <cell r="B259">
            <v>7</v>
          </cell>
          <cell r="C259">
            <v>7.71</v>
          </cell>
          <cell r="D259" t="str">
            <v>borojó</v>
          </cell>
          <cell r="F259">
            <v>2</v>
          </cell>
          <cell r="G259" t="str">
            <v>Vegetal</v>
          </cell>
        </row>
        <row r="260">
          <cell r="A260">
            <v>258</v>
          </cell>
          <cell r="B260">
            <v>7</v>
          </cell>
          <cell r="C260">
            <v>7.72</v>
          </cell>
          <cell r="D260" t="str">
            <v>banano manzano</v>
          </cell>
          <cell r="F260">
            <v>2</v>
          </cell>
          <cell r="G260" t="str">
            <v>Vegetal</v>
          </cell>
        </row>
        <row r="261">
          <cell r="A261">
            <v>259</v>
          </cell>
          <cell r="B261">
            <v>7</v>
          </cell>
          <cell r="C261">
            <v>7.73</v>
          </cell>
          <cell r="D261" t="str">
            <v>banano bocadillo</v>
          </cell>
          <cell r="F261">
            <v>2</v>
          </cell>
          <cell r="G261" t="str">
            <v>Vegetal</v>
          </cell>
        </row>
        <row r="262">
          <cell r="A262">
            <v>260</v>
          </cell>
          <cell r="B262">
            <v>7</v>
          </cell>
          <cell r="C262">
            <v>7.74</v>
          </cell>
          <cell r="D262" t="str">
            <v>árbol del pan</v>
          </cell>
          <cell r="F262">
            <v>2</v>
          </cell>
          <cell r="G262" t="str">
            <v>Vegetal</v>
          </cell>
        </row>
        <row r="263">
          <cell r="A263">
            <v>261</v>
          </cell>
          <cell r="B263">
            <v>7</v>
          </cell>
          <cell r="C263">
            <v>7.75</v>
          </cell>
          <cell r="D263" t="str">
            <v>marañón-almendra</v>
          </cell>
          <cell r="F263">
            <v>2</v>
          </cell>
          <cell r="G263" t="str">
            <v>Vegetal</v>
          </cell>
        </row>
        <row r="264">
          <cell r="A264">
            <v>262</v>
          </cell>
          <cell r="B264">
            <v>7</v>
          </cell>
          <cell r="C264">
            <v>7.76</v>
          </cell>
          <cell r="D264" t="str">
            <v>chigua-almendra</v>
          </cell>
          <cell r="F264">
            <v>2</v>
          </cell>
          <cell r="G264" t="str">
            <v>Vegetal</v>
          </cell>
        </row>
        <row r="265">
          <cell r="A265">
            <v>263</v>
          </cell>
          <cell r="B265">
            <v>7</v>
          </cell>
          <cell r="C265">
            <v>7.77</v>
          </cell>
          <cell r="D265" t="str">
            <v>aguacate:+grasa</v>
          </cell>
          <cell r="F265">
            <v>2</v>
          </cell>
          <cell r="G265" t="str">
            <v>Vegetal</v>
          </cell>
        </row>
        <row r="266">
          <cell r="A266">
            <v>264</v>
          </cell>
          <cell r="B266">
            <v>7</v>
          </cell>
          <cell r="C266">
            <v>7.78</v>
          </cell>
          <cell r="D266" t="str">
            <v>coco</v>
          </cell>
          <cell r="F266">
            <v>2</v>
          </cell>
          <cell r="G266" t="str">
            <v>Vegetal</v>
          </cell>
        </row>
        <row r="267">
          <cell r="A267">
            <v>265</v>
          </cell>
          <cell r="B267">
            <v>7</v>
          </cell>
          <cell r="C267">
            <v>7.79</v>
          </cell>
          <cell r="D267" t="str">
            <v>táparo</v>
          </cell>
          <cell r="F267">
            <v>2</v>
          </cell>
          <cell r="G267" t="str">
            <v>Vegetal</v>
          </cell>
        </row>
        <row r="268">
          <cell r="A268">
            <v>266</v>
          </cell>
          <cell r="B268">
            <v>7</v>
          </cell>
          <cell r="C268">
            <v>7.8</v>
          </cell>
          <cell r="D268" t="str">
            <v>frutas secas:yaca o paraleja</v>
          </cell>
          <cell r="F268">
            <v>2</v>
          </cell>
          <cell r="G268" t="str">
            <v>Vegetal</v>
          </cell>
        </row>
        <row r="269">
          <cell r="A269">
            <v>267</v>
          </cell>
          <cell r="B269">
            <v>7</v>
          </cell>
          <cell r="C269">
            <v>7.81</v>
          </cell>
          <cell r="D269" t="str">
            <v>tamarindo</v>
          </cell>
          <cell r="F269">
            <v>2</v>
          </cell>
          <cell r="G269" t="str">
            <v>Vegetal</v>
          </cell>
        </row>
        <row r="270">
          <cell r="A270">
            <v>268</v>
          </cell>
          <cell r="B270">
            <v>7</v>
          </cell>
          <cell r="C270">
            <v>7.82</v>
          </cell>
          <cell r="D270" t="str">
            <v>dátiles</v>
          </cell>
          <cell r="F270">
            <v>2</v>
          </cell>
          <cell r="G270" t="str">
            <v>Vegetal</v>
          </cell>
        </row>
        <row r="271">
          <cell r="A271">
            <v>269</v>
          </cell>
          <cell r="B271">
            <v>8</v>
          </cell>
          <cell r="C271">
            <v>8.1</v>
          </cell>
          <cell r="D271" t="str">
            <v>Cereales:arroz blanco pulido</v>
          </cell>
          <cell r="F271">
            <v>2</v>
          </cell>
          <cell r="G271" t="str">
            <v>Vegetal</v>
          </cell>
        </row>
        <row r="272">
          <cell r="A272">
            <v>270</v>
          </cell>
          <cell r="B272">
            <v>8</v>
          </cell>
          <cell r="C272">
            <v>8.1999999999999993</v>
          </cell>
          <cell r="D272" t="str">
            <v>arroz integral</v>
          </cell>
          <cell r="F272">
            <v>2</v>
          </cell>
          <cell r="G272" t="str">
            <v>Vegetal</v>
          </cell>
        </row>
        <row r="273">
          <cell r="A273">
            <v>271</v>
          </cell>
          <cell r="B273">
            <v>8</v>
          </cell>
          <cell r="C273">
            <v>8.3000000000000007</v>
          </cell>
          <cell r="D273" t="str">
            <v>avena extranjera-grano</v>
          </cell>
          <cell r="F273">
            <v>2</v>
          </cell>
          <cell r="G273" t="str">
            <v>Vegetal</v>
          </cell>
        </row>
        <row r="274">
          <cell r="A274">
            <v>272</v>
          </cell>
          <cell r="B274">
            <v>8</v>
          </cell>
          <cell r="C274">
            <v>8.4</v>
          </cell>
          <cell r="D274" t="str">
            <v>avena nacional-grano</v>
          </cell>
          <cell r="F274">
            <v>2</v>
          </cell>
          <cell r="G274" t="str">
            <v>Vegetal</v>
          </cell>
        </row>
        <row r="275">
          <cell r="A275">
            <v>273</v>
          </cell>
          <cell r="B275">
            <v>8</v>
          </cell>
          <cell r="C275">
            <v>8.5</v>
          </cell>
          <cell r="D275" t="str">
            <v>bulgor</v>
          </cell>
          <cell r="F275">
            <v>2</v>
          </cell>
          <cell r="G275" t="str">
            <v>Vegetal</v>
          </cell>
        </row>
        <row r="276">
          <cell r="A276">
            <v>274</v>
          </cell>
          <cell r="B276">
            <v>8</v>
          </cell>
          <cell r="C276">
            <v>8.6</v>
          </cell>
          <cell r="D276" t="str">
            <v>cebada</v>
          </cell>
          <cell r="F276">
            <v>2</v>
          </cell>
          <cell r="G276" t="str">
            <v>Vegetal</v>
          </cell>
        </row>
        <row r="277">
          <cell r="A277">
            <v>275</v>
          </cell>
          <cell r="B277">
            <v>8</v>
          </cell>
          <cell r="C277">
            <v>8.6999999999999993</v>
          </cell>
          <cell r="D277" t="str">
            <v>cebada perlada</v>
          </cell>
          <cell r="F277">
            <v>2</v>
          </cell>
          <cell r="G277" t="str">
            <v>Vegetal</v>
          </cell>
        </row>
        <row r="278">
          <cell r="A278">
            <v>276</v>
          </cell>
          <cell r="B278">
            <v>8</v>
          </cell>
          <cell r="C278">
            <v>8.8000000000000007</v>
          </cell>
          <cell r="D278" t="str">
            <v>maíz amarillo de Bogotá</v>
          </cell>
          <cell r="F278">
            <v>2</v>
          </cell>
          <cell r="G278" t="str">
            <v>Vegetal</v>
          </cell>
        </row>
        <row r="279">
          <cell r="A279">
            <v>277</v>
          </cell>
          <cell r="B279">
            <v>8</v>
          </cell>
          <cell r="C279">
            <v>8.9</v>
          </cell>
          <cell r="D279" t="str">
            <v>maíz amarillo de Caldas</v>
          </cell>
          <cell r="F279">
            <v>2</v>
          </cell>
          <cell r="G279" t="str">
            <v>Vegetal</v>
          </cell>
        </row>
        <row r="280">
          <cell r="A280">
            <v>278</v>
          </cell>
          <cell r="B280">
            <v>8</v>
          </cell>
          <cell r="C280">
            <v>8.1</v>
          </cell>
          <cell r="D280" t="str">
            <v>maíz amarillo trillado</v>
          </cell>
          <cell r="F280">
            <v>2</v>
          </cell>
          <cell r="G280" t="str">
            <v>Vegetal</v>
          </cell>
        </row>
        <row r="281">
          <cell r="A281">
            <v>279</v>
          </cell>
          <cell r="B281">
            <v>8</v>
          </cell>
          <cell r="C281">
            <v>8.11</v>
          </cell>
          <cell r="D281" t="str">
            <v>maíz blanco grano</v>
          </cell>
          <cell r="F281">
            <v>2</v>
          </cell>
          <cell r="G281" t="str">
            <v>Vegetal</v>
          </cell>
        </row>
        <row r="282">
          <cell r="A282">
            <v>280</v>
          </cell>
          <cell r="B282">
            <v>8</v>
          </cell>
          <cell r="C282">
            <v>8.1199999999999992</v>
          </cell>
          <cell r="D282" t="str">
            <v>maíz blanco trillado</v>
          </cell>
          <cell r="F282">
            <v>2</v>
          </cell>
          <cell r="G282" t="str">
            <v>Vegetal</v>
          </cell>
        </row>
        <row r="283">
          <cell r="A283">
            <v>281</v>
          </cell>
          <cell r="B283">
            <v>8</v>
          </cell>
          <cell r="C283">
            <v>8.1300000000000008</v>
          </cell>
          <cell r="D283" t="str">
            <v>maíz mijo o millo</v>
          </cell>
          <cell r="F283">
            <v>2</v>
          </cell>
          <cell r="G283" t="str">
            <v>Vegetal</v>
          </cell>
        </row>
        <row r="284">
          <cell r="A284">
            <v>282</v>
          </cell>
          <cell r="B284">
            <v>8</v>
          </cell>
          <cell r="C284">
            <v>8.14</v>
          </cell>
          <cell r="D284" t="str">
            <v>maíz opaco amarillo</v>
          </cell>
          <cell r="F284">
            <v>2</v>
          </cell>
          <cell r="G284" t="str">
            <v>Vegetal</v>
          </cell>
        </row>
        <row r="285">
          <cell r="A285">
            <v>283</v>
          </cell>
          <cell r="B285">
            <v>8</v>
          </cell>
          <cell r="C285">
            <v>8.15</v>
          </cell>
          <cell r="D285" t="str">
            <v>maíz pira grano</v>
          </cell>
          <cell r="F285">
            <v>2</v>
          </cell>
          <cell r="G285" t="str">
            <v>Vegetal</v>
          </cell>
        </row>
        <row r="286">
          <cell r="A286">
            <v>284</v>
          </cell>
          <cell r="B286">
            <v>8</v>
          </cell>
          <cell r="C286">
            <v>8.16</v>
          </cell>
          <cell r="D286" t="str">
            <v>maíz porva</v>
          </cell>
          <cell r="F286">
            <v>2</v>
          </cell>
          <cell r="G286" t="str">
            <v>Vegetal</v>
          </cell>
        </row>
        <row r="287">
          <cell r="A287">
            <v>285</v>
          </cell>
          <cell r="B287">
            <v>8</v>
          </cell>
          <cell r="C287">
            <v>8.17</v>
          </cell>
          <cell r="D287" t="str">
            <v>trigo blando</v>
          </cell>
          <cell r="F287">
            <v>2</v>
          </cell>
          <cell r="G287" t="str">
            <v>Vegetal</v>
          </cell>
        </row>
        <row r="288">
          <cell r="A288">
            <v>286</v>
          </cell>
          <cell r="B288">
            <v>8</v>
          </cell>
          <cell r="C288">
            <v>8.18</v>
          </cell>
          <cell r="D288" t="str">
            <v>quinua</v>
          </cell>
          <cell r="F288">
            <v>2</v>
          </cell>
          <cell r="G288" t="str">
            <v>Vegetal</v>
          </cell>
        </row>
        <row r="289">
          <cell r="A289">
            <v>287</v>
          </cell>
          <cell r="B289">
            <v>8</v>
          </cell>
          <cell r="C289">
            <v>8.19</v>
          </cell>
          <cell r="D289" t="str">
            <v>HARINAS: centeno 1°</v>
          </cell>
          <cell r="F289">
            <v>2</v>
          </cell>
          <cell r="G289" t="str">
            <v>Vegetal</v>
          </cell>
        </row>
        <row r="290">
          <cell r="A290">
            <v>288</v>
          </cell>
          <cell r="B290">
            <v>8</v>
          </cell>
          <cell r="C290">
            <v>8.1999999999999993</v>
          </cell>
          <cell r="D290" t="str">
            <v>harina: centeno 3°</v>
          </cell>
          <cell r="F290">
            <v>2</v>
          </cell>
          <cell r="G290" t="str">
            <v>Vegetal</v>
          </cell>
        </row>
        <row r="291">
          <cell r="A291">
            <v>289</v>
          </cell>
          <cell r="B291">
            <v>8</v>
          </cell>
          <cell r="C291">
            <v>8.2100000000000009</v>
          </cell>
          <cell r="D291" t="str">
            <v xml:space="preserve">h. de maíz amarillo tri. </v>
          </cell>
          <cell r="F291">
            <v>2</v>
          </cell>
          <cell r="G291" t="str">
            <v>Vegetal</v>
          </cell>
        </row>
        <row r="292">
          <cell r="A292">
            <v>290</v>
          </cell>
          <cell r="B292">
            <v>8</v>
          </cell>
          <cell r="C292">
            <v>8.2200000000000006</v>
          </cell>
          <cell r="D292" t="str">
            <v xml:space="preserve">h. de maíz blanco tri. </v>
          </cell>
          <cell r="F292">
            <v>2</v>
          </cell>
          <cell r="G292" t="str">
            <v>Vegetal</v>
          </cell>
        </row>
        <row r="293">
          <cell r="A293">
            <v>291</v>
          </cell>
          <cell r="B293">
            <v>8</v>
          </cell>
          <cell r="C293">
            <v>8.23</v>
          </cell>
          <cell r="D293" t="str">
            <v>h. de maíz extracruda</v>
          </cell>
          <cell r="F293">
            <v>2</v>
          </cell>
          <cell r="G293" t="str">
            <v>Vegetal</v>
          </cell>
        </row>
        <row r="294">
          <cell r="A294">
            <v>292</v>
          </cell>
          <cell r="B294">
            <v>8</v>
          </cell>
          <cell r="C294">
            <v>8.24</v>
          </cell>
          <cell r="D294" t="str">
            <v>h. de maíz extratostada</v>
          </cell>
          <cell r="F294">
            <v>2</v>
          </cell>
          <cell r="G294" t="str">
            <v>Vegetal</v>
          </cell>
        </row>
        <row r="295">
          <cell r="A295">
            <v>293</v>
          </cell>
          <cell r="B295">
            <v>8</v>
          </cell>
          <cell r="C295">
            <v>8.25</v>
          </cell>
          <cell r="D295" t="str">
            <v>h. de pulimento de arroz</v>
          </cell>
          <cell r="F295">
            <v>2</v>
          </cell>
          <cell r="G295" t="str">
            <v>Vegetal</v>
          </cell>
        </row>
        <row r="296">
          <cell r="A296">
            <v>294</v>
          </cell>
          <cell r="B296">
            <v>8</v>
          </cell>
          <cell r="C296">
            <v>8.26</v>
          </cell>
          <cell r="D296" t="str">
            <v>h. de trigo de 1a.</v>
          </cell>
          <cell r="F296">
            <v>2</v>
          </cell>
          <cell r="G296" t="str">
            <v>Vegetal</v>
          </cell>
        </row>
        <row r="297">
          <cell r="A297">
            <v>295</v>
          </cell>
          <cell r="B297">
            <v>8</v>
          </cell>
          <cell r="C297">
            <v>8.27</v>
          </cell>
          <cell r="D297" t="str">
            <v>h. de trigo de 2a.</v>
          </cell>
          <cell r="F297">
            <v>2</v>
          </cell>
          <cell r="G297" t="str">
            <v>Vegetal</v>
          </cell>
        </row>
        <row r="298">
          <cell r="A298">
            <v>296</v>
          </cell>
          <cell r="B298">
            <v>8</v>
          </cell>
          <cell r="C298">
            <v>8.2799999999999994</v>
          </cell>
          <cell r="D298" t="str">
            <v>h. de trigo de 3a.</v>
          </cell>
          <cell r="F298">
            <v>2</v>
          </cell>
          <cell r="G298" t="str">
            <v>Vegetal</v>
          </cell>
        </row>
        <row r="299">
          <cell r="A299">
            <v>297</v>
          </cell>
          <cell r="B299">
            <v>8</v>
          </cell>
          <cell r="C299">
            <v>8.2899999999999991</v>
          </cell>
          <cell r="D299" t="str">
            <v>harina de trigo nacional</v>
          </cell>
          <cell r="F299">
            <v>2</v>
          </cell>
          <cell r="G299" t="str">
            <v>Vegetal</v>
          </cell>
        </row>
        <row r="300">
          <cell r="A300">
            <v>298</v>
          </cell>
          <cell r="B300">
            <v>8</v>
          </cell>
          <cell r="C300">
            <v>8.3000000000000007</v>
          </cell>
          <cell r="D300" t="str">
            <v>semolina</v>
          </cell>
          <cell r="F300">
            <v>2</v>
          </cell>
          <cell r="G300" t="str">
            <v>Vegetal</v>
          </cell>
        </row>
        <row r="301">
          <cell r="A301">
            <v>299</v>
          </cell>
          <cell r="B301">
            <v>8</v>
          </cell>
          <cell r="C301">
            <v>8.31</v>
          </cell>
          <cell r="D301" t="str">
            <v>semolina enriquecida</v>
          </cell>
          <cell r="F301">
            <v>2</v>
          </cell>
          <cell r="G301" t="str">
            <v>Vegetal</v>
          </cell>
        </row>
        <row r="302">
          <cell r="A302">
            <v>300</v>
          </cell>
          <cell r="B302">
            <v>8</v>
          </cell>
          <cell r="C302">
            <v>8.32</v>
          </cell>
          <cell r="D302" t="str">
            <v>cuchuco de cebada</v>
          </cell>
          <cell r="F302">
            <v>2</v>
          </cell>
          <cell r="G302" t="str">
            <v>Vegetal</v>
          </cell>
        </row>
        <row r="303">
          <cell r="A303">
            <v>301</v>
          </cell>
          <cell r="B303">
            <v>8</v>
          </cell>
          <cell r="C303">
            <v>8.33</v>
          </cell>
          <cell r="D303" t="str">
            <v>cuchuco de trigo</v>
          </cell>
          <cell r="F303">
            <v>2</v>
          </cell>
          <cell r="G303" t="str">
            <v>Vegetal</v>
          </cell>
        </row>
        <row r="304">
          <cell r="A304">
            <v>302</v>
          </cell>
          <cell r="B304">
            <v>8</v>
          </cell>
          <cell r="C304">
            <v>8.34</v>
          </cell>
          <cell r="D304" t="str">
            <v>PROD. ELAB:almojábana bogotana</v>
          </cell>
          <cell r="F304">
            <v>2</v>
          </cell>
          <cell r="G304" t="str">
            <v>Vegetal</v>
          </cell>
        </row>
        <row r="305">
          <cell r="A305">
            <v>303</v>
          </cell>
          <cell r="B305">
            <v>8</v>
          </cell>
          <cell r="C305">
            <v>8.35</v>
          </cell>
          <cell r="D305" t="str">
            <v>almojábana vallecaucana</v>
          </cell>
          <cell r="F305">
            <v>2</v>
          </cell>
          <cell r="G305" t="str">
            <v>Vegetal</v>
          </cell>
        </row>
        <row r="306">
          <cell r="A306">
            <v>304</v>
          </cell>
          <cell r="B306">
            <v>8</v>
          </cell>
          <cell r="C306">
            <v>8.36</v>
          </cell>
          <cell r="D306" t="str">
            <v>arepa maíz amarillo</v>
          </cell>
          <cell r="F306">
            <v>2</v>
          </cell>
          <cell r="G306" t="str">
            <v>Vegetal</v>
          </cell>
        </row>
        <row r="307">
          <cell r="A307">
            <v>305</v>
          </cell>
          <cell r="B307">
            <v>8</v>
          </cell>
          <cell r="C307">
            <v>8.3699999999999992</v>
          </cell>
          <cell r="D307" t="str">
            <v>arepa maíz blanco delgada</v>
          </cell>
          <cell r="F307">
            <v>2</v>
          </cell>
          <cell r="G307" t="str">
            <v>Vegetal</v>
          </cell>
        </row>
        <row r="308">
          <cell r="A308">
            <v>306</v>
          </cell>
          <cell r="B308">
            <v>8</v>
          </cell>
          <cell r="C308">
            <v>8.3800000000000008</v>
          </cell>
          <cell r="D308" t="str">
            <v>arepa de maíz blanco semigruesa</v>
          </cell>
          <cell r="F308">
            <v>2</v>
          </cell>
          <cell r="G308" t="str">
            <v>Vegetal</v>
          </cell>
        </row>
        <row r="309">
          <cell r="A309">
            <v>307</v>
          </cell>
          <cell r="B309">
            <v>8</v>
          </cell>
          <cell r="C309">
            <v>8.39</v>
          </cell>
          <cell r="D309" t="str">
            <v>arepa redonda de maíz blanco trillado</v>
          </cell>
          <cell r="F309">
            <v>2</v>
          </cell>
          <cell r="G309" t="str">
            <v>Vegetal</v>
          </cell>
        </row>
        <row r="310">
          <cell r="A310">
            <v>308</v>
          </cell>
          <cell r="B310">
            <v>8</v>
          </cell>
          <cell r="C310">
            <v>8.4</v>
          </cell>
          <cell r="D310" t="str">
            <v>arepa frita</v>
          </cell>
          <cell r="F310">
            <v>2</v>
          </cell>
          <cell r="G310" t="str">
            <v>Vegetal</v>
          </cell>
        </row>
        <row r="311">
          <cell r="A311">
            <v>309</v>
          </cell>
          <cell r="B311">
            <v>8</v>
          </cell>
          <cell r="C311">
            <v>8.41</v>
          </cell>
          <cell r="D311" t="str">
            <v>bocaditos</v>
          </cell>
          <cell r="F311">
            <v>2</v>
          </cell>
          <cell r="G311" t="str">
            <v>Vegetal</v>
          </cell>
        </row>
        <row r="312">
          <cell r="A312">
            <v>310</v>
          </cell>
          <cell r="B312">
            <v>8</v>
          </cell>
          <cell r="C312">
            <v>8.42</v>
          </cell>
          <cell r="D312" t="str">
            <v>bizcochitos</v>
          </cell>
          <cell r="F312">
            <v>2</v>
          </cell>
          <cell r="G312" t="str">
            <v>Vegetal</v>
          </cell>
        </row>
        <row r="313">
          <cell r="A313">
            <v>311</v>
          </cell>
          <cell r="B313">
            <v>8</v>
          </cell>
          <cell r="C313">
            <v>8.43</v>
          </cell>
          <cell r="D313" t="str">
            <v>cerpi A -cereal:arroz-c</v>
          </cell>
          <cell r="F313">
            <v>2</v>
          </cell>
          <cell r="G313" t="str">
            <v>Vegetal</v>
          </cell>
        </row>
        <row r="314">
          <cell r="A314">
            <v>312</v>
          </cell>
          <cell r="B314">
            <v>8</v>
          </cell>
          <cell r="C314">
            <v>8.44</v>
          </cell>
          <cell r="D314" t="str">
            <v>cerpi B -cereal:arroz-c</v>
          </cell>
          <cell r="F314">
            <v>2</v>
          </cell>
          <cell r="G314" t="str">
            <v>Vegetal</v>
          </cell>
        </row>
        <row r="315">
          <cell r="A315">
            <v>313</v>
          </cell>
          <cell r="B315">
            <v>8</v>
          </cell>
          <cell r="C315">
            <v>8.4499999999999993</v>
          </cell>
          <cell r="D315" t="str">
            <v>cerpi cereal de arroz</v>
          </cell>
          <cell r="F315">
            <v>2</v>
          </cell>
          <cell r="G315" t="str">
            <v>Vegetal</v>
          </cell>
        </row>
        <row r="316">
          <cell r="A316">
            <v>314</v>
          </cell>
          <cell r="B316">
            <v>8</v>
          </cell>
          <cell r="C316">
            <v>8.4600000000000009</v>
          </cell>
          <cell r="D316" t="str">
            <v>cerpi tricereal: Arr,Ceb,Maíz.</v>
          </cell>
          <cell r="F316">
            <v>2</v>
          </cell>
          <cell r="G316" t="str">
            <v>Vegetal</v>
          </cell>
        </row>
        <row r="317">
          <cell r="A317">
            <v>315</v>
          </cell>
          <cell r="B317">
            <v>8</v>
          </cell>
          <cell r="C317">
            <v>8.4700000000000006</v>
          </cell>
          <cell r="D317" t="str">
            <v>cereal Quaker de arroz</v>
          </cell>
          <cell r="F317">
            <v>2</v>
          </cell>
          <cell r="G317" t="str">
            <v>Vegetal</v>
          </cell>
        </row>
        <row r="318">
          <cell r="A318">
            <v>316</v>
          </cell>
          <cell r="B318">
            <v>8</v>
          </cell>
          <cell r="C318">
            <v>8.48</v>
          </cell>
          <cell r="D318" t="str">
            <v>cereal Quaker de avena</v>
          </cell>
          <cell r="F318">
            <v>2</v>
          </cell>
          <cell r="G318" t="str">
            <v>Vegetal</v>
          </cell>
        </row>
        <row r="319">
          <cell r="A319">
            <v>317</v>
          </cell>
          <cell r="B319">
            <v>8</v>
          </cell>
          <cell r="C319">
            <v>8.49</v>
          </cell>
          <cell r="D319" t="str">
            <v>corn flakes maíz soplado</v>
          </cell>
          <cell r="F319">
            <v>2</v>
          </cell>
          <cell r="G319" t="str">
            <v>Vegetal</v>
          </cell>
        </row>
        <row r="320">
          <cell r="A320">
            <v>318</v>
          </cell>
          <cell r="B320">
            <v>8</v>
          </cell>
          <cell r="C320">
            <v>8.5</v>
          </cell>
          <cell r="D320" t="str">
            <v>cucas</v>
          </cell>
          <cell r="F320">
            <v>2</v>
          </cell>
          <cell r="G320" t="str">
            <v>Vegetal</v>
          </cell>
        </row>
        <row r="321">
          <cell r="A321">
            <v>319</v>
          </cell>
          <cell r="B321">
            <v>8</v>
          </cell>
          <cell r="C321">
            <v>8.51</v>
          </cell>
          <cell r="D321" t="str">
            <v>chocavena Quaker</v>
          </cell>
          <cell r="F321">
            <v>2</v>
          </cell>
          <cell r="G321" t="str">
            <v>Vegetal</v>
          </cell>
        </row>
        <row r="322">
          <cell r="A322">
            <v>320</v>
          </cell>
          <cell r="B322">
            <v>8</v>
          </cell>
          <cell r="C322">
            <v>8.52</v>
          </cell>
          <cell r="D322" t="str">
            <v>frescavena Quaker</v>
          </cell>
          <cell r="F322">
            <v>2</v>
          </cell>
          <cell r="G322" t="str">
            <v>Vegetal</v>
          </cell>
        </row>
        <row r="323">
          <cell r="A323">
            <v>321</v>
          </cell>
          <cell r="B323">
            <v>8</v>
          </cell>
          <cell r="C323">
            <v>8.5299999999999994</v>
          </cell>
          <cell r="D323" t="str">
            <v>galletas de soda</v>
          </cell>
          <cell r="F323">
            <v>2</v>
          </cell>
          <cell r="G323" t="str">
            <v>Vegetal</v>
          </cell>
        </row>
        <row r="324">
          <cell r="A324">
            <v>322</v>
          </cell>
          <cell r="B324">
            <v>8</v>
          </cell>
          <cell r="C324">
            <v>8.5399999999999991</v>
          </cell>
          <cell r="D324" t="str">
            <v>galletas de vainilla wafer's</v>
          </cell>
          <cell r="F324">
            <v>2</v>
          </cell>
          <cell r="G324" t="str">
            <v>Vegetal</v>
          </cell>
        </row>
        <row r="325">
          <cell r="A325">
            <v>323</v>
          </cell>
          <cell r="B325">
            <v>8</v>
          </cell>
          <cell r="C325">
            <v>8.5500000000000007</v>
          </cell>
          <cell r="D325" t="str">
            <v>hojaldre</v>
          </cell>
          <cell r="F325">
            <v>2</v>
          </cell>
          <cell r="G325" t="str">
            <v>Vegetal</v>
          </cell>
        </row>
        <row r="326">
          <cell r="A326">
            <v>324</v>
          </cell>
          <cell r="B326">
            <v>8</v>
          </cell>
          <cell r="C326">
            <v>8.56</v>
          </cell>
          <cell r="D326" t="str">
            <v>maíz mute grano trill.cocido</v>
          </cell>
          <cell r="F326">
            <v>2</v>
          </cell>
          <cell r="G326" t="str">
            <v>Vegetal</v>
          </cell>
        </row>
        <row r="327">
          <cell r="A327">
            <v>325</v>
          </cell>
          <cell r="B327">
            <v>8</v>
          </cell>
          <cell r="C327">
            <v>8.57</v>
          </cell>
          <cell r="D327" t="str">
            <v>mantecada</v>
          </cell>
          <cell r="F327">
            <v>2</v>
          </cell>
          <cell r="G327" t="str">
            <v>Vegetal</v>
          </cell>
        </row>
        <row r="328">
          <cell r="A328">
            <v>326</v>
          </cell>
          <cell r="B328">
            <v>8</v>
          </cell>
          <cell r="C328">
            <v>8.58</v>
          </cell>
          <cell r="D328" t="str">
            <v>masa de maíz blanco trillado</v>
          </cell>
          <cell r="F328">
            <v>2</v>
          </cell>
          <cell r="G328" t="str">
            <v>Vegetal</v>
          </cell>
        </row>
        <row r="329">
          <cell r="A329">
            <v>327</v>
          </cell>
          <cell r="B329">
            <v>8</v>
          </cell>
          <cell r="C329">
            <v>8.59</v>
          </cell>
          <cell r="D329" t="str">
            <v>masitas de maíz</v>
          </cell>
          <cell r="F329">
            <v>2</v>
          </cell>
          <cell r="G329" t="str">
            <v>Vegetal</v>
          </cell>
        </row>
        <row r="330">
          <cell r="A330">
            <v>328</v>
          </cell>
          <cell r="B330">
            <v>8</v>
          </cell>
          <cell r="C330">
            <v>8.6</v>
          </cell>
          <cell r="D330" t="str">
            <v>mezcla pancakes</v>
          </cell>
          <cell r="F330">
            <v>2</v>
          </cell>
          <cell r="G330" t="str">
            <v>Vegetal</v>
          </cell>
        </row>
        <row r="331">
          <cell r="A331">
            <v>329</v>
          </cell>
          <cell r="B331">
            <v>8</v>
          </cell>
          <cell r="C331">
            <v>8.61</v>
          </cell>
          <cell r="D331" t="str">
            <v>mogolla</v>
          </cell>
          <cell r="F331">
            <v>2</v>
          </cell>
          <cell r="G331" t="str">
            <v>Vegetal</v>
          </cell>
        </row>
        <row r="332">
          <cell r="A332">
            <v>330</v>
          </cell>
          <cell r="B332">
            <v>8</v>
          </cell>
          <cell r="C332">
            <v>8.6199999999999992</v>
          </cell>
          <cell r="D332" t="str">
            <v>mojicón</v>
          </cell>
          <cell r="F332">
            <v>2</v>
          </cell>
          <cell r="G332" t="str">
            <v>Vegetal</v>
          </cell>
        </row>
        <row r="333">
          <cell r="A333">
            <v>331</v>
          </cell>
          <cell r="B333">
            <v>8</v>
          </cell>
          <cell r="C333">
            <v>8.6300000000000008</v>
          </cell>
          <cell r="D333" t="str">
            <v>pan blanco de h. Trigo 1a.</v>
          </cell>
          <cell r="F333">
            <v>2</v>
          </cell>
          <cell r="G333" t="str">
            <v>Vegetal</v>
          </cell>
        </row>
        <row r="334">
          <cell r="A334">
            <v>332</v>
          </cell>
          <cell r="B334">
            <v>8</v>
          </cell>
          <cell r="C334">
            <v>8.64</v>
          </cell>
          <cell r="D334" t="str">
            <v>pan de bono</v>
          </cell>
          <cell r="F334">
            <v>2</v>
          </cell>
          <cell r="G334" t="str">
            <v>Vegetal</v>
          </cell>
        </row>
        <row r="335">
          <cell r="A335">
            <v>333</v>
          </cell>
          <cell r="B335">
            <v>8</v>
          </cell>
          <cell r="C335">
            <v>8.65</v>
          </cell>
          <cell r="D335" t="str">
            <v>pan de centeno</v>
          </cell>
          <cell r="F335">
            <v>2</v>
          </cell>
          <cell r="G335" t="str">
            <v>Vegetal</v>
          </cell>
        </row>
        <row r="336">
          <cell r="A336">
            <v>334</v>
          </cell>
          <cell r="B336">
            <v>8</v>
          </cell>
          <cell r="C336">
            <v>8.66</v>
          </cell>
          <cell r="D336" t="str">
            <v>pan de dulce</v>
          </cell>
          <cell r="F336">
            <v>2</v>
          </cell>
          <cell r="G336" t="str">
            <v>Vegetal</v>
          </cell>
        </row>
        <row r="337">
          <cell r="A337">
            <v>335</v>
          </cell>
          <cell r="B337">
            <v>8</v>
          </cell>
          <cell r="C337">
            <v>8.67</v>
          </cell>
          <cell r="D337" t="str">
            <v>pan de queso:maíz-queso</v>
          </cell>
          <cell r="F337">
            <v>2</v>
          </cell>
          <cell r="G337" t="str">
            <v>Vegetal</v>
          </cell>
        </row>
        <row r="338">
          <cell r="A338">
            <v>336</v>
          </cell>
          <cell r="B338">
            <v>8</v>
          </cell>
          <cell r="C338">
            <v>8.68</v>
          </cell>
          <cell r="D338" t="str">
            <v>pan de yuca bogotano</v>
          </cell>
          <cell r="F338">
            <v>2</v>
          </cell>
          <cell r="G338" t="str">
            <v>Vegetal</v>
          </cell>
        </row>
        <row r="339">
          <cell r="A339">
            <v>337</v>
          </cell>
          <cell r="B339">
            <v>8</v>
          </cell>
          <cell r="C339">
            <v>8.69</v>
          </cell>
          <cell r="D339" t="str">
            <v>pan integral de trigo entero</v>
          </cell>
          <cell r="F339">
            <v>2</v>
          </cell>
          <cell r="G339" t="str">
            <v>Vegetal</v>
          </cell>
        </row>
        <row r="340">
          <cell r="A340">
            <v>338</v>
          </cell>
          <cell r="B340">
            <v>8</v>
          </cell>
          <cell r="C340">
            <v>8.6999999999999993</v>
          </cell>
          <cell r="D340" t="str">
            <v>pan mogolla:h de trigo 2a. y 3a.</v>
          </cell>
          <cell r="F340">
            <v>2</v>
          </cell>
          <cell r="G340" t="str">
            <v>Vegetal</v>
          </cell>
        </row>
        <row r="341">
          <cell r="A341">
            <v>339</v>
          </cell>
          <cell r="B341">
            <v>8</v>
          </cell>
          <cell r="C341">
            <v>8.7100000000000009</v>
          </cell>
          <cell r="D341" t="str">
            <v>pan de sal</v>
          </cell>
          <cell r="F341">
            <v>2</v>
          </cell>
          <cell r="G341" t="str">
            <v>Vegetal</v>
          </cell>
        </row>
        <row r="342">
          <cell r="A342">
            <v>340</v>
          </cell>
          <cell r="B342">
            <v>8</v>
          </cell>
          <cell r="C342">
            <v>8.7200000000000006</v>
          </cell>
          <cell r="D342" t="str">
            <v>pastas:macarrones etc. de semolina</v>
          </cell>
          <cell r="F342">
            <v>2</v>
          </cell>
          <cell r="G342" t="str">
            <v>Vegetal</v>
          </cell>
        </row>
        <row r="343">
          <cell r="A343">
            <v>341</v>
          </cell>
          <cell r="B343">
            <v>8</v>
          </cell>
          <cell r="C343">
            <v>8.73</v>
          </cell>
          <cell r="D343" t="str">
            <v>pastas enriquecidas</v>
          </cell>
          <cell r="F343">
            <v>2</v>
          </cell>
          <cell r="G343" t="str">
            <v>Vegetal</v>
          </cell>
        </row>
        <row r="344">
          <cell r="A344">
            <v>342</v>
          </cell>
          <cell r="B344">
            <v>8</v>
          </cell>
          <cell r="C344">
            <v>8.74</v>
          </cell>
          <cell r="D344" t="str">
            <v>pastas:espaguetis etc</v>
          </cell>
          <cell r="F344">
            <v>2</v>
          </cell>
          <cell r="G344" t="str">
            <v>Vegetal</v>
          </cell>
        </row>
        <row r="345">
          <cell r="A345">
            <v>343</v>
          </cell>
          <cell r="B345">
            <v>8</v>
          </cell>
          <cell r="C345">
            <v>8.75</v>
          </cell>
          <cell r="D345" t="str">
            <v>ponqué</v>
          </cell>
          <cell r="F345">
            <v>2</v>
          </cell>
          <cell r="G345" t="str">
            <v>Vegetal</v>
          </cell>
        </row>
        <row r="346">
          <cell r="A346">
            <v>344</v>
          </cell>
          <cell r="B346">
            <v>8</v>
          </cell>
          <cell r="C346">
            <v>8.76</v>
          </cell>
          <cell r="D346" t="str">
            <v>roscas de cuajada y maíz</v>
          </cell>
          <cell r="F346">
            <v>2</v>
          </cell>
          <cell r="G346" t="str">
            <v>Vegetal</v>
          </cell>
        </row>
        <row r="347">
          <cell r="A347">
            <v>345</v>
          </cell>
          <cell r="B347">
            <v>8</v>
          </cell>
          <cell r="C347">
            <v>8.77</v>
          </cell>
          <cell r="D347" t="str">
            <v>roscas de trigo</v>
          </cell>
          <cell r="F347">
            <v>2</v>
          </cell>
          <cell r="G347" t="str">
            <v>Vegetal</v>
          </cell>
        </row>
        <row r="348">
          <cell r="A348">
            <v>346</v>
          </cell>
          <cell r="B348">
            <v>8</v>
          </cell>
          <cell r="C348">
            <v>8.7799999999999994</v>
          </cell>
          <cell r="D348" t="str">
            <v>rosquillas de maíz</v>
          </cell>
          <cell r="F348">
            <v>2</v>
          </cell>
          <cell r="G348" t="str">
            <v>Vegetal</v>
          </cell>
        </row>
        <row r="349">
          <cell r="A349">
            <v>347</v>
          </cell>
          <cell r="B349">
            <v>8</v>
          </cell>
          <cell r="C349">
            <v>8.7899999999999991</v>
          </cell>
          <cell r="D349" t="str">
            <v>tostadas o calados</v>
          </cell>
          <cell r="F349">
            <v>2</v>
          </cell>
          <cell r="G349" t="str">
            <v>Vegetal</v>
          </cell>
        </row>
        <row r="350">
          <cell r="A350">
            <v>348</v>
          </cell>
          <cell r="B350">
            <v>9</v>
          </cell>
          <cell r="C350">
            <v>9.1</v>
          </cell>
          <cell r="D350" t="str">
            <v>Tubérculos: achira raíz</v>
          </cell>
          <cell r="F350">
            <v>2</v>
          </cell>
          <cell r="G350" t="str">
            <v>Vegetal</v>
          </cell>
        </row>
        <row r="351">
          <cell r="A351">
            <v>349</v>
          </cell>
          <cell r="B351">
            <v>9</v>
          </cell>
          <cell r="C351">
            <v>9.1999999999999993</v>
          </cell>
          <cell r="D351" t="str">
            <v>arracacha amarilla cabeza</v>
          </cell>
          <cell r="F351">
            <v>2</v>
          </cell>
          <cell r="G351" t="str">
            <v>Vegetal</v>
          </cell>
        </row>
        <row r="352">
          <cell r="A352">
            <v>350</v>
          </cell>
          <cell r="B352">
            <v>9</v>
          </cell>
          <cell r="C352">
            <v>9.3000000000000007</v>
          </cell>
          <cell r="D352" t="str">
            <v>arracacha amarilla raíces</v>
          </cell>
          <cell r="F352">
            <v>2</v>
          </cell>
          <cell r="G352" t="str">
            <v>Vegetal</v>
          </cell>
        </row>
        <row r="353">
          <cell r="A353">
            <v>351</v>
          </cell>
          <cell r="B353">
            <v>9</v>
          </cell>
          <cell r="C353">
            <v>9.4</v>
          </cell>
          <cell r="D353" t="str">
            <v>arracacha blanca raíces</v>
          </cell>
          <cell r="F353">
            <v>2</v>
          </cell>
          <cell r="G353" t="str">
            <v>Vegetal</v>
          </cell>
        </row>
        <row r="354">
          <cell r="A354">
            <v>352</v>
          </cell>
          <cell r="B354">
            <v>9</v>
          </cell>
          <cell r="C354">
            <v>9.5</v>
          </cell>
          <cell r="D354" t="str">
            <v>arracacha morada cabeza</v>
          </cell>
          <cell r="F354">
            <v>2</v>
          </cell>
          <cell r="G354" t="str">
            <v>Vegetal</v>
          </cell>
        </row>
        <row r="355">
          <cell r="A355">
            <v>353</v>
          </cell>
          <cell r="B355">
            <v>9</v>
          </cell>
          <cell r="C355">
            <v>9.6</v>
          </cell>
          <cell r="D355" t="str">
            <v>arracacha morada raíces</v>
          </cell>
          <cell r="F355">
            <v>2</v>
          </cell>
          <cell r="G355" t="str">
            <v>Vegetal</v>
          </cell>
        </row>
        <row r="356">
          <cell r="A356">
            <v>354</v>
          </cell>
          <cell r="B356">
            <v>9</v>
          </cell>
          <cell r="C356">
            <v>9.6999999999999993</v>
          </cell>
          <cell r="D356" t="str">
            <v>batata, sin cáscara</v>
          </cell>
          <cell r="F356">
            <v>2</v>
          </cell>
          <cell r="G356" t="str">
            <v>Vegetal</v>
          </cell>
        </row>
        <row r="357">
          <cell r="A357">
            <v>355</v>
          </cell>
          <cell r="B357">
            <v>9</v>
          </cell>
          <cell r="C357">
            <v>9.8000000000000007</v>
          </cell>
          <cell r="D357" t="str">
            <v>bore o malangay</v>
          </cell>
          <cell r="F357">
            <v>2</v>
          </cell>
          <cell r="G357" t="str">
            <v>Vegetal</v>
          </cell>
        </row>
        <row r="358">
          <cell r="A358">
            <v>356</v>
          </cell>
          <cell r="B358">
            <v>9</v>
          </cell>
          <cell r="C358">
            <v>9.9</v>
          </cell>
          <cell r="D358" t="str">
            <v>hutes:papa criolla putref</v>
          </cell>
          <cell r="F358">
            <v>2</v>
          </cell>
          <cell r="G358" t="str">
            <v>Vegetal</v>
          </cell>
        </row>
        <row r="359">
          <cell r="A359">
            <v>357</v>
          </cell>
          <cell r="B359">
            <v>9</v>
          </cell>
          <cell r="C359">
            <v>9.1</v>
          </cell>
          <cell r="D359" t="str">
            <v>ñame</v>
          </cell>
          <cell r="F359">
            <v>2</v>
          </cell>
          <cell r="G359" t="str">
            <v>Vegetal</v>
          </cell>
        </row>
        <row r="360">
          <cell r="A360">
            <v>358</v>
          </cell>
          <cell r="B360">
            <v>9</v>
          </cell>
          <cell r="C360">
            <v>9.11</v>
          </cell>
          <cell r="D360" t="str">
            <v>papa común sin cáscara</v>
          </cell>
          <cell r="F360">
            <v>2</v>
          </cell>
          <cell r="G360" t="str">
            <v>Vegetal</v>
          </cell>
        </row>
        <row r="361">
          <cell r="A361">
            <v>359</v>
          </cell>
          <cell r="B361">
            <v>9</v>
          </cell>
          <cell r="C361">
            <v>9.1199999999999992</v>
          </cell>
          <cell r="D361" t="str">
            <v>papa común con cáscara</v>
          </cell>
          <cell r="F361">
            <v>2</v>
          </cell>
          <cell r="G361" t="str">
            <v>Vegetal</v>
          </cell>
        </row>
        <row r="362">
          <cell r="A362">
            <v>360</v>
          </cell>
          <cell r="B362">
            <v>9</v>
          </cell>
          <cell r="C362">
            <v>9.1300000000000008</v>
          </cell>
          <cell r="D362" t="str">
            <v>papa criolla con cásc.</v>
          </cell>
          <cell r="F362">
            <v>2</v>
          </cell>
          <cell r="G362" t="str">
            <v>Vegetal</v>
          </cell>
        </row>
        <row r="363">
          <cell r="A363">
            <v>361</v>
          </cell>
          <cell r="B363">
            <v>9</v>
          </cell>
          <cell r="C363">
            <v>9.14</v>
          </cell>
          <cell r="D363" t="str">
            <v>papa rizoma</v>
          </cell>
          <cell r="F363">
            <v>2</v>
          </cell>
          <cell r="G363" t="str">
            <v>Vegetal</v>
          </cell>
        </row>
        <row r="364">
          <cell r="A364">
            <v>362</v>
          </cell>
          <cell r="B364">
            <v>9</v>
          </cell>
          <cell r="C364">
            <v>9.15</v>
          </cell>
          <cell r="D364" t="str">
            <v>salsifí</v>
          </cell>
          <cell r="F364">
            <v>2</v>
          </cell>
          <cell r="G364" t="str">
            <v>Vegetal</v>
          </cell>
        </row>
        <row r="365">
          <cell r="A365">
            <v>363</v>
          </cell>
          <cell r="B365">
            <v>9</v>
          </cell>
          <cell r="C365">
            <v>9.16</v>
          </cell>
          <cell r="D365" t="str">
            <v>yuca blanca</v>
          </cell>
          <cell r="F365">
            <v>2</v>
          </cell>
          <cell r="G365" t="str">
            <v>Vegetal</v>
          </cell>
        </row>
        <row r="366">
          <cell r="A366">
            <v>364</v>
          </cell>
          <cell r="B366">
            <v>9</v>
          </cell>
          <cell r="C366">
            <v>9.17</v>
          </cell>
          <cell r="D366" t="str">
            <v>derivados: achira harina</v>
          </cell>
          <cell r="F366">
            <v>2</v>
          </cell>
          <cell r="G366" t="str">
            <v>Vegetal</v>
          </cell>
        </row>
        <row r="367">
          <cell r="A367">
            <v>365</v>
          </cell>
          <cell r="B367">
            <v>9</v>
          </cell>
          <cell r="C367">
            <v>9.18</v>
          </cell>
          <cell r="D367" t="str">
            <v>casabe</v>
          </cell>
          <cell r="F367">
            <v>2</v>
          </cell>
          <cell r="G367" t="str">
            <v>Vegetal</v>
          </cell>
        </row>
        <row r="368">
          <cell r="A368">
            <v>366</v>
          </cell>
          <cell r="B368">
            <v>9</v>
          </cell>
          <cell r="C368">
            <v>9.19</v>
          </cell>
          <cell r="D368" t="str">
            <v>fariña</v>
          </cell>
          <cell r="F368">
            <v>2</v>
          </cell>
          <cell r="G368" t="str">
            <v>Vegetal</v>
          </cell>
        </row>
        <row r="369">
          <cell r="A369">
            <v>367</v>
          </cell>
          <cell r="B369">
            <v>9</v>
          </cell>
          <cell r="C369">
            <v>9.1999999999999993</v>
          </cell>
          <cell r="D369" t="str">
            <v>mañoco</v>
          </cell>
          <cell r="F369">
            <v>2</v>
          </cell>
          <cell r="G369" t="str">
            <v>Vegetal</v>
          </cell>
        </row>
        <row r="370">
          <cell r="A370">
            <v>368</v>
          </cell>
          <cell r="B370">
            <v>9</v>
          </cell>
          <cell r="C370">
            <v>9.2100000000000009</v>
          </cell>
          <cell r="D370" t="str">
            <v>sagú</v>
          </cell>
          <cell r="F370">
            <v>2</v>
          </cell>
          <cell r="G370" t="str">
            <v>Vegetal</v>
          </cell>
        </row>
        <row r="371">
          <cell r="A371">
            <v>369</v>
          </cell>
          <cell r="B371">
            <v>9</v>
          </cell>
          <cell r="C371">
            <v>9.2200000000000006</v>
          </cell>
          <cell r="D371" t="str">
            <v>plátanos:colí o guineo verde</v>
          </cell>
          <cell r="F371">
            <v>2</v>
          </cell>
          <cell r="G371" t="str">
            <v>Vegetal</v>
          </cell>
        </row>
        <row r="372">
          <cell r="A372">
            <v>370</v>
          </cell>
          <cell r="B372">
            <v>9</v>
          </cell>
          <cell r="C372">
            <v>9.23</v>
          </cell>
          <cell r="D372" t="str">
            <v>dominico verde</v>
          </cell>
          <cell r="F372">
            <v>2</v>
          </cell>
          <cell r="G372" t="str">
            <v>Vegetal</v>
          </cell>
        </row>
        <row r="373">
          <cell r="A373">
            <v>371</v>
          </cell>
          <cell r="B373">
            <v>9</v>
          </cell>
          <cell r="C373">
            <v>9.24</v>
          </cell>
          <cell r="D373" t="str">
            <v>espermo maduro</v>
          </cell>
          <cell r="F373">
            <v>2</v>
          </cell>
          <cell r="G373" t="str">
            <v>Vegetal</v>
          </cell>
        </row>
        <row r="374">
          <cell r="A374">
            <v>372</v>
          </cell>
          <cell r="B374">
            <v>9</v>
          </cell>
          <cell r="C374">
            <v>9.25</v>
          </cell>
          <cell r="D374" t="str">
            <v>hartón verde</v>
          </cell>
          <cell r="F374">
            <v>2</v>
          </cell>
          <cell r="G374" t="str">
            <v>Vegetal</v>
          </cell>
        </row>
        <row r="375">
          <cell r="A375">
            <v>373</v>
          </cell>
          <cell r="B375">
            <v>9</v>
          </cell>
          <cell r="C375">
            <v>9.26</v>
          </cell>
          <cell r="D375" t="str">
            <v>hartón maduro</v>
          </cell>
          <cell r="F375">
            <v>2</v>
          </cell>
          <cell r="G375" t="str">
            <v>Vegetal</v>
          </cell>
        </row>
        <row r="376">
          <cell r="A376">
            <v>374</v>
          </cell>
          <cell r="B376">
            <v>9</v>
          </cell>
          <cell r="C376">
            <v>9.27</v>
          </cell>
          <cell r="D376" t="str">
            <v>maritú maduro</v>
          </cell>
          <cell r="F376">
            <v>2</v>
          </cell>
          <cell r="G376" t="str">
            <v>Vegetal</v>
          </cell>
        </row>
        <row r="377">
          <cell r="A377">
            <v>375</v>
          </cell>
          <cell r="B377">
            <v>9</v>
          </cell>
          <cell r="C377">
            <v>9.2799999999999994</v>
          </cell>
          <cell r="D377" t="str">
            <v>popocho verde</v>
          </cell>
          <cell r="F377">
            <v>2</v>
          </cell>
          <cell r="G377" t="str">
            <v>Vegetal</v>
          </cell>
        </row>
        <row r="378">
          <cell r="A378">
            <v>376</v>
          </cell>
          <cell r="B378">
            <v>9</v>
          </cell>
          <cell r="C378">
            <v>9.2899999999999991</v>
          </cell>
          <cell r="D378" t="str">
            <v>derivados: harina de banano</v>
          </cell>
          <cell r="F378">
            <v>2</v>
          </cell>
          <cell r="G378" t="str">
            <v>Vegetal</v>
          </cell>
        </row>
        <row r="379">
          <cell r="A379">
            <v>377</v>
          </cell>
          <cell r="B379">
            <v>9</v>
          </cell>
          <cell r="C379">
            <v>9.3000000000000007</v>
          </cell>
          <cell r="D379" t="str">
            <v>harina de banano comecial</v>
          </cell>
          <cell r="F379">
            <v>2</v>
          </cell>
          <cell r="G379" t="str">
            <v>Vegetal</v>
          </cell>
        </row>
        <row r="380">
          <cell r="A380">
            <v>378</v>
          </cell>
          <cell r="B380">
            <v>9</v>
          </cell>
          <cell r="C380">
            <v>9.31</v>
          </cell>
          <cell r="D380" t="str">
            <v>harina de plátano casera</v>
          </cell>
          <cell r="F380">
            <v>2</v>
          </cell>
          <cell r="G380" t="str">
            <v>Vegetal</v>
          </cell>
        </row>
        <row r="381">
          <cell r="A381">
            <v>379</v>
          </cell>
          <cell r="B381">
            <v>9</v>
          </cell>
          <cell r="C381">
            <v>9.32</v>
          </cell>
          <cell r="D381" t="str">
            <v>harina de plátano comercial</v>
          </cell>
          <cell r="F381">
            <v>2</v>
          </cell>
          <cell r="G381" t="str">
            <v>Vegetal</v>
          </cell>
        </row>
        <row r="382">
          <cell r="A382">
            <v>380</v>
          </cell>
          <cell r="B382">
            <v>10</v>
          </cell>
          <cell r="C382">
            <v>10.1</v>
          </cell>
          <cell r="D382" t="str">
            <v>almidones:almidón</v>
          </cell>
          <cell r="F382">
            <v>2</v>
          </cell>
          <cell r="G382" t="str">
            <v>Vegetal</v>
          </cell>
        </row>
        <row r="383">
          <cell r="A383">
            <v>381</v>
          </cell>
          <cell r="B383">
            <v>10</v>
          </cell>
          <cell r="C383">
            <v>10.199999999999999</v>
          </cell>
          <cell r="D383" t="str">
            <v>maizena:almidón de maíz</v>
          </cell>
          <cell r="F383">
            <v>2</v>
          </cell>
          <cell r="G383" t="str">
            <v>Vegetal</v>
          </cell>
        </row>
        <row r="384">
          <cell r="A384">
            <v>382</v>
          </cell>
          <cell r="B384">
            <v>11</v>
          </cell>
          <cell r="C384">
            <v>11.2</v>
          </cell>
          <cell r="D384" t="str">
            <v>azúcares: arroz de leche</v>
          </cell>
          <cell r="F384">
            <v>2</v>
          </cell>
          <cell r="G384" t="str">
            <v>Vegetal</v>
          </cell>
        </row>
        <row r="385">
          <cell r="A385">
            <v>383</v>
          </cell>
          <cell r="B385">
            <v>11</v>
          </cell>
          <cell r="C385">
            <v>11.3</v>
          </cell>
          <cell r="D385" t="str">
            <v>azúcar</v>
          </cell>
          <cell r="F385">
            <v>2</v>
          </cell>
          <cell r="G385" t="str">
            <v>Vegetal</v>
          </cell>
        </row>
        <row r="386">
          <cell r="A386">
            <v>384</v>
          </cell>
          <cell r="B386">
            <v>11</v>
          </cell>
          <cell r="C386">
            <v>11.4</v>
          </cell>
          <cell r="D386" t="str">
            <v>bocadillo veleño</v>
          </cell>
          <cell r="F386">
            <v>2</v>
          </cell>
          <cell r="G386" t="str">
            <v>Vegetal</v>
          </cell>
        </row>
        <row r="387">
          <cell r="A387">
            <v>385</v>
          </cell>
          <cell r="B387">
            <v>11</v>
          </cell>
          <cell r="C387">
            <v>11.5</v>
          </cell>
          <cell r="D387" t="str">
            <v>cocadas de panela</v>
          </cell>
          <cell r="F387">
            <v>2</v>
          </cell>
          <cell r="G387" t="str">
            <v>Vegetal</v>
          </cell>
        </row>
        <row r="388">
          <cell r="A388">
            <v>386</v>
          </cell>
          <cell r="B388">
            <v>11</v>
          </cell>
          <cell r="C388">
            <v>11.6</v>
          </cell>
          <cell r="D388" t="str">
            <v>chocolate:past.con azúcar</v>
          </cell>
          <cell r="F388">
            <v>2</v>
          </cell>
          <cell r="G388" t="str">
            <v>Vegetal</v>
          </cell>
        </row>
        <row r="389">
          <cell r="A389">
            <v>387</v>
          </cell>
          <cell r="B389">
            <v>11</v>
          </cell>
          <cell r="C389">
            <v>11.7</v>
          </cell>
          <cell r="D389" t="str">
            <v>chocolate:amargo</v>
          </cell>
          <cell r="F389">
            <v>2</v>
          </cell>
          <cell r="G389" t="str">
            <v>Vegetal</v>
          </cell>
        </row>
        <row r="390">
          <cell r="A390">
            <v>388</v>
          </cell>
          <cell r="B390">
            <v>11</v>
          </cell>
          <cell r="C390">
            <v>11.8</v>
          </cell>
          <cell r="D390" t="str">
            <v>chocolate aúcar y leche</v>
          </cell>
          <cell r="F390">
            <v>2</v>
          </cell>
          <cell r="G390" t="str">
            <v>Vegetal</v>
          </cell>
        </row>
        <row r="391">
          <cell r="A391">
            <v>389</v>
          </cell>
          <cell r="B391">
            <v>11</v>
          </cell>
          <cell r="C391">
            <v>11.9</v>
          </cell>
          <cell r="D391" t="str">
            <v>chocolate bolas panela</v>
          </cell>
          <cell r="F391">
            <v>2</v>
          </cell>
          <cell r="G391" t="str">
            <v>Vegetal</v>
          </cell>
        </row>
        <row r="392">
          <cell r="A392">
            <v>390</v>
          </cell>
          <cell r="B392">
            <v>11</v>
          </cell>
          <cell r="C392">
            <v>11.1</v>
          </cell>
          <cell r="D392" t="str">
            <v>chucula</v>
          </cell>
          <cell r="F392">
            <v>2</v>
          </cell>
          <cell r="G392" t="str">
            <v>Vegetal</v>
          </cell>
        </row>
        <row r="393">
          <cell r="A393">
            <v>391</v>
          </cell>
          <cell r="B393">
            <v>11</v>
          </cell>
          <cell r="C393">
            <v>11.11</v>
          </cell>
          <cell r="D393" t="str">
            <v>gelatina polvo + azúcar</v>
          </cell>
          <cell r="F393">
            <v>1</v>
          </cell>
          <cell r="G393" t="str">
            <v>Animal</v>
          </cell>
        </row>
        <row r="394">
          <cell r="A394">
            <v>392</v>
          </cell>
          <cell r="B394">
            <v>11</v>
          </cell>
          <cell r="C394">
            <v>11.12</v>
          </cell>
          <cell r="D394" t="str">
            <v>gelatina preparada</v>
          </cell>
          <cell r="F394">
            <v>1</v>
          </cell>
          <cell r="G394" t="str">
            <v>Animal</v>
          </cell>
        </row>
        <row r="395">
          <cell r="A395">
            <v>393</v>
          </cell>
          <cell r="B395">
            <v>11</v>
          </cell>
          <cell r="C395">
            <v>11.13</v>
          </cell>
          <cell r="D395" t="str">
            <v>gelatina de pata</v>
          </cell>
          <cell r="F395">
            <v>1</v>
          </cell>
          <cell r="G395" t="str">
            <v>Animal</v>
          </cell>
        </row>
        <row r="396">
          <cell r="A396">
            <v>394</v>
          </cell>
          <cell r="B396">
            <v>11</v>
          </cell>
          <cell r="C396">
            <v>11.14</v>
          </cell>
          <cell r="D396" t="str">
            <v>manjar blanco</v>
          </cell>
          <cell r="F396">
            <v>1</v>
          </cell>
          <cell r="G396" t="str">
            <v>Animal</v>
          </cell>
        </row>
        <row r="397">
          <cell r="A397">
            <v>395</v>
          </cell>
          <cell r="B397">
            <v>11</v>
          </cell>
          <cell r="C397">
            <v>11.15</v>
          </cell>
          <cell r="D397" t="str">
            <v>manjar del valle</v>
          </cell>
          <cell r="F397">
            <v>1</v>
          </cell>
          <cell r="G397" t="str">
            <v>Animal</v>
          </cell>
        </row>
        <row r="398">
          <cell r="A398">
            <v>396</v>
          </cell>
          <cell r="B398">
            <v>11</v>
          </cell>
          <cell r="C398">
            <v>11.16</v>
          </cell>
          <cell r="D398" t="str">
            <v>melazas</v>
          </cell>
          <cell r="F398">
            <v>2</v>
          </cell>
          <cell r="G398" t="str">
            <v>Vegetal</v>
          </cell>
        </row>
        <row r="399">
          <cell r="A399">
            <v>397</v>
          </cell>
          <cell r="B399">
            <v>11</v>
          </cell>
          <cell r="C399">
            <v>11.17</v>
          </cell>
          <cell r="D399" t="str">
            <v>mermeladas</v>
          </cell>
          <cell r="F399">
            <v>2</v>
          </cell>
          <cell r="G399" t="str">
            <v>Vegetal</v>
          </cell>
        </row>
        <row r="400">
          <cell r="A400">
            <v>398</v>
          </cell>
          <cell r="B400">
            <v>11</v>
          </cell>
          <cell r="C400">
            <v>11.18</v>
          </cell>
          <cell r="D400" t="str">
            <v>miel de abejas</v>
          </cell>
          <cell r="F400">
            <v>1</v>
          </cell>
          <cell r="G400" t="str">
            <v>Animal</v>
          </cell>
        </row>
        <row r="401">
          <cell r="A401">
            <v>399</v>
          </cell>
          <cell r="B401">
            <v>11</v>
          </cell>
          <cell r="C401">
            <v>11.19</v>
          </cell>
          <cell r="D401" t="str">
            <v>miel de caña</v>
          </cell>
          <cell r="F401">
            <v>2</v>
          </cell>
          <cell r="G401" t="str">
            <v>Vegetal</v>
          </cell>
        </row>
        <row r="402">
          <cell r="A402">
            <v>400</v>
          </cell>
          <cell r="B402">
            <v>11</v>
          </cell>
          <cell r="C402">
            <v>11.2</v>
          </cell>
          <cell r="D402" t="str">
            <v>panela</v>
          </cell>
          <cell r="F402">
            <v>2</v>
          </cell>
          <cell r="G402" t="str">
            <v>Vegetal</v>
          </cell>
        </row>
        <row r="403">
          <cell r="A403">
            <v>401</v>
          </cell>
          <cell r="B403">
            <v>11</v>
          </cell>
          <cell r="C403">
            <v>11.21</v>
          </cell>
          <cell r="D403" t="str">
            <v>panelita de leche cabra</v>
          </cell>
          <cell r="F403">
            <v>2</v>
          </cell>
          <cell r="G403" t="str">
            <v>Vegetal</v>
          </cell>
        </row>
        <row r="404">
          <cell r="A404">
            <v>402</v>
          </cell>
          <cell r="B404">
            <v>11</v>
          </cell>
          <cell r="C404">
            <v>11.22</v>
          </cell>
          <cell r="D404" t="str">
            <v>panelita de leche vaca</v>
          </cell>
          <cell r="F404">
            <v>2</v>
          </cell>
          <cell r="G404" t="str">
            <v>Vegetal</v>
          </cell>
        </row>
        <row r="405">
          <cell r="A405">
            <v>403</v>
          </cell>
          <cell r="B405">
            <v>12</v>
          </cell>
          <cell r="C405">
            <v>12.1</v>
          </cell>
          <cell r="D405" t="str">
            <v>Aceites-Grasas:mantequilla sin sal</v>
          </cell>
          <cell r="F405">
            <v>1</v>
          </cell>
          <cell r="G405" t="str">
            <v>Animal</v>
          </cell>
        </row>
        <row r="406">
          <cell r="A406">
            <v>404</v>
          </cell>
          <cell r="B406">
            <v>12</v>
          </cell>
          <cell r="C406">
            <v>12.2</v>
          </cell>
          <cell r="D406" t="str">
            <v>margarina enriquecida</v>
          </cell>
          <cell r="F406">
            <v>2</v>
          </cell>
          <cell r="G406" t="str">
            <v>Vegetal</v>
          </cell>
        </row>
        <row r="407">
          <cell r="A407">
            <v>405</v>
          </cell>
          <cell r="B407">
            <v>12</v>
          </cell>
          <cell r="C407">
            <v>12.3</v>
          </cell>
          <cell r="D407" t="str">
            <v>aceites</v>
          </cell>
          <cell r="F407">
            <v>2</v>
          </cell>
          <cell r="G407" t="str">
            <v>Vegetal</v>
          </cell>
        </row>
        <row r="408">
          <cell r="A408">
            <v>406</v>
          </cell>
          <cell r="B408">
            <v>12</v>
          </cell>
          <cell r="C408">
            <v>12.4</v>
          </cell>
          <cell r="D408" t="str">
            <v>manteca de cerdo</v>
          </cell>
          <cell r="F408">
            <v>1</v>
          </cell>
          <cell r="G408" t="str">
            <v>Animal</v>
          </cell>
        </row>
        <row r="409">
          <cell r="A409">
            <v>407</v>
          </cell>
          <cell r="B409">
            <v>12</v>
          </cell>
          <cell r="C409">
            <v>12.5</v>
          </cell>
          <cell r="D409" t="str">
            <v>margarina</v>
          </cell>
          <cell r="F409">
            <v>2</v>
          </cell>
          <cell r="G409" t="str">
            <v>Vegetal</v>
          </cell>
        </row>
        <row r="410">
          <cell r="A410">
            <v>408</v>
          </cell>
          <cell r="B410">
            <v>12</v>
          </cell>
          <cell r="C410">
            <v>12.6</v>
          </cell>
          <cell r="D410" t="str">
            <v>grasa vegetal alimenticia</v>
          </cell>
          <cell r="F410">
            <v>2</v>
          </cell>
          <cell r="G410" t="str">
            <v>Vegetal</v>
          </cell>
        </row>
        <row r="411">
          <cell r="A411">
            <v>409</v>
          </cell>
          <cell r="B411">
            <v>13</v>
          </cell>
          <cell r="C411">
            <v>13.1</v>
          </cell>
          <cell r="D411" t="str">
            <v>miscelania:avena preparada</v>
          </cell>
          <cell r="F411">
            <v>2</v>
          </cell>
          <cell r="G411" t="str">
            <v>Vegetal</v>
          </cell>
        </row>
        <row r="412">
          <cell r="A412">
            <v>410</v>
          </cell>
          <cell r="B412">
            <v>13</v>
          </cell>
          <cell r="C412">
            <v>13.2</v>
          </cell>
          <cell r="D412" t="str">
            <v>café</v>
          </cell>
          <cell r="F412">
            <v>2</v>
          </cell>
          <cell r="G412" t="str">
            <v>Vegetal</v>
          </cell>
        </row>
        <row r="413">
          <cell r="A413">
            <v>411</v>
          </cell>
          <cell r="B413">
            <v>13</v>
          </cell>
          <cell r="C413">
            <v>13.3</v>
          </cell>
          <cell r="D413" t="str">
            <v>cervezas</v>
          </cell>
          <cell r="F413">
            <v>2</v>
          </cell>
          <cell r="G413" t="str">
            <v>Vegetal</v>
          </cell>
        </row>
        <row r="414">
          <cell r="A414">
            <v>412</v>
          </cell>
          <cell r="B414">
            <v>13</v>
          </cell>
          <cell r="C414">
            <v>13.4</v>
          </cell>
          <cell r="D414" t="str">
            <v>claro de maíz</v>
          </cell>
          <cell r="F414">
            <v>2</v>
          </cell>
          <cell r="G414" t="str">
            <v>Vegetal</v>
          </cell>
        </row>
        <row r="415">
          <cell r="A415">
            <v>413</v>
          </cell>
          <cell r="B415">
            <v>13</v>
          </cell>
          <cell r="C415">
            <v>13.5</v>
          </cell>
          <cell r="D415" t="str">
            <v>coca-cola</v>
          </cell>
          <cell r="F415">
            <v>2</v>
          </cell>
          <cell r="G415" t="str">
            <v>Vegetal</v>
          </cell>
        </row>
        <row r="416">
          <cell r="A416">
            <v>414</v>
          </cell>
          <cell r="B416">
            <v>13</v>
          </cell>
          <cell r="C416">
            <v>13.6</v>
          </cell>
          <cell r="D416" t="str">
            <v>chicha</v>
          </cell>
          <cell r="F416">
            <v>2</v>
          </cell>
          <cell r="G416" t="str">
            <v>Vegetal</v>
          </cell>
        </row>
        <row r="417">
          <cell r="A417">
            <v>415</v>
          </cell>
          <cell r="B417">
            <v>13</v>
          </cell>
          <cell r="C417">
            <v>13.7</v>
          </cell>
          <cell r="D417" t="str">
            <v>fresco royal</v>
          </cell>
          <cell r="F417">
            <v>2</v>
          </cell>
          <cell r="G417" t="str">
            <v>Vegetal</v>
          </cell>
        </row>
        <row r="418">
          <cell r="A418">
            <v>416</v>
          </cell>
          <cell r="B418">
            <v>13</v>
          </cell>
          <cell r="C418">
            <v>13.8</v>
          </cell>
          <cell r="D418" t="str">
            <v>gaseosas o bebidas</v>
          </cell>
          <cell r="F418">
            <v>2</v>
          </cell>
          <cell r="G418" t="str">
            <v>Vegetal</v>
          </cell>
        </row>
        <row r="419">
          <cell r="A419">
            <v>417</v>
          </cell>
          <cell r="B419">
            <v>13</v>
          </cell>
          <cell r="C419">
            <v>13.9</v>
          </cell>
          <cell r="D419" t="str">
            <v>guarapo</v>
          </cell>
          <cell r="F419">
            <v>2</v>
          </cell>
          <cell r="G419" t="str">
            <v>Vegetal</v>
          </cell>
        </row>
        <row r="420">
          <cell r="A420">
            <v>418</v>
          </cell>
          <cell r="B420">
            <v>13</v>
          </cell>
          <cell r="C420">
            <v>13.1</v>
          </cell>
          <cell r="D420" t="str">
            <v>helados de agua</v>
          </cell>
          <cell r="F420">
            <v>2</v>
          </cell>
          <cell r="G420" t="str">
            <v>Vegetal</v>
          </cell>
        </row>
        <row r="421">
          <cell r="A421">
            <v>419</v>
          </cell>
          <cell r="B421">
            <v>13</v>
          </cell>
          <cell r="C421">
            <v>13.11</v>
          </cell>
          <cell r="D421" t="str">
            <v>helados de crema y azúcar</v>
          </cell>
          <cell r="F421">
            <v>1</v>
          </cell>
          <cell r="G421" t="str">
            <v>Animal</v>
          </cell>
        </row>
        <row r="422">
          <cell r="A422">
            <v>420</v>
          </cell>
          <cell r="B422">
            <v>13</v>
          </cell>
          <cell r="C422">
            <v>13.12</v>
          </cell>
          <cell r="D422" t="str">
            <v>helado de leche</v>
          </cell>
          <cell r="F422">
            <v>1</v>
          </cell>
          <cell r="G422" t="str">
            <v>Animal</v>
          </cell>
        </row>
        <row r="423">
          <cell r="A423">
            <v>421</v>
          </cell>
          <cell r="B423">
            <v>13</v>
          </cell>
          <cell r="C423">
            <v>13.13</v>
          </cell>
          <cell r="D423" t="str">
            <v>maltina</v>
          </cell>
          <cell r="F423">
            <v>2</v>
          </cell>
          <cell r="G423" t="str">
            <v>Vegetal</v>
          </cell>
        </row>
        <row r="424">
          <cell r="A424">
            <v>422</v>
          </cell>
          <cell r="B424">
            <v>13</v>
          </cell>
          <cell r="C424">
            <v>13.14</v>
          </cell>
          <cell r="D424" t="str">
            <v>milo</v>
          </cell>
          <cell r="F424">
            <v>2</v>
          </cell>
          <cell r="G424" t="str">
            <v>Vegetal</v>
          </cell>
        </row>
        <row r="425">
          <cell r="A425">
            <v>423</v>
          </cell>
          <cell r="B425">
            <v>13</v>
          </cell>
          <cell r="C425">
            <v>13.15</v>
          </cell>
          <cell r="D425" t="str">
            <v>nescafé preparado</v>
          </cell>
          <cell r="F425">
            <v>2</v>
          </cell>
          <cell r="G425" t="str">
            <v>Vegetal</v>
          </cell>
        </row>
        <row r="426">
          <cell r="A426">
            <v>424</v>
          </cell>
          <cell r="B426">
            <v>13</v>
          </cell>
          <cell r="C426">
            <v>13.16</v>
          </cell>
          <cell r="D426" t="str">
            <v>pony malta</v>
          </cell>
          <cell r="F426">
            <v>2</v>
          </cell>
          <cell r="G426" t="str">
            <v>Vegetal</v>
          </cell>
        </row>
        <row r="427">
          <cell r="A427">
            <v>425</v>
          </cell>
          <cell r="B427">
            <v>13</v>
          </cell>
          <cell r="C427">
            <v>13.17</v>
          </cell>
          <cell r="D427" t="str">
            <v>refresco boli</v>
          </cell>
          <cell r="F427">
            <v>2</v>
          </cell>
          <cell r="G427" t="str">
            <v>Vegetal</v>
          </cell>
        </row>
        <row r="428">
          <cell r="A428">
            <v>426</v>
          </cell>
          <cell r="B428">
            <v>13</v>
          </cell>
          <cell r="C428">
            <v>13.18</v>
          </cell>
          <cell r="D428" t="str">
            <v>refresco twist</v>
          </cell>
          <cell r="F428">
            <v>2</v>
          </cell>
          <cell r="G428" t="str">
            <v>Vegetal</v>
          </cell>
        </row>
        <row r="429">
          <cell r="A429">
            <v>427</v>
          </cell>
          <cell r="B429">
            <v>13</v>
          </cell>
          <cell r="C429">
            <v>13.19</v>
          </cell>
          <cell r="D429" t="str">
            <v>té infusión sin azúcar</v>
          </cell>
          <cell r="F429">
            <v>2</v>
          </cell>
          <cell r="G429" t="str">
            <v>Vegetal</v>
          </cell>
        </row>
        <row r="430">
          <cell r="A430">
            <v>428</v>
          </cell>
          <cell r="B430">
            <v>13</v>
          </cell>
          <cell r="C430">
            <v>13.2</v>
          </cell>
          <cell r="D430" t="str">
            <v>condimentos: ajo</v>
          </cell>
          <cell r="F430">
            <v>2</v>
          </cell>
          <cell r="G430" t="str">
            <v>Vegetal</v>
          </cell>
        </row>
        <row r="431">
          <cell r="A431">
            <v>429</v>
          </cell>
          <cell r="B431">
            <v>13</v>
          </cell>
          <cell r="C431">
            <v>13.21</v>
          </cell>
          <cell r="D431" t="str">
            <v>ají chivato</v>
          </cell>
          <cell r="F431">
            <v>2</v>
          </cell>
          <cell r="G431" t="str">
            <v>Vegetal</v>
          </cell>
        </row>
        <row r="432">
          <cell r="A432">
            <v>430</v>
          </cell>
          <cell r="B432">
            <v>13</v>
          </cell>
          <cell r="C432">
            <v>13.22</v>
          </cell>
          <cell r="D432" t="str">
            <v>ají pimiento rojo</v>
          </cell>
          <cell r="F432">
            <v>2</v>
          </cell>
          <cell r="G432" t="str">
            <v>Vegetal</v>
          </cell>
        </row>
        <row r="433">
          <cell r="A433">
            <v>431</v>
          </cell>
          <cell r="B433">
            <v>13</v>
          </cell>
          <cell r="C433">
            <v>13.23</v>
          </cell>
          <cell r="D433" t="str">
            <v>cebolla común hojas</v>
          </cell>
          <cell r="F433">
            <v>2</v>
          </cell>
          <cell r="G433" t="str">
            <v>Vegetal</v>
          </cell>
        </row>
        <row r="434">
          <cell r="A434">
            <v>432</v>
          </cell>
          <cell r="B434">
            <v>13</v>
          </cell>
          <cell r="C434">
            <v>13.24</v>
          </cell>
          <cell r="D434" t="str">
            <v>cebolla común tallo</v>
          </cell>
          <cell r="F434">
            <v>2</v>
          </cell>
          <cell r="G434" t="str">
            <v>Vegetal</v>
          </cell>
        </row>
        <row r="435">
          <cell r="A435">
            <v>433</v>
          </cell>
          <cell r="B435">
            <v>13</v>
          </cell>
          <cell r="C435">
            <v>13.25</v>
          </cell>
          <cell r="D435" t="str">
            <v>cebolla cabezona huevo</v>
          </cell>
          <cell r="F435">
            <v>2</v>
          </cell>
          <cell r="G435" t="str">
            <v>Vegetal</v>
          </cell>
        </row>
        <row r="436">
          <cell r="A436">
            <v>434</v>
          </cell>
          <cell r="B436">
            <v>13</v>
          </cell>
          <cell r="C436">
            <v>13.26</v>
          </cell>
          <cell r="D436" t="str">
            <v>cilantro</v>
          </cell>
          <cell r="F436">
            <v>2</v>
          </cell>
          <cell r="G436" t="str">
            <v>Vegetal</v>
          </cell>
        </row>
        <row r="437">
          <cell r="A437">
            <v>435</v>
          </cell>
          <cell r="B437">
            <v>13</v>
          </cell>
          <cell r="C437">
            <v>13.27</v>
          </cell>
          <cell r="D437" t="str">
            <v>laurel</v>
          </cell>
          <cell r="F437">
            <v>2</v>
          </cell>
          <cell r="G437" t="str">
            <v>Vegetal</v>
          </cell>
        </row>
        <row r="438">
          <cell r="A438">
            <v>436</v>
          </cell>
          <cell r="B438">
            <v>13</v>
          </cell>
          <cell r="C438">
            <v>13.28</v>
          </cell>
          <cell r="D438" t="str">
            <v>perejil</v>
          </cell>
          <cell r="F438">
            <v>2</v>
          </cell>
          <cell r="G438" t="str">
            <v>Vegetal</v>
          </cell>
        </row>
        <row r="439">
          <cell r="A439">
            <v>437</v>
          </cell>
          <cell r="B439">
            <v>13</v>
          </cell>
          <cell r="C439">
            <v>13.29</v>
          </cell>
          <cell r="D439" t="str">
            <v>achiote</v>
          </cell>
          <cell r="F439">
            <v>2</v>
          </cell>
          <cell r="G439" t="str">
            <v>Vegetal</v>
          </cell>
        </row>
        <row r="440">
          <cell r="A440">
            <v>438</v>
          </cell>
          <cell r="B440">
            <v>13</v>
          </cell>
          <cell r="C440">
            <v>13.3</v>
          </cell>
          <cell r="D440" t="str">
            <v>agua de cebada</v>
          </cell>
          <cell r="F440">
            <v>2</v>
          </cell>
          <cell r="G440" t="str">
            <v>Vegetal</v>
          </cell>
        </row>
        <row r="441">
          <cell r="A441">
            <v>439</v>
          </cell>
          <cell r="B441">
            <v>13</v>
          </cell>
          <cell r="C441">
            <v>13.31</v>
          </cell>
          <cell r="D441" t="str">
            <v>auyama</v>
          </cell>
          <cell r="F441">
            <v>2</v>
          </cell>
          <cell r="G441" t="str">
            <v>Vegetal</v>
          </cell>
        </row>
        <row r="442">
          <cell r="A442">
            <v>440</v>
          </cell>
          <cell r="B442">
            <v>13</v>
          </cell>
          <cell r="C442">
            <v>13.32</v>
          </cell>
          <cell r="D442" t="str">
            <v>cacao</v>
          </cell>
          <cell r="F442">
            <v>2</v>
          </cell>
          <cell r="G442" t="str">
            <v>Vegetal</v>
          </cell>
        </row>
        <row r="443">
          <cell r="A443">
            <v>441</v>
          </cell>
          <cell r="B443">
            <v>13</v>
          </cell>
          <cell r="C443">
            <v>13.33</v>
          </cell>
          <cell r="D443" t="str">
            <v>café tostado</v>
          </cell>
          <cell r="F443">
            <v>2</v>
          </cell>
          <cell r="G443" t="str">
            <v>Vegetal</v>
          </cell>
        </row>
        <row r="444">
          <cell r="A444">
            <v>442</v>
          </cell>
          <cell r="B444">
            <v>13</v>
          </cell>
          <cell r="C444">
            <v>13.34</v>
          </cell>
          <cell r="D444" t="str">
            <v>crema o durena de verduras</v>
          </cell>
          <cell r="F444">
            <v>2</v>
          </cell>
          <cell r="G444" t="str">
            <v>Vegetal</v>
          </cell>
        </row>
        <row r="445">
          <cell r="A445">
            <v>443</v>
          </cell>
          <cell r="B445">
            <v>13</v>
          </cell>
          <cell r="C445">
            <v>13.35</v>
          </cell>
          <cell r="D445" t="str">
            <v>té hoja seca</v>
          </cell>
          <cell r="F445">
            <v>2</v>
          </cell>
          <cell r="G445" t="str">
            <v>Vegetal</v>
          </cell>
        </row>
        <row r="446">
          <cell r="A446">
            <v>444</v>
          </cell>
          <cell r="B446">
            <v>13</v>
          </cell>
          <cell r="C446">
            <v>13.36</v>
          </cell>
          <cell r="D446" t="str">
            <v>levadura prensada</v>
          </cell>
          <cell r="F446">
            <v>2</v>
          </cell>
          <cell r="G446" t="str">
            <v>Vegetal</v>
          </cell>
        </row>
        <row r="447">
          <cell r="A447">
            <v>445</v>
          </cell>
          <cell r="B447">
            <v>14</v>
          </cell>
          <cell r="C447">
            <v>14.1</v>
          </cell>
          <cell r="D447" t="str">
            <v>preparaciones: bollo de mazorca</v>
          </cell>
          <cell r="F447">
            <v>2</v>
          </cell>
          <cell r="G447" t="str">
            <v>Vegetal</v>
          </cell>
        </row>
        <row r="448">
          <cell r="A448">
            <v>446</v>
          </cell>
          <cell r="B448">
            <v>14</v>
          </cell>
          <cell r="C448">
            <v>14.2</v>
          </cell>
          <cell r="D448" t="str">
            <v>bollo limpio</v>
          </cell>
          <cell r="F448">
            <v>2</v>
          </cell>
          <cell r="G448" t="str">
            <v>Vegetal</v>
          </cell>
        </row>
        <row r="449">
          <cell r="A449">
            <v>447</v>
          </cell>
          <cell r="B449">
            <v>14</v>
          </cell>
          <cell r="C449">
            <v>14.3</v>
          </cell>
          <cell r="D449" t="str">
            <v>bollo de plátano</v>
          </cell>
          <cell r="F449">
            <v>2</v>
          </cell>
          <cell r="G449" t="str">
            <v>Vegetal</v>
          </cell>
        </row>
        <row r="450">
          <cell r="A450">
            <v>448</v>
          </cell>
          <cell r="B450">
            <v>14</v>
          </cell>
          <cell r="C450">
            <v>14.4</v>
          </cell>
          <cell r="D450" t="str">
            <v>bollo de yuca</v>
          </cell>
          <cell r="F450">
            <v>2</v>
          </cell>
          <cell r="G450" t="str">
            <v>Vegetal</v>
          </cell>
        </row>
        <row r="451">
          <cell r="A451">
            <v>449</v>
          </cell>
          <cell r="B451">
            <v>14</v>
          </cell>
          <cell r="C451">
            <v>14.5</v>
          </cell>
          <cell r="D451" t="str">
            <v>chili con carne</v>
          </cell>
          <cell r="F451">
            <v>1</v>
          </cell>
          <cell r="G451" t="str">
            <v>Animal</v>
          </cell>
        </row>
        <row r="452">
          <cell r="A452">
            <v>450</v>
          </cell>
          <cell r="B452">
            <v>14</v>
          </cell>
          <cell r="C452">
            <v>14.6</v>
          </cell>
          <cell r="D452" t="str">
            <v>envuelto de chigua</v>
          </cell>
          <cell r="F452">
            <v>2</v>
          </cell>
          <cell r="G452" t="str">
            <v>Vegetal</v>
          </cell>
        </row>
        <row r="453">
          <cell r="A453">
            <v>451</v>
          </cell>
          <cell r="B453">
            <v>14</v>
          </cell>
          <cell r="C453">
            <v>14.7</v>
          </cell>
          <cell r="D453" t="str">
            <v>envuelto de maduro</v>
          </cell>
          <cell r="F453">
            <v>2</v>
          </cell>
          <cell r="G453" t="str">
            <v>Vegetal</v>
          </cell>
        </row>
        <row r="454">
          <cell r="A454">
            <v>452</v>
          </cell>
          <cell r="B454">
            <v>14</v>
          </cell>
          <cell r="C454">
            <v>14.8</v>
          </cell>
          <cell r="D454" t="str">
            <v>envuelto de mute</v>
          </cell>
          <cell r="F454">
            <v>2</v>
          </cell>
          <cell r="G454" t="str">
            <v>Vegetal</v>
          </cell>
        </row>
        <row r="455">
          <cell r="A455">
            <v>453</v>
          </cell>
          <cell r="B455">
            <v>14</v>
          </cell>
          <cell r="C455">
            <v>14.9</v>
          </cell>
          <cell r="D455" t="str">
            <v>envuelto de colada</v>
          </cell>
          <cell r="F455">
            <v>2</v>
          </cell>
          <cell r="G455" t="str">
            <v>Vegetal</v>
          </cell>
        </row>
        <row r="456">
          <cell r="A456">
            <v>454</v>
          </cell>
          <cell r="B456">
            <v>14</v>
          </cell>
          <cell r="C456">
            <v>14.1</v>
          </cell>
          <cell r="D456" t="str">
            <v>empanada de pipián</v>
          </cell>
          <cell r="F456">
            <v>1</v>
          </cell>
          <cell r="G456" t="str">
            <v>Animal</v>
          </cell>
        </row>
        <row r="457">
          <cell r="A457">
            <v>455</v>
          </cell>
          <cell r="B457">
            <v>14</v>
          </cell>
          <cell r="C457">
            <v>14.11</v>
          </cell>
          <cell r="D457" t="str">
            <v>empanada de guiso</v>
          </cell>
          <cell r="F457">
            <v>1</v>
          </cell>
          <cell r="G457" t="str">
            <v>Animal</v>
          </cell>
        </row>
        <row r="458">
          <cell r="A458">
            <v>456</v>
          </cell>
          <cell r="B458">
            <v>14</v>
          </cell>
          <cell r="C458">
            <v>14.12</v>
          </cell>
          <cell r="D458" t="str">
            <v>sopa de arroz,verduras, carne</v>
          </cell>
          <cell r="F458">
            <v>1</v>
          </cell>
          <cell r="G458" t="str">
            <v>Animal</v>
          </cell>
        </row>
        <row r="459">
          <cell r="A459">
            <v>457</v>
          </cell>
          <cell r="B459">
            <v>14</v>
          </cell>
          <cell r="C459">
            <v>14.13</v>
          </cell>
          <cell r="D459" t="str">
            <v>sopa de tortillas</v>
          </cell>
          <cell r="F459">
            <v>2</v>
          </cell>
          <cell r="G459" t="str">
            <v>Vegetal</v>
          </cell>
        </row>
        <row r="460">
          <cell r="A460">
            <v>458</v>
          </cell>
          <cell r="B460">
            <v>14</v>
          </cell>
          <cell r="C460">
            <v>14.14</v>
          </cell>
          <cell r="D460" t="str">
            <v>sancocho:papa,yuca,etc</v>
          </cell>
          <cell r="F460">
            <v>1</v>
          </cell>
          <cell r="G460" t="str">
            <v>Animal</v>
          </cell>
        </row>
        <row r="461">
          <cell r="A461">
            <v>459</v>
          </cell>
          <cell r="B461">
            <v>14</v>
          </cell>
          <cell r="C461">
            <v>14.15</v>
          </cell>
          <cell r="D461" t="str">
            <v>tamal de maíz</v>
          </cell>
          <cell r="F461">
            <v>1</v>
          </cell>
          <cell r="G461" t="str">
            <v>Animal</v>
          </cell>
        </row>
        <row r="462">
          <cell r="A462">
            <v>460</v>
          </cell>
          <cell r="B462">
            <v>14</v>
          </cell>
          <cell r="C462">
            <v>14.16</v>
          </cell>
          <cell r="D462" t="str">
            <v>tamal de ayuno</v>
          </cell>
          <cell r="F462">
            <v>1</v>
          </cell>
          <cell r="G462" t="str">
            <v>Animal</v>
          </cell>
        </row>
        <row r="463">
          <cell r="A463">
            <v>461</v>
          </cell>
          <cell r="B463">
            <v>14</v>
          </cell>
          <cell r="C463">
            <v>14.17</v>
          </cell>
          <cell r="D463" t="str">
            <v>tamal de maíz pilado</v>
          </cell>
          <cell r="F463">
            <v>1</v>
          </cell>
          <cell r="G463" t="str">
            <v>Animal</v>
          </cell>
        </row>
        <row r="464">
          <cell r="A464">
            <v>462</v>
          </cell>
          <cell r="B464">
            <v>14</v>
          </cell>
          <cell r="C464">
            <v>14.18</v>
          </cell>
          <cell r="D464" t="str">
            <v>tamal de pipián</v>
          </cell>
          <cell r="F464">
            <v>1</v>
          </cell>
          <cell r="G464" t="str">
            <v>Animal</v>
          </cell>
        </row>
        <row r="465">
          <cell r="A465">
            <v>463</v>
          </cell>
          <cell r="B465">
            <v>14</v>
          </cell>
          <cell r="C465">
            <v>14.19</v>
          </cell>
          <cell r="D465" t="str">
            <v>tamal de maíz y guiso</v>
          </cell>
          <cell r="F465">
            <v>1</v>
          </cell>
          <cell r="G465" t="str">
            <v>Animal</v>
          </cell>
        </row>
        <row r="466">
          <cell r="A466">
            <v>464</v>
          </cell>
          <cell r="B466">
            <v>1.1000000000000001</v>
          </cell>
          <cell r="C466" t="str">
            <v>1,1,1</v>
          </cell>
          <cell r="D466" t="str">
            <v>cuajada de leche de cabra</v>
          </cell>
          <cell r="F466">
            <v>1</v>
          </cell>
          <cell r="G466" t="str">
            <v>Animal</v>
          </cell>
        </row>
        <row r="467">
          <cell r="A467">
            <v>465</v>
          </cell>
          <cell r="B467">
            <v>1.1000000000000001</v>
          </cell>
          <cell r="C467" t="str">
            <v>1,1,2</v>
          </cell>
          <cell r="D467" t="str">
            <v>queso parmesano</v>
          </cell>
          <cell r="F467">
            <v>1</v>
          </cell>
          <cell r="G467" t="str">
            <v>Animal</v>
          </cell>
        </row>
        <row r="468">
          <cell r="A468">
            <v>466</v>
          </cell>
          <cell r="B468">
            <v>1.1000000000000001</v>
          </cell>
          <cell r="C468" t="str">
            <v>1,1,3</v>
          </cell>
          <cell r="D468" t="str">
            <v>queso suizo</v>
          </cell>
          <cell r="F468">
            <v>1</v>
          </cell>
          <cell r="G468" t="str">
            <v>Animal</v>
          </cell>
        </row>
        <row r="469">
          <cell r="A469">
            <v>467</v>
          </cell>
          <cell r="B469">
            <v>1.1000000000000001</v>
          </cell>
          <cell r="C469" t="str">
            <v>1,1,4</v>
          </cell>
          <cell r="D469" t="str">
            <v>suero de leche</v>
          </cell>
          <cell r="F469">
            <v>1</v>
          </cell>
          <cell r="G469" t="str">
            <v>Animal</v>
          </cell>
        </row>
        <row r="470">
          <cell r="A470">
            <v>468</v>
          </cell>
          <cell r="B470">
            <v>2.2000000000000002</v>
          </cell>
          <cell r="C470" t="str">
            <v>2,2,1</v>
          </cell>
          <cell r="D470" t="str">
            <v>carne de cabro</v>
          </cell>
          <cell r="F470">
            <v>1</v>
          </cell>
          <cell r="G470" t="str">
            <v>Animal</v>
          </cell>
        </row>
        <row r="471">
          <cell r="A471">
            <v>469</v>
          </cell>
          <cell r="B471">
            <v>2.2000000000000002</v>
          </cell>
          <cell r="C471" t="str">
            <v>2,2,2</v>
          </cell>
          <cell r="D471" t="str">
            <v>carne de caza</v>
          </cell>
          <cell r="F471">
            <v>1</v>
          </cell>
          <cell r="G471" t="str">
            <v>Animal</v>
          </cell>
        </row>
        <row r="472">
          <cell r="A472">
            <v>470</v>
          </cell>
          <cell r="B472">
            <v>2.2000000000000002</v>
          </cell>
          <cell r="C472" t="str">
            <v>2,2,3</v>
          </cell>
          <cell r="D472" t="str">
            <v>carne de cury o cuy</v>
          </cell>
          <cell r="F472">
            <v>1</v>
          </cell>
          <cell r="G472" t="str">
            <v>Animal</v>
          </cell>
        </row>
        <row r="473">
          <cell r="A473">
            <v>471</v>
          </cell>
          <cell r="B473">
            <v>2.2000000000000002</v>
          </cell>
          <cell r="C473" t="str">
            <v>2,2,4</v>
          </cell>
          <cell r="D473" t="str">
            <v>matriz de res</v>
          </cell>
          <cell r="F473">
            <v>1</v>
          </cell>
          <cell r="G473" t="str">
            <v>Animal</v>
          </cell>
        </row>
        <row r="474">
          <cell r="A474">
            <v>472</v>
          </cell>
          <cell r="B474">
            <v>2.2000000000000002</v>
          </cell>
          <cell r="C474" t="str">
            <v>2,2,5</v>
          </cell>
          <cell r="D474" t="str">
            <v>patas de cordero</v>
          </cell>
          <cell r="F474">
            <v>1</v>
          </cell>
          <cell r="G474" t="str">
            <v>Animal</v>
          </cell>
        </row>
        <row r="475">
          <cell r="A475">
            <v>473</v>
          </cell>
          <cell r="B475">
            <v>2.2000000000000002</v>
          </cell>
          <cell r="C475" t="str">
            <v>2,2,6</v>
          </cell>
          <cell r="D475" t="str">
            <v>pezuñas de cerdo</v>
          </cell>
          <cell r="F475">
            <v>1</v>
          </cell>
          <cell r="G475" t="str">
            <v>Animal</v>
          </cell>
        </row>
        <row r="476">
          <cell r="A476">
            <v>474</v>
          </cell>
          <cell r="B476">
            <v>2.2000000000000002</v>
          </cell>
          <cell r="C476" t="str">
            <v>2,2,7</v>
          </cell>
          <cell r="D476" t="str">
            <v>sangre de res desh.</v>
          </cell>
          <cell r="F476">
            <v>1</v>
          </cell>
          <cell r="G476" t="str">
            <v>Animal</v>
          </cell>
        </row>
        <row r="477">
          <cell r="A477">
            <v>475</v>
          </cell>
          <cell r="B477">
            <v>2.2000000000000002</v>
          </cell>
          <cell r="C477" t="str">
            <v>2,2,8</v>
          </cell>
          <cell r="D477" t="str">
            <v>jamoneta carne enlatada</v>
          </cell>
          <cell r="F477">
            <v>1</v>
          </cell>
          <cell r="G477" t="str">
            <v>Animal</v>
          </cell>
        </row>
        <row r="478">
          <cell r="A478">
            <v>476</v>
          </cell>
          <cell r="B478">
            <v>2.2000000000000002</v>
          </cell>
          <cell r="C478" t="str">
            <v>2,2,9</v>
          </cell>
          <cell r="D478" t="str">
            <v>longaniza</v>
          </cell>
          <cell r="F478">
            <v>1</v>
          </cell>
          <cell r="G478" t="str">
            <v>Animal</v>
          </cell>
        </row>
        <row r="479">
          <cell r="A479">
            <v>477</v>
          </cell>
          <cell r="B479">
            <v>2.2000000000000002</v>
          </cell>
          <cell r="C479" t="str">
            <v>2,2,10</v>
          </cell>
          <cell r="D479" t="str">
            <v>mortadela</v>
          </cell>
          <cell r="F479">
            <v>1</v>
          </cell>
          <cell r="G479" t="str">
            <v>Animal</v>
          </cell>
        </row>
        <row r="480">
          <cell r="A480">
            <v>478</v>
          </cell>
          <cell r="B480">
            <v>2.2000000000000002</v>
          </cell>
          <cell r="C480" t="str">
            <v>2,2,11</v>
          </cell>
          <cell r="D480" t="str">
            <v>morcilla</v>
          </cell>
          <cell r="F480">
            <v>1</v>
          </cell>
          <cell r="G480" t="str">
            <v>Animal</v>
          </cell>
        </row>
        <row r="481">
          <cell r="A481">
            <v>479</v>
          </cell>
          <cell r="B481">
            <v>2.2000000000000002</v>
          </cell>
          <cell r="C481" t="str">
            <v>2,2,12</v>
          </cell>
          <cell r="D481" t="str">
            <v>caldo de cubos</v>
          </cell>
          <cell r="F481">
            <v>1</v>
          </cell>
          <cell r="G481" t="str">
            <v>Animal</v>
          </cell>
        </row>
        <row r="482">
          <cell r="A482">
            <v>480</v>
          </cell>
          <cell r="B482">
            <v>4.4000000000000004</v>
          </cell>
          <cell r="C482" t="str">
            <v>4,4,1</v>
          </cell>
          <cell r="D482" t="str">
            <v>leguminosas: habas,harina</v>
          </cell>
          <cell r="F482">
            <v>2</v>
          </cell>
          <cell r="G482" t="str">
            <v>Vegetal</v>
          </cell>
        </row>
        <row r="483">
          <cell r="A483">
            <v>481</v>
          </cell>
          <cell r="B483">
            <v>4.4000000000000004</v>
          </cell>
          <cell r="C483" t="str">
            <v>4,4,2</v>
          </cell>
          <cell r="D483" t="str">
            <v>semillas de calabaza</v>
          </cell>
          <cell r="F483">
            <v>2</v>
          </cell>
          <cell r="G483" t="str">
            <v>Vegetal</v>
          </cell>
        </row>
        <row r="484">
          <cell r="A484">
            <v>482</v>
          </cell>
          <cell r="B484">
            <v>6.6</v>
          </cell>
          <cell r="C484" t="str">
            <v>6,6,1</v>
          </cell>
          <cell r="D484" t="str">
            <v>hortalizas:aceitunas</v>
          </cell>
          <cell r="F484">
            <v>2</v>
          </cell>
          <cell r="G484" t="str">
            <v>Vegetal</v>
          </cell>
        </row>
        <row r="485">
          <cell r="A485">
            <v>483</v>
          </cell>
          <cell r="B485">
            <v>6.6</v>
          </cell>
          <cell r="C485" t="str">
            <v>6,6,2</v>
          </cell>
          <cell r="D485" t="str">
            <v>encurtido mixto</v>
          </cell>
          <cell r="F485">
            <v>2</v>
          </cell>
          <cell r="G485" t="str">
            <v>Vegetal</v>
          </cell>
        </row>
        <row r="486">
          <cell r="A486">
            <v>484</v>
          </cell>
          <cell r="B486">
            <v>6.6</v>
          </cell>
          <cell r="C486" t="str">
            <v>6,6,3</v>
          </cell>
          <cell r="D486" t="str">
            <v>espárragos crudos</v>
          </cell>
          <cell r="F486">
            <v>2</v>
          </cell>
          <cell r="G486" t="str">
            <v>Vegetal</v>
          </cell>
        </row>
        <row r="487">
          <cell r="A487">
            <v>485</v>
          </cell>
          <cell r="B487">
            <v>6.6</v>
          </cell>
          <cell r="C487" t="str">
            <v>6,6,4</v>
          </cell>
          <cell r="D487" t="str">
            <v>hongos enlatados</v>
          </cell>
          <cell r="F487">
            <v>2</v>
          </cell>
          <cell r="G487" t="str">
            <v>Vegetal</v>
          </cell>
        </row>
        <row r="488">
          <cell r="A488">
            <v>486</v>
          </cell>
          <cell r="B488">
            <v>6.6</v>
          </cell>
          <cell r="C488" t="str">
            <v>6,6,5</v>
          </cell>
          <cell r="D488" t="str">
            <v>tomate, pasta</v>
          </cell>
          <cell r="F488">
            <v>2</v>
          </cell>
          <cell r="G488" t="str">
            <v>Vegetal</v>
          </cell>
        </row>
        <row r="489">
          <cell r="A489">
            <v>487</v>
          </cell>
          <cell r="B489">
            <v>6.6</v>
          </cell>
          <cell r="C489" t="str">
            <v>6,6,6</v>
          </cell>
          <cell r="D489" t="str">
            <v>tomate, salsa</v>
          </cell>
          <cell r="F489">
            <v>2</v>
          </cell>
          <cell r="G489" t="str">
            <v>Vegetal</v>
          </cell>
        </row>
        <row r="490">
          <cell r="A490">
            <v>488</v>
          </cell>
          <cell r="B490">
            <v>6.6</v>
          </cell>
          <cell r="C490" t="str">
            <v>6,6,7</v>
          </cell>
          <cell r="D490" t="str">
            <v>hierbabuena hojas</v>
          </cell>
          <cell r="F490">
            <v>2</v>
          </cell>
          <cell r="G490" t="str">
            <v>Vegetal</v>
          </cell>
        </row>
        <row r="491">
          <cell r="A491">
            <v>489</v>
          </cell>
          <cell r="B491">
            <v>7.7</v>
          </cell>
          <cell r="C491" t="str">
            <v>7,7,1</v>
          </cell>
          <cell r="D491" t="str">
            <v>frutas: albaricoque jugo enlatado</v>
          </cell>
          <cell r="F491">
            <v>2</v>
          </cell>
          <cell r="G491" t="str">
            <v>Vegetal</v>
          </cell>
        </row>
        <row r="492">
          <cell r="A492">
            <v>490</v>
          </cell>
          <cell r="B492">
            <v>7.7</v>
          </cell>
          <cell r="C492" t="str">
            <v>7,7,2</v>
          </cell>
          <cell r="D492" t="str">
            <v>cerezas en su jugo</v>
          </cell>
          <cell r="F492">
            <v>2</v>
          </cell>
          <cell r="G492" t="str">
            <v>Vegetal</v>
          </cell>
        </row>
        <row r="493">
          <cell r="A493">
            <v>491</v>
          </cell>
          <cell r="B493">
            <v>7.7</v>
          </cell>
          <cell r="C493" t="str">
            <v>7,7,3</v>
          </cell>
          <cell r="D493" t="str">
            <v>ciruelas pasas</v>
          </cell>
          <cell r="F493">
            <v>2</v>
          </cell>
          <cell r="G493" t="str">
            <v>Vegetal</v>
          </cell>
        </row>
        <row r="494">
          <cell r="A494">
            <v>492</v>
          </cell>
          <cell r="B494">
            <v>7.7</v>
          </cell>
          <cell r="C494" t="str">
            <v>7,7,4</v>
          </cell>
          <cell r="D494" t="str">
            <v>duraznos enlatados</v>
          </cell>
          <cell r="F494">
            <v>2</v>
          </cell>
          <cell r="G494" t="str">
            <v>Vegetal</v>
          </cell>
        </row>
        <row r="495">
          <cell r="A495">
            <v>493</v>
          </cell>
          <cell r="B495">
            <v>7.7</v>
          </cell>
          <cell r="C495" t="str">
            <v>7,7,5</v>
          </cell>
          <cell r="D495" t="str">
            <v>manzanas, jugo enlatado</v>
          </cell>
          <cell r="F495">
            <v>2</v>
          </cell>
          <cell r="G495" t="str">
            <v>Vegetal</v>
          </cell>
        </row>
        <row r="496">
          <cell r="A496">
            <v>494</v>
          </cell>
          <cell r="B496">
            <v>7.7</v>
          </cell>
          <cell r="C496" t="str">
            <v>7,7,6</v>
          </cell>
          <cell r="D496" t="str">
            <v>manzanas cocidas con azúcar</v>
          </cell>
          <cell r="F496">
            <v>2</v>
          </cell>
          <cell r="G496" t="str">
            <v>Vegetal</v>
          </cell>
        </row>
        <row r="497">
          <cell r="A497">
            <v>495</v>
          </cell>
          <cell r="B497">
            <v>7.7</v>
          </cell>
          <cell r="C497" t="str">
            <v>7,7,7</v>
          </cell>
          <cell r="D497" t="str">
            <v>uvas pasas</v>
          </cell>
          <cell r="F497">
            <v>2</v>
          </cell>
          <cell r="G497" t="str">
            <v>Vegetal</v>
          </cell>
        </row>
        <row r="498">
          <cell r="A498">
            <v>496</v>
          </cell>
          <cell r="B498">
            <v>8.8000000000000007</v>
          </cell>
          <cell r="C498" t="str">
            <v>8,8,1</v>
          </cell>
          <cell r="D498" t="str">
            <v>cereales:maíz harina americana</v>
          </cell>
          <cell r="F498">
            <v>2</v>
          </cell>
          <cell r="G498" t="str">
            <v>Vegetal</v>
          </cell>
        </row>
        <row r="499">
          <cell r="A499">
            <v>497</v>
          </cell>
          <cell r="B499">
            <v>8.8000000000000007</v>
          </cell>
          <cell r="C499" t="str">
            <v>8,8,2</v>
          </cell>
          <cell r="D499" t="str">
            <v>maíz harina de pintado</v>
          </cell>
          <cell r="F499">
            <v>2</v>
          </cell>
          <cell r="G499" t="str">
            <v>Vegetal</v>
          </cell>
        </row>
        <row r="500">
          <cell r="A500">
            <v>498</v>
          </cell>
          <cell r="B500">
            <v>8.8000000000000007</v>
          </cell>
          <cell r="C500" t="str">
            <v>8,8,3</v>
          </cell>
          <cell r="D500" t="str">
            <v>trigo, harina americana</v>
          </cell>
          <cell r="F500">
            <v>2</v>
          </cell>
          <cell r="G500" t="str">
            <v>Vegetal</v>
          </cell>
        </row>
        <row r="501">
          <cell r="A501">
            <v>499</v>
          </cell>
          <cell r="B501">
            <v>8.8000000000000007</v>
          </cell>
          <cell r="C501" t="str">
            <v>8,8,4</v>
          </cell>
          <cell r="D501" t="str">
            <v>buñuelos de h. de maíz</v>
          </cell>
          <cell r="F501">
            <v>2</v>
          </cell>
          <cell r="G501" t="str">
            <v>Vegetal</v>
          </cell>
        </row>
        <row r="502">
          <cell r="A502">
            <v>500</v>
          </cell>
          <cell r="B502">
            <v>8.8000000000000007</v>
          </cell>
          <cell r="C502" t="str">
            <v>8,8,5</v>
          </cell>
          <cell r="D502" t="str">
            <v>buñuelos de h. de trigo</v>
          </cell>
          <cell r="F502">
            <v>2</v>
          </cell>
          <cell r="G502" t="str">
            <v>Vegetal</v>
          </cell>
        </row>
        <row r="503">
          <cell r="A503">
            <v>501</v>
          </cell>
          <cell r="B503">
            <v>8.8000000000000007</v>
          </cell>
          <cell r="C503" t="str">
            <v>8,8,6</v>
          </cell>
          <cell r="D503" t="str">
            <v>galletas de sal saltinas</v>
          </cell>
          <cell r="F503">
            <v>2</v>
          </cell>
          <cell r="G503" t="str">
            <v>Vegetal</v>
          </cell>
        </row>
        <row r="504">
          <cell r="A504">
            <v>502</v>
          </cell>
          <cell r="B504">
            <v>8.8000000000000007</v>
          </cell>
          <cell r="C504" t="str">
            <v>8,8,7</v>
          </cell>
          <cell r="D504" t="str">
            <v>galletas de dulce</v>
          </cell>
          <cell r="F504">
            <v>2</v>
          </cell>
          <cell r="G504" t="str">
            <v>Vegetal</v>
          </cell>
        </row>
        <row r="505">
          <cell r="A505">
            <v>503</v>
          </cell>
          <cell r="B505">
            <v>8.8000000000000007</v>
          </cell>
          <cell r="C505" t="str">
            <v>8,8,8</v>
          </cell>
          <cell r="D505" t="str">
            <v>galletas de leche</v>
          </cell>
          <cell r="F505">
            <v>2</v>
          </cell>
          <cell r="G505" t="str">
            <v>Vegetal</v>
          </cell>
        </row>
        <row r="506">
          <cell r="A506">
            <v>504</v>
          </cell>
          <cell r="B506">
            <v>8.8000000000000007</v>
          </cell>
          <cell r="C506" t="str">
            <v>8,8,9</v>
          </cell>
          <cell r="D506" t="str">
            <v>polvorosas de maíz</v>
          </cell>
          <cell r="F506">
            <v>2</v>
          </cell>
          <cell r="G506" t="str">
            <v>Vegetal</v>
          </cell>
        </row>
        <row r="507">
          <cell r="A507">
            <v>505</v>
          </cell>
          <cell r="B507">
            <v>8.8000000000000007</v>
          </cell>
          <cell r="C507" t="str">
            <v>8,8,10</v>
          </cell>
          <cell r="D507" t="str">
            <v>ponqué sin cubrir</v>
          </cell>
          <cell r="F507">
            <v>2</v>
          </cell>
          <cell r="G507" t="str">
            <v>Vegetal</v>
          </cell>
        </row>
        <row r="508">
          <cell r="A508">
            <v>506</v>
          </cell>
          <cell r="B508">
            <v>9.9</v>
          </cell>
          <cell r="C508" t="str">
            <v>9,9,1</v>
          </cell>
          <cell r="D508" t="str">
            <v>tubérculos: papa frita</v>
          </cell>
          <cell r="F508">
            <v>2</v>
          </cell>
          <cell r="G508" t="str">
            <v>Vegetal</v>
          </cell>
        </row>
        <row r="509">
          <cell r="A509">
            <v>507</v>
          </cell>
          <cell r="B509">
            <v>11.11</v>
          </cell>
          <cell r="C509" t="str">
            <v>11,11,1</v>
          </cell>
          <cell r="D509" t="str">
            <v>azúcares:arequipe</v>
          </cell>
          <cell r="F509">
            <v>2</v>
          </cell>
          <cell r="G509" t="str">
            <v>Vegetal</v>
          </cell>
        </row>
        <row r="510">
          <cell r="A510">
            <v>508</v>
          </cell>
          <cell r="B510">
            <v>11.11</v>
          </cell>
          <cell r="C510" t="str">
            <v>11,11,2</v>
          </cell>
          <cell r="D510" t="str">
            <v>caramelos duros</v>
          </cell>
          <cell r="F510">
            <v>2</v>
          </cell>
          <cell r="G510" t="str">
            <v>Vegetal</v>
          </cell>
        </row>
        <row r="511">
          <cell r="A511">
            <v>509</v>
          </cell>
          <cell r="B511">
            <v>11.11</v>
          </cell>
          <cell r="C511" t="str">
            <v>11,11,3</v>
          </cell>
          <cell r="D511" t="str">
            <v>compota de manzana</v>
          </cell>
          <cell r="F511">
            <v>2</v>
          </cell>
          <cell r="G511" t="str">
            <v>Vegetal</v>
          </cell>
        </row>
        <row r="512">
          <cell r="A512">
            <v>510</v>
          </cell>
          <cell r="B512">
            <v>11.11</v>
          </cell>
          <cell r="C512" t="str">
            <v>11,11,4</v>
          </cell>
          <cell r="D512" t="str">
            <v>cocoa</v>
          </cell>
          <cell r="F512">
            <v>2</v>
          </cell>
          <cell r="G512" t="str">
            <v>Vegetal</v>
          </cell>
        </row>
        <row r="513">
          <cell r="A513">
            <v>511</v>
          </cell>
          <cell r="B513">
            <v>11.11</v>
          </cell>
          <cell r="C513" t="str">
            <v>11,11,5</v>
          </cell>
          <cell r="D513" t="str">
            <v>chocolatines</v>
          </cell>
          <cell r="F513">
            <v>2</v>
          </cell>
          <cell r="G513" t="str">
            <v>Vegetal</v>
          </cell>
        </row>
        <row r="514">
          <cell r="A514">
            <v>512</v>
          </cell>
          <cell r="B514">
            <v>11.11</v>
          </cell>
          <cell r="C514" t="str">
            <v>11,11,6</v>
          </cell>
          <cell r="D514" t="str">
            <v>dulce blanco de leche</v>
          </cell>
          <cell r="F514">
            <v>2</v>
          </cell>
          <cell r="G514" t="str">
            <v>Vegetal</v>
          </cell>
        </row>
        <row r="515">
          <cell r="A515">
            <v>513</v>
          </cell>
          <cell r="B515">
            <v>11.11</v>
          </cell>
          <cell r="C515" t="str">
            <v>11,11,7</v>
          </cell>
          <cell r="D515" t="str">
            <v>mermeladas cítricas</v>
          </cell>
          <cell r="F515">
            <v>2</v>
          </cell>
          <cell r="G515" t="str">
            <v>Vegetal</v>
          </cell>
        </row>
        <row r="516">
          <cell r="A516">
            <v>514</v>
          </cell>
          <cell r="B516">
            <v>12.12</v>
          </cell>
          <cell r="C516" t="str">
            <v>12,12,1</v>
          </cell>
          <cell r="D516" t="str">
            <v>grasas: chicharrón de cerdo</v>
          </cell>
          <cell r="F516">
            <v>1</v>
          </cell>
          <cell r="G516" t="str">
            <v>Animal</v>
          </cell>
        </row>
        <row r="517">
          <cell r="A517">
            <v>515</v>
          </cell>
          <cell r="B517">
            <v>12.12</v>
          </cell>
          <cell r="C517" t="str">
            <v>12,12,2</v>
          </cell>
          <cell r="D517" t="str">
            <v>mayonesa</v>
          </cell>
          <cell r="F517">
            <v>1</v>
          </cell>
          <cell r="G517" t="str">
            <v>Animal</v>
          </cell>
        </row>
        <row r="518">
          <cell r="A518">
            <v>516</v>
          </cell>
          <cell r="B518">
            <v>12.12</v>
          </cell>
          <cell r="C518" t="str">
            <v>12,12,3</v>
          </cell>
          <cell r="D518" t="str">
            <v>tocino de cerdo crudo</v>
          </cell>
          <cell r="F518">
            <v>1</v>
          </cell>
          <cell r="G518" t="str">
            <v>Animal</v>
          </cell>
        </row>
      </sheetData>
      <sheetData sheetId="3"/>
      <sheetData sheetId="4"/>
      <sheetData sheetId="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
      <sheetName val="CALENDARIO 2010"/>
      <sheetName val="DESAYUNO"/>
      <sheetName val="ANALISIS DESAYUNO"/>
      <sheetName val="ALMUERZO"/>
      <sheetName val="ANALISIS ALMUERZO"/>
      <sheetName val="BASE DE DATOS RECETARIO"/>
      <sheetName val="BASE PRECIOS"/>
      <sheetName val="TABLAICBF"/>
      <sheetName val="CODIGOS"/>
      <sheetName val="Hoja1"/>
    </sheetNames>
    <sheetDataSet>
      <sheetData sheetId="0" refreshError="1"/>
      <sheetData sheetId="1" refreshError="1"/>
      <sheetData sheetId="2" refreshError="1"/>
      <sheetData sheetId="3" refreshError="1"/>
      <sheetData sheetId="4" refreshError="1"/>
      <sheetData sheetId="5" refreshError="1"/>
      <sheetData sheetId="6"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cell r="BL1">
            <v>63</v>
          </cell>
          <cell r="BM1">
            <v>64</v>
          </cell>
          <cell r="BN1">
            <v>65</v>
          </cell>
          <cell r="BO1">
            <v>66</v>
          </cell>
          <cell r="BP1">
            <v>67</v>
          </cell>
          <cell r="BQ1">
            <v>68</v>
          </cell>
          <cell r="BR1">
            <v>69</v>
          </cell>
          <cell r="BS1">
            <v>70</v>
          </cell>
          <cell r="BT1">
            <v>71</v>
          </cell>
          <cell r="BU1">
            <v>72</v>
          </cell>
          <cell r="BV1">
            <v>73</v>
          </cell>
          <cell r="BW1">
            <v>74</v>
          </cell>
          <cell r="BX1">
            <v>75</v>
          </cell>
          <cell r="BY1">
            <v>76</v>
          </cell>
          <cell r="BZ1">
            <v>77</v>
          </cell>
          <cell r="CA1">
            <v>78</v>
          </cell>
          <cell r="CB1">
            <v>79</v>
          </cell>
          <cell r="CC1">
            <v>80</v>
          </cell>
          <cell r="CD1">
            <v>81</v>
          </cell>
          <cell r="CE1">
            <v>82</v>
          </cell>
          <cell r="CF1">
            <v>83</v>
          </cell>
          <cell r="CG1">
            <v>84</v>
          </cell>
          <cell r="CH1">
            <v>85</v>
          </cell>
          <cell r="CI1">
            <v>86</v>
          </cell>
          <cell r="CJ1">
            <v>87</v>
          </cell>
          <cell r="CK1">
            <v>88</v>
          </cell>
          <cell r="CL1">
            <v>89</v>
          </cell>
          <cell r="CM1">
            <v>90</v>
          </cell>
          <cell r="CN1">
            <v>91</v>
          </cell>
          <cell r="CO1">
            <v>92</v>
          </cell>
          <cell r="CP1">
            <v>93</v>
          </cell>
          <cell r="CQ1">
            <v>94</v>
          </cell>
          <cell r="CR1">
            <v>95</v>
          </cell>
          <cell r="CS1">
            <v>96</v>
          </cell>
          <cell r="CT1">
            <v>97</v>
          </cell>
          <cell r="CU1">
            <v>98</v>
          </cell>
          <cell r="CV1">
            <v>99</v>
          </cell>
          <cell r="CW1">
            <v>100</v>
          </cell>
          <cell r="CX1">
            <v>101</v>
          </cell>
          <cell r="CY1">
            <v>102</v>
          </cell>
          <cell r="CZ1">
            <v>103</v>
          </cell>
          <cell r="DA1">
            <v>104</v>
          </cell>
          <cell r="DB1">
            <v>105</v>
          </cell>
          <cell r="DC1">
            <v>106</v>
          </cell>
          <cell r="DD1">
            <v>107</v>
          </cell>
          <cell r="DE1">
            <v>108</v>
          </cell>
          <cell r="DF1">
            <v>109</v>
          </cell>
          <cell r="DG1">
            <v>110</v>
          </cell>
          <cell r="DH1">
            <v>111</v>
          </cell>
          <cell r="DI1">
            <v>112</v>
          </cell>
          <cell r="DJ1">
            <v>113</v>
          </cell>
          <cell r="DK1">
            <v>114</v>
          </cell>
          <cell r="DL1">
            <v>115</v>
          </cell>
          <cell r="DM1">
            <v>116</v>
          </cell>
          <cell r="DN1">
            <v>117</v>
          </cell>
          <cell r="DO1">
            <v>118</v>
          </cell>
          <cell r="DP1">
            <v>119</v>
          </cell>
          <cell r="DQ1">
            <v>120</v>
          </cell>
          <cell r="DR1">
            <v>121</v>
          </cell>
          <cell r="DS1">
            <v>122</v>
          </cell>
          <cell r="DT1">
            <v>123</v>
          </cell>
          <cell r="DU1">
            <v>124</v>
          </cell>
          <cell r="DV1">
            <v>125</v>
          </cell>
          <cell r="DW1">
            <v>126</v>
          </cell>
          <cell r="DX1">
            <v>127</v>
          </cell>
          <cell r="DY1">
            <v>128</v>
          </cell>
          <cell r="DZ1">
            <v>129</v>
          </cell>
          <cell r="EA1">
            <v>130</v>
          </cell>
          <cell r="EB1">
            <v>131</v>
          </cell>
          <cell r="EC1">
            <v>132</v>
          </cell>
          <cell r="ED1">
            <v>133</v>
          </cell>
          <cell r="EE1">
            <v>134</v>
          </cell>
          <cell r="EF1">
            <v>135</v>
          </cell>
          <cell r="EG1">
            <v>136</v>
          </cell>
          <cell r="EH1">
            <v>137</v>
          </cell>
          <cell r="EI1">
            <v>138</v>
          </cell>
          <cell r="EJ1">
            <v>139</v>
          </cell>
          <cell r="EK1">
            <v>140</v>
          </cell>
          <cell r="EL1">
            <v>141</v>
          </cell>
          <cell r="EM1">
            <v>142</v>
          </cell>
          <cell r="EN1">
            <v>143</v>
          </cell>
          <cell r="EO1">
            <v>144</v>
          </cell>
          <cell r="EP1">
            <v>145</v>
          </cell>
          <cell r="EQ1">
            <v>146</v>
          </cell>
          <cell r="ER1">
            <v>147</v>
          </cell>
          <cell r="ES1">
            <v>148</v>
          </cell>
          <cell r="ET1">
            <v>149</v>
          </cell>
          <cell r="EU1">
            <v>150</v>
          </cell>
          <cell r="EV1">
            <v>151</v>
          </cell>
          <cell r="EW1">
            <v>152</v>
          </cell>
          <cell r="EX1">
            <v>153</v>
          </cell>
          <cell r="EY1">
            <v>154</v>
          </cell>
          <cell r="EZ1">
            <v>155</v>
          </cell>
          <cell r="FA1">
            <v>156</v>
          </cell>
          <cell r="FB1">
            <v>157</v>
          </cell>
          <cell r="FC1">
            <v>158</v>
          </cell>
          <cell r="FD1">
            <v>159</v>
          </cell>
          <cell r="FE1">
            <v>160</v>
          </cell>
        </row>
        <row r="2">
          <cell r="B2" t="str">
            <v>NOMBRE PREPARACION</v>
          </cell>
          <cell r="C2" t="str">
            <v>ING1</v>
          </cell>
          <cell r="D2" t="str">
            <v>ING2</v>
          </cell>
          <cell r="E2" t="str">
            <v>ING3</v>
          </cell>
          <cell r="F2" t="str">
            <v>ING4</v>
          </cell>
          <cell r="G2" t="str">
            <v>ING5</v>
          </cell>
          <cell r="H2" t="str">
            <v>ING6</v>
          </cell>
          <cell r="I2" t="str">
            <v>ING7</v>
          </cell>
          <cell r="J2" t="str">
            <v>ING8</v>
          </cell>
          <cell r="K2" t="str">
            <v>ING9</v>
          </cell>
          <cell r="L2" t="str">
            <v>ING10</v>
          </cell>
          <cell r="M2" t="str">
            <v>ING11</v>
          </cell>
          <cell r="N2" t="str">
            <v>ING12</v>
          </cell>
          <cell r="O2" t="str">
            <v>ING13</v>
          </cell>
          <cell r="P2" t="str">
            <v>ING14</v>
          </cell>
          <cell r="Q2" t="str">
            <v>ING15</v>
          </cell>
          <cell r="R2" t="str">
            <v>UM1</v>
          </cell>
          <cell r="S2" t="str">
            <v>UM2</v>
          </cell>
          <cell r="T2" t="str">
            <v>UM3</v>
          </cell>
          <cell r="U2" t="str">
            <v>UM4</v>
          </cell>
          <cell r="V2" t="str">
            <v>UM5</v>
          </cell>
          <cell r="W2" t="str">
            <v>UM6</v>
          </cell>
          <cell r="X2" t="str">
            <v>UM7</v>
          </cell>
          <cell r="Y2" t="str">
            <v>UM8</v>
          </cell>
          <cell r="Z2" t="str">
            <v>UM9</v>
          </cell>
          <cell r="AA2" t="str">
            <v>UM10</v>
          </cell>
          <cell r="AB2" t="str">
            <v>UM11</v>
          </cell>
          <cell r="AC2" t="str">
            <v>UM12</v>
          </cell>
          <cell r="AD2" t="str">
            <v>UM13</v>
          </cell>
          <cell r="AE2" t="str">
            <v>UM14</v>
          </cell>
          <cell r="AF2" t="str">
            <v>UM15</v>
          </cell>
          <cell r="AG2" t="str">
            <v>1PAX1</v>
          </cell>
          <cell r="AH2" t="str">
            <v>1PAX2</v>
          </cell>
          <cell r="AI2" t="str">
            <v>1PAX3</v>
          </cell>
          <cell r="AJ2" t="str">
            <v>1PAX4</v>
          </cell>
          <cell r="AK2" t="str">
            <v>1PAX5</v>
          </cell>
          <cell r="AL2" t="str">
            <v>J</v>
          </cell>
          <cell r="AM2" t="str">
            <v>1PAX7</v>
          </cell>
          <cell r="AN2" t="str">
            <v>1PAX8</v>
          </cell>
          <cell r="AO2" t="str">
            <v>1PAX9</v>
          </cell>
          <cell r="AP2" t="str">
            <v>1PAX10</v>
          </cell>
          <cell r="AQ2" t="str">
            <v>1PAX11</v>
          </cell>
          <cell r="AR2" t="str">
            <v>1PAX12</v>
          </cell>
          <cell r="AS2" t="str">
            <v>1PAX13</v>
          </cell>
          <cell r="AT2" t="str">
            <v>1PAX14</v>
          </cell>
          <cell r="AU2" t="str">
            <v>1PAX15</v>
          </cell>
          <cell r="AV2" t="str">
            <v>ICBF1</v>
          </cell>
          <cell r="AW2" t="str">
            <v>ICBF2</v>
          </cell>
          <cell r="AX2" t="str">
            <v>ICBF3</v>
          </cell>
          <cell r="AY2" t="str">
            <v>ICBF4</v>
          </cell>
          <cell r="AZ2" t="str">
            <v>ICBF5</v>
          </cell>
          <cell r="BA2" t="str">
            <v>ICBF6</v>
          </cell>
          <cell r="BB2" t="str">
            <v>ICBF7</v>
          </cell>
          <cell r="BC2" t="str">
            <v>ICBF8</v>
          </cell>
          <cell r="BD2" t="str">
            <v>ICBF9</v>
          </cell>
          <cell r="BE2" t="str">
            <v>ICBF10</v>
          </cell>
          <cell r="BF2" t="str">
            <v>ICBF11</v>
          </cell>
          <cell r="BG2" t="str">
            <v>ICBF12</v>
          </cell>
          <cell r="BH2" t="str">
            <v>ICBF13</v>
          </cell>
          <cell r="BI2" t="str">
            <v>ICBF14</v>
          </cell>
          <cell r="BJ2" t="str">
            <v>ICBF15</v>
          </cell>
          <cell r="BK2" t="str">
            <v>CANT1</v>
          </cell>
          <cell r="BL2" t="str">
            <v>CANT2</v>
          </cell>
          <cell r="BM2" t="str">
            <v>CANT3</v>
          </cell>
          <cell r="BN2" t="str">
            <v>CANT4</v>
          </cell>
          <cell r="BO2" t="str">
            <v>CANT5</v>
          </cell>
          <cell r="BP2" t="str">
            <v>CANT6</v>
          </cell>
          <cell r="BQ2" t="str">
            <v>CANT7</v>
          </cell>
          <cell r="BR2" t="str">
            <v>CANT8</v>
          </cell>
          <cell r="BS2" t="str">
            <v>CANT9</v>
          </cell>
          <cell r="BT2" t="str">
            <v>CANT10</v>
          </cell>
          <cell r="BU2" t="str">
            <v>CANT11</v>
          </cell>
          <cell r="BV2" t="str">
            <v>CANT12</v>
          </cell>
          <cell r="BW2" t="str">
            <v>CANT13</v>
          </cell>
          <cell r="BX2" t="str">
            <v>CANT14</v>
          </cell>
          <cell r="BY2" t="str">
            <v>CANT15</v>
          </cell>
          <cell r="BZ2" t="str">
            <v>PRECIO1</v>
          </cell>
          <cell r="CA2" t="str">
            <v>PRECIO2</v>
          </cell>
          <cell r="CB2" t="str">
            <v>PRECIO3</v>
          </cell>
          <cell r="CC2" t="str">
            <v>PRECIO4</v>
          </cell>
          <cell r="CD2" t="str">
            <v>PRECIO5</v>
          </cell>
          <cell r="CE2" t="str">
            <v>PRECIO6</v>
          </cell>
          <cell r="CF2" t="str">
            <v>PRECIO7</v>
          </cell>
          <cell r="CG2" t="str">
            <v>PRECIO8</v>
          </cell>
          <cell r="CH2" t="str">
            <v>PRECIO9</v>
          </cell>
          <cell r="CI2" t="str">
            <v>PRECIO10</v>
          </cell>
          <cell r="CJ2" t="str">
            <v>PRECIO11</v>
          </cell>
          <cell r="CK2" t="str">
            <v>PRECIO12</v>
          </cell>
          <cell r="CL2" t="str">
            <v>PRECIO13</v>
          </cell>
          <cell r="CM2" t="str">
            <v>PRECIO14</v>
          </cell>
          <cell r="CN2" t="str">
            <v>PRECIO15</v>
          </cell>
          <cell r="CO2" t="str">
            <v>TOTAL1</v>
          </cell>
          <cell r="CP2" t="str">
            <v>TOTAL2</v>
          </cell>
          <cell r="CQ2" t="str">
            <v>TOTAL3</v>
          </cell>
          <cell r="CR2" t="str">
            <v>TOTAL4</v>
          </cell>
          <cell r="CS2" t="str">
            <v>TOTAL5</v>
          </cell>
          <cell r="CT2" t="str">
            <v>TOTAL6</v>
          </cell>
          <cell r="CU2" t="str">
            <v>TOTAL7</v>
          </cell>
          <cell r="CV2" t="str">
            <v>TOTAL8</v>
          </cell>
          <cell r="CW2" t="str">
            <v>TOTAL9</v>
          </cell>
          <cell r="CX2" t="str">
            <v>TOTAL10</v>
          </cell>
          <cell r="CY2" t="str">
            <v>TOTAL11</v>
          </cell>
          <cell r="CZ2" t="str">
            <v>TOTAL12</v>
          </cell>
          <cell r="DA2" t="str">
            <v>TOTAL13</v>
          </cell>
          <cell r="DB2" t="str">
            <v>TOTAL14</v>
          </cell>
          <cell r="DC2" t="str">
            <v>TOTAL15</v>
          </cell>
          <cell r="DD2" t="str">
            <v>TOTAL RECETA</v>
          </cell>
        </row>
        <row r="3">
          <cell r="B3" t="str">
            <v>CHOCOLATE</v>
          </cell>
          <cell r="C3" t="str">
            <v>CHOCOLATE</v>
          </cell>
          <cell r="D3" t="str">
            <v>LECHE</v>
          </cell>
          <cell r="R3" t="str">
            <v>gr.</v>
          </cell>
          <cell r="S3" t="str">
            <v>ml.</v>
          </cell>
          <cell r="AG3">
            <v>15</v>
          </cell>
          <cell r="AH3">
            <v>100</v>
          </cell>
          <cell r="AV3">
            <v>386</v>
          </cell>
          <cell r="AW3">
            <v>3</v>
          </cell>
          <cell r="BK3">
            <v>15</v>
          </cell>
          <cell r="BL3">
            <v>100</v>
          </cell>
          <cell r="BZ3">
            <v>6.5380000000000003</v>
          </cell>
          <cell r="CA3">
            <v>1.4418181818181819</v>
          </cell>
          <cell r="CB3" t="str">
            <v/>
          </cell>
          <cell r="CC3" t="str">
            <v/>
          </cell>
          <cell r="CD3" t="str">
            <v/>
          </cell>
          <cell r="CE3" t="str">
            <v/>
          </cell>
          <cell r="CF3" t="str">
            <v/>
          </cell>
          <cell r="CG3" t="str">
            <v/>
          </cell>
          <cell r="CH3" t="str">
            <v/>
          </cell>
          <cell r="CI3" t="str">
            <v/>
          </cell>
          <cell r="CJ3" t="str">
            <v/>
          </cell>
          <cell r="CK3" t="str">
            <v/>
          </cell>
          <cell r="CL3" t="str">
            <v/>
          </cell>
          <cell r="CM3" t="str">
            <v/>
          </cell>
          <cell r="CN3" t="str">
            <v/>
          </cell>
          <cell r="CO3">
            <v>98.070000000000007</v>
          </cell>
          <cell r="CP3">
            <v>144.18181818181819</v>
          </cell>
          <cell r="CQ3" t="str">
            <v/>
          </cell>
          <cell r="CR3" t="str">
            <v/>
          </cell>
          <cell r="CS3" t="str">
            <v/>
          </cell>
          <cell r="CT3" t="str">
            <v/>
          </cell>
          <cell r="CU3" t="str">
            <v/>
          </cell>
          <cell r="CV3" t="str">
            <v/>
          </cell>
          <cell r="CW3" t="str">
            <v/>
          </cell>
          <cell r="CX3" t="str">
            <v/>
          </cell>
          <cell r="CY3" t="str">
            <v/>
          </cell>
          <cell r="CZ3" t="str">
            <v/>
          </cell>
          <cell r="DA3" t="str">
            <v/>
          </cell>
          <cell r="DB3" t="str">
            <v/>
          </cell>
          <cell r="DC3" t="str">
            <v/>
          </cell>
          <cell r="DD3">
            <v>242.25181818181818</v>
          </cell>
        </row>
        <row r="4">
          <cell r="B4" t="str">
            <v>TETERO</v>
          </cell>
          <cell r="C4" t="str">
            <v>PANELA</v>
          </cell>
          <cell r="D4" t="str">
            <v>LECHE</v>
          </cell>
          <cell r="R4" t="str">
            <v>gr.</v>
          </cell>
          <cell r="S4" t="str">
            <v>ml.</v>
          </cell>
          <cell r="AG4">
            <v>15</v>
          </cell>
          <cell r="AH4">
            <v>100</v>
          </cell>
          <cell r="AV4">
            <v>400</v>
          </cell>
          <cell r="AW4">
            <v>3</v>
          </cell>
          <cell r="BK4">
            <v>15</v>
          </cell>
          <cell r="BL4">
            <v>100</v>
          </cell>
          <cell r="BZ4">
            <v>2</v>
          </cell>
          <cell r="CA4">
            <v>1.4418181818181819</v>
          </cell>
          <cell r="CB4" t="str">
            <v/>
          </cell>
          <cell r="CC4" t="str">
            <v/>
          </cell>
          <cell r="CD4" t="str">
            <v/>
          </cell>
          <cell r="CE4" t="str">
            <v/>
          </cell>
          <cell r="CF4" t="str">
            <v/>
          </cell>
          <cell r="CG4" t="str">
            <v/>
          </cell>
          <cell r="CH4" t="str">
            <v/>
          </cell>
          <cell r="CI4" t="str">
            <v/>
          </cell>
          <cell r="CJ4" t="str">
            <v/>
          </cell>
          <cell r="CK4" t="str">
            <v/>
          </cell>
          <cell r="CL4" t="str">
            <v/>
          </cell>
          <cell r="CM4" t="str">
            <v/>
          </cell>
          <cell r="CN4" t="str">
            <v/>
          </cell>
          <cell r="CO4">
            <v>30</v>
          </cell>
          <cell r="CP4">
            <v>144.18181818181819</v>
          </cell>
          <cell r="CQ4" t="str">
            <v/>
          </cell>
          <cell r="CR4" t="str">
            <v/>
          </cell>
          <cell r="CS4" t="str">
            <v/>
          </cell>
          <cell r="CT4" t="str">
            <v/>
          </cell>
          <cell r="CU4" t="str">
            <v/>
          </cell>
          <cell r="CV4" t="str">
            <v/>
          </cell>
          <cell r="CW4" t="str">
            <v/>
          </cell>
          <cell r="CX4" t="str">
            <v/>
          </cell>
          <cell r="CY4" t="str">
            <v/>
          </cell>
          <cell r="CZ4" t="str">
            <v/>
          </cell>
          <cell r="DA4" t="str">
            <v/>
          </cell>
          <cell r="DB4" t="str">
            <v/>
          </cell>
          <cell r="DC4" t="str">
            <v/>
          </cell>
          <cell r="DD4">
            <v>174.18181818181819</v>
          </cell>
        </row>
        <row r="5">
          <cell r="B5" t="str">
            <v>MAIZENA</v>
          </cell>
          <cell r="C5" t="str">
            <v>FECULA DE MAIZ</v>
          </cell>
          <cell r="D5" t="str">
            <v>LECHE</v>
          </cell>
          <cell r="E5" t="str">
            <v>AZUCAR</v>
          </cell>
          <cell r="F5" t="str">
            <v>ESENCIA DE VAINILLA</v>
          </cell>
          <cell r="R5" t="str">
            <v>gr.</v>
          </cell>
          <cell r="S5" t="str">
            <v>ml.</v>
          </cell>
          <cell r="T5" t="str">
            <v>gr.</v>
          </cell>
          <cell r="U5" t="str">
            <v>ml.</v>
          </cell>
          <cell r="AG5">
            <v>7</v>
          </cell>
          <cell r="AH5">
            <v>100</v>
          </cell>
          <cell r="AI5">
            <v>15</v>
          </cell>
          <cell r="AJ5">
            <v>0.5</v>
          </cell>
          <cell r="AV5">
            <v>381</v>
          </cell>
          <cell r="AW5">
            <v>3</v>
          </cell>
          <cell r="AX5">
            <v>383</v>
          </cell>
          <cell r="BK5">
            <v>7</v>
          </cell>
          <cell r="BL5">
            <v>100</v>
          </cell>
          <cell r="BM5">
            <v>15</v>
          </cell>
          <cell r="BZ5">
            <v>2.7839999999999998</v>
          </cell>
          <cell r="CA5">
            <v>1.4418181818181819</v>
          </cell>
          <cell r="CB5">
            <v>2.4420000000000002</v>
          </cell>
          <cell r="CC5">
            <v>17.271999999999998</v>
          </cell>
          <cell r="CD5" t="str">
            <v/>
          </cell>
          <cell r="CE5" t="str">
            <v/>
          </cell>
          <cell r="CF5" t="str">
            <v/>
          </cell>
          <cell r="CG5" t="str">
            <v/>
          </cell>
          <cell r="CH5" t="str">
            <v/>
          </cell>
          <cell r="CI5" t="str">
            <v/>
          </cell>
          <cell r="CJ5" t="str">
            <v/>
          </cell>
          <cell r="CK5" t="str">
            <v/>
          </cell>
          <cell r="CL5" t="str">
            <v/>
          </cell>
          <cell r="CM5" t="str">
            <v/>
          </cell>
          <cell r="CN5" t="str">
            <v/>
          </cell>
          <cell r="CO5">
            <v>19.488</v>
          </cell>
          <cell r="CP5">
            <v>144.18181818181819</v>
          </cell>
          <cell r="CQ5">
            <v>36.630000000000003</v>
          </cell>
          <cell r="CR5">
            <v>8.6359999999999992</v>
          </cell>
          <cell r="CS5" t="str">
            <v/>
          </cell>
          <cell r="CT5" t="str">
            <v/>
          </cell>
          <cell r="CU5" t="str">
            <v/>
          </cell>
          <cell r="CV5" t="str">
            <v/>
          </cell>
          <cell r="CW5" t="str">
            <v/>
          </cell>
          <cell r="CX5" t="str">
            <v/>
          </cell>
          <cell r="CY5" t="str">
            <v/>
          </cell>
          <cell r="CZ5" t="str">
            <v/>
          </cell>
          <cell r="DA5" t="str">
            <v/>
          </cell>
          <cell r="DB5" t="str">
            <v/>
          </cell>
          <cell r="DC5" t="str">
            <v/>
          </cell>
          <cell r="DD5">
            <v>208.93581818181818</v>
          </cell>
        </row>
        <row r="6">
          <cell r="B6" t="str">
            <v>AVENA</v>
          </cell>
          <cell r="C6" t="str">
            <v>AVENA</v>
          </cell>
          <cell r="D6" t="str">
            <v>LECHE</v>
          </cell>
          <cell r="E6" t="str">
            <v>AZUCAR</v>
          </cell>
          <cell r="F6" t="str">
            <v>ESENCIA DE VAINILLA</v>
          </cell>
          <cell r="R6">
            <v>7</v>
          </cell>
          <cell r="S6">
            <v>100</v>
          </cell>
          <cell r="T6">
            <v>15</v>
          </cell>
          <cell r="U6">
            <v>0.5</v>
          </cell>
          <cell r="AG6">
            <v>7</v>
          </cell>
          <cell r="AH6">
            <v>100</v>
          </cell>
          <cell r="AI6">
            <v>15</v>
          </cell>
          <cell r="AJ6">
            <v>0.5</v>
          </cell>
          <cell r="AV6">
            <v>272</v>
          </cell>
          <cell r="AW6">
            <v>3</v>
          </cell>
          <cell r="AX6">
            <v>383</v>
          </cell>
          <cell r="BK6">
            <v>7</v>
          </cell>
          <cell r="BL6">
            <v>100</v>
          </cell>
          <cell r="BM6">
            <v>15</v>
          </cell>
          <cell r="BZ6">
            <v>4.95</v>
          </cell>
          <cell r="CA6">
            <v>1.4418181818181819</v>
          </cell>
          <cell r="CB6">
            <v>2.4420000000000002</v>
          </cell>
          <cell r="CC6">
            <v>17.271999999999998</v>
          </cell>
          <cell r="CD6" t="str">
            <v/>
          </cell>
          <cell r="CE6" t="str">
            <v/>
          </cell>
          <cell r="CF6" t="str">
            <v/>
          </cell>
          <cell r="CG6" t="str">
            <v/>
          </cell>
          <cell r="CH6" t="str">
            <v/>
          </cell>
          <cell r="CI6" t="str">
            <v/>
          </cell>
          <cell r="CJ6" t="str">
            <v/>
          </cell>
          <cell r="CK6" t="str">
            <v/>
          </cell>
          <cell r="CL6" t="str">
            <v/>
          </cell>
          <cell r="CM6" t="str">
            <v/>
          </cell>
          <cell r="CN6" t="str">
            <v/>
          </cell>
          <cell r="CO6">
            <v>34.65</v>
          </cell>
          <cell r="CP6">
            <v>144.18181818181819</v>
          </cell>
          <cell r="CQ6">
            <v>36.630000000000003</v>
          </cell>
          <cell r="CR6">
            <v>8.6359999999999992</v>
          </cell>
          <cell r="CS6" t="str">
            <v/>
          </cell>
          <cell r="CT6" t="str">
            <v/>
          </cell>
          <cell r="CU6" t="str">
            <v/>
          </cell>
          <cell r="CV6" t="str">
            <v/>
          </cell>
          <cell r="CW6" t="str">
            <v/>
          </cell>
          <cell r="CX6" t="str">
            <v/>
          </cell>
          <cell r="CY6" t="str">
            <v/>
          </cell>
          <cell r="CZ6" t="str">
            <v/>
          </cell>
          <cell r="DA6" t="str">
            <v/>
          </cell>
          <cell r="DB6" t="str">
            <v/>
          </cell>
          <cell r="DC6" t="str">
            <v/>
          </cell>
          <cell r="DD6">
            <v>224.09781818181818</v>
          </cell>
        </row>
        <row r="7">
          <cell r="B7" t="str">
            <v>SORBETE DE MORA</v>
          </cell>
          <cell r="C7" t="str">
            <v>PULPA DE  MORA A</v>
          </cell>
          <cell r="D7" t="str">
            <v>LECHE</v>
          </cell>
          <cell r="R7" t="str">
            <v>gr.</v>
          </cell>
          <cell r="S7" t="str">
            <v>ml.</v>
          </cell>
          <cell r="T7" t="str">
            <v>ml.</v>
          </cell>
          <cell r="AG7">
            <v>50</v>
          </cell>
          <cell r="AH7">
            <v>100</v>
          </cell>
          <cell r="AV7" t="str">
            <v>FT46</v>
          </cell>
          <cell r="AW7">
            <v>3</v>
          </cell>
          <cell r="BK7">
            <v>50</v>
          </cell>
          <cell r="BL7">
            <v>100</v>
          </cell>
          <cell r="BZ7">
            <v>3.8860000000000001</v>
          </cell>
          <cell r="CA7">
            <v>1.4418181818181819</v>
          </cell>
          <cell r="CB7" t="str">
            <v/>
          </cell>
          <cell r="CC7" t="str">
            <v/>
          </cell>
          <cell r="CD7" t="str">
            <v/>
          </cell>
          <cell r="CE7" t="str">
            <v/>
          </cell>
          <cell r="CF7" t="str">
            <v/>
          </cell>
          <cell r="CG7" t="str">
            <v/>
          </cell>
          <cell r="CH7" t="str">
            <v/>
          </cell>
          <cell r="CI7" t="str">
            <v/>
          </cell>
          <cell r="CJ7" t="str">
            <v/>
          </cell>
          <cell r="CK7" t="str">
            <v/>
          </cell>
          <cell r="CL7" t="str">
            <v/>
          </cell>
          <cell r="CM7" t="str">
            <v/>
          </cell>
          <cell r="CN7" t="str">
            <v/>
          </cell>
          <cell r="CO7">
            <v>194.3</v>
          </cell>
          <cell r="CP7">
            <v>144.18181818181819</v>
          </cell>
          <cell r="CQ7" t="str">
            <v/>
          </cell>
          <cell r="CR7" t="str">
            <v/>
          </cell>
          <cell r="CS7" t="str">
            <v/>
          </cell>
          <cell r="CT7" t="str">
            <v/>
          </cell>
          <cell r="CU7" t="str">
            <v/>
          </cell>
          <cell r="CV7" t="str">
            <v/>
          </cell>
          <cell r="CW7" t="str">
            <v/>
          </cell>
          <cell r="CX7" t="str">
            <v/>
          </cell>
          <cell r="CY7" t="str">
            <v/>
          </cell>
          <cell r="CZ7" t="str">
            <v/>
          </cell>
          <cell r="DA7" t="str">
            <v/>
          </cell>
          <cell r="DB7" t="str">
            <v/>
          </cell>
          <cell r="DC7" t="str">
            <v/>
          </cell>
          <cell r="DD7">
            <v>338.4818181818182</v>
          </cell>
        </row>
        <row r="8">
          <cell r="R8" t="str">
            <v>gr.</v>
          </cell>
          <cell r="S8" t="str">
            <v>ml.</v>
          </cell>
          <cell r="T8" t="str">
            <v>gr.</v>
          </cell>
        </row>
        <row r="9">
          <cell r="B9" t="str">
            <v>COCOA</v>
          </cell>
          <cell r="C9" t="str">
            <v>COCOA</v>
          </cell>
          <cell r="D9" t="str">
            <v>LECHE</v>
          </cell>
          <cell r="E9" t="str">
            <v>AZUCAR</v>
          </cell>
          <cell r="R9" t="str">
            <v>gr.</v>
          </cell>
          <cell r="S9" t="str">
            <v>ml.</v>
          </cell>
          <cell r="T9" t="str">
            <v>gr.</v>
          </cell>
          <cell r="AG9">
            <v>15</v>
          </cell>
          <cell r="AH9">
            <v>100</v>
          </cell>
          <cell r="AI9">
            <v>5</v>
          </cell>
          <cell r="AV9" t="str">
            <v>ANEXO 47</v>
          </cell>
          <cell r="AW9">
            <v>3</v>
          </cell>
          <cell r="AX9">
            <v>383</v>
          </cell>
          <cell r="BK9">
            <v>15</v>
          </cell>
          <cell r="BL9">
            <v>100</v>
          </cell>
          <cell r="BM9">
            <v>5</v>
          </cell>
          <cell r="BZ9">
            <v>5.7519999999999998</v>
          </cell>
          <cell r="CA9">
            <v>1.4418181818181819</v>
          </cell>
          <cell r="CB9">
            <v>2.4420000000000002</v>
          </cell>
          <cell r="CC9" t="str">
            <v/>
          </cell>
          <cell r="CD9" t="str">
            <v/>
          </cell>
          <cell r="CE9" t="str">
            <v/>
          </cell>
          <cell r="CF9" t="str">
            <v/>
          </cell>
          <cell r="CG9" t="str">
            <v/>
          </cell>
          <cell r="CH9" t="str">
            <v/>
          </cell>
          <cell r="CI9" t="str">
            <v/>
          </cell>
          <cell r="CJ9" t="str">
            <v/>
          </cell>
          <cell r="CK9" t="str">
            <v/>
          </cell>
          <cell r="CL9" t="str">
            <v/>
          </cell>
          <cell r="CM9" t="str">
            <v/>
          </cell>
          <cell r="CN9" t="str">
            <v/>
          </cell>
          <cell r="CO9">
            <v>86.28</v>
          </cell>
          <cell r="CP9">
            <v>144.18181818181819</v>
          </cell>
          <cell r="CQ9">
            <v>12.21</v>
          </cell>
          <cell r="CR9" t="str">
            <v/>
          </cell>
          <cell r="CS9" t="str">
            <v/>
          </cell>
          <cell r="CT9" t="str">
            <v/>
          </cell>
          <cell r="CU9" t="str">
            <v/>
          </cell>
          <cell r="CV9" t="str">
            <v/>
          </cell>
          <cell r="CW9" t="str">
            <v/>
          </cell>
          <cell r="CX9" t="str">
            <v/>
          </cell>
          <cell r="CY9" t="str">
            <v/>
          </cell>
          <cell r="CZ9" t="str">
            <v/>
          </cell>
          <cell r="DA9" t="str">
            <v/>
          </cell>
          <cell r="DB9" t="str">
            <v/>
          </cell>
          <cell r="DC9" t="str">
            <v/>
          </cell>
          <cell r="DD9">
            <v>242.6718181818182</v>
          </cell>
        </row>
        <row r="10">
          <cell r="B10" t="str">
            <v>ARROZ CON LECHE INSTANTANEO</v>
          </cell>
          <cell r="C10" t="str">
            <v>ARROZ CON LECHE INSTANTANEO</v>
          </cell>
          <cell r="AG10">
            <v>40</v>
          </cell>
          <cell r="AV10" t="str">
            <v>FT77</v>
          </cell>
          <cell r="BK10">
            <v>40</v>
          </cell>
          <cell r="BZ10">
            <v>7.0707070707070709</v>
          </cell>
          <cell r="CA10" t="str">
            <v/>
          </cell>
          <cell r="CB10" t="str">
            <v/>
          </cell>
          <cell r="CC10" t="str">
            <v/>
          </cell>
          <cell r="CD10" t="str">
            <v/>
          </cell>
          <cell r="CE10" t="str">
            <v/>
          </cell>
          <cell r="CF10" t="str">
            <v/>
          </cell>
          <cell r="CG10" t="str">
            <v/>
          </cell>
          <cell r="CH10" t="str">
            <v/>
          </cell>
          <cell r="CI10" t="str">
            <v/>
          </cell>
          <cell r="CJ10" t="str">
            <v/>
          </cell>
          <cell r="CK10" t="str">
            <v/>
          </cell>
          <cell r="CL10" t="str">
            <v/>
          </cell>
          <cell r="CM10" t="str">
            <v/>
          </cell>
          <cell r="CN10" t="str">
            <v/>
          </cell>
          <cell r="CO10">
            <v>282.82828282828285</v>
          </cell>
          <cell r="CP10" t="str">
            <v/>
          </cell>
          <cell r="CQ10" t="str">
            <v/>
          </cell>
          <cell r="CR10" t="str">
            <v/>
          </cell>
          <cell r="CS10" t="str">
            <v/>
          </cell>
          <cell r="CT10" t="str">
            <v/>
          </cell>
          <cell r="CU10" t="str">
            <v/>
          </cell>
          <cell r="CV10" t="str">
            <v/>
          </cell>
          <cell r="CW10" t="str">
            <v/>
          </cell>
          <cell r="CX10" t="str">
            <v/>
          </cell>
          <cell r="CY10" t="str">
            <v/>
          </cell>
          <cell r="CZ10" t="str">
            <v/>
          </cell>
          <cell r="DA10" t="str">
            <v/>
          </cell>
          <cell r="DB10" t="str">
            <v/>
          </cell>
          <cell r="DC10" t="str">
            <v/>
          </cell>
          <cell r="DD10">
            <v>282.82828282828285</v>
          </cell>
        </row>
        <row r="11">
          <cell r="B11" t="str">
            <v>BANANO BOCADILLO CON FRESAS</v>
          </cell>
          <cell r="C11" t="str">
            <v>BANANO BOCADILLO</v>
          </cell>
          <cell r="D11" t="str">
            <v>FRESA</v>
          </cell>
          <cell r="R11" t="str">
            <v>gr.</v>
          </cell>
          <cell r="S11" t="str">
            <v>ml.</v>
          </cell>
          <cell r="AG11">
            <v>63</v>
          </cell>
          <cell r="AH11">
            <v>53</v>
          </cell>
          <cell r="AV11">
            <v>259</v>
          </cell>
          <cell r="AW11">
            <v>195</v>
          </cell>
          <cell r="BK11">
            <v>50</v>
          </cell>
          <cell r="BL11">
            <v>50</v>
          </cell>
          <cell r="BZ11">
            <v>1.1818181818181819</v>
          </cell>
          <cell r="CA11">
            <v>2.1</v>
          </cell>
          <cell r="CO11">
            <v>74.454545454545453</v>
          </cell>
          <cell r="CP11">
            <v>111.30000000000001</v>
          </cell>
          <cell r="DD11">
            <v>185.75454545454545</v>
          </cell>
        </row>
        <row r="12">
          <cell r="R12" t="str">
            <v>gr.</v>
          </cell>
          <cell r="S12" t="str">
            <v>ml.</v>
          </cell>
        </row>
        <row r="13">
          <cell r="R13" t="str">
            <v>gr.</v>
          </cell>
          <cell r="S13" t="str">
            <v>ml.</v>
          </cell>
        </row>
        <row r="14">
          <cell r="R14" t="str">
            <v>gr.</v>
          </cell>
          <cell r="S14" t="str">
            <v>ml.</v>
          </cell>
        </row>
        <row r="15">
          <cell r="B15" t="str">
            <v>MALTEADA DE VAINILLA</v>
          </cell>
          <cell r="C15" t="str">
            <v>MALTEADA DE VAINILLA</v>
          </cell>
          <cell r="D15" t="str">
            <v>LECHE</v>
          </cell>
          <cell r="R15">
            <v>25</v>
          </cell>
          <cell r="S15">
            <v>30</v>
          </cell>
          <cell r="AG15">
            <v>25</v>
          </cell>
          <cell r="AH15">
            <v>30</v>
          </cell>
          <cell r="AV15" t="str">
            <v>FT5</v>
          </cell>
          <cell r="AW15">
            <v>3</v>
          </cell>
          <cell r="BK15">
            <v>25</v>
          </cell>
          <cell r="BL15">
            <v>30</v>
          </cell>
          <cell r="BZ15">
            <v>7.0707070707070709</v>
          </cell>
          <cell r="CA15">
            <v>1.4418181818181819</v>
          </cell>
          <cell r="CB15" t="str">
            <v/>
          </cell>
          <cell r="CC15" t="str">
            <v/>
          </cell>
          <cell r="CD15" t="str">
            <v/>
          </cell>
          <cell r="CE15" t="str">
            <v/>
          </cell>
          <cell r="CF15" t="str">
            <v/>
          </cell>
          <cell r="CG15" t="str">
            <v/>
          </cell>
          <cell r="CH15" t="str">
            <v/>
          </cell>
          <cell r="CI15" t="str">
            <v/>
          </cell>
          <cell r="CJ15" t="str">
            <v/>
          </cell>
          <cell r="CK15" t="str">
            <v/>
          </cell>
          <cell r="CL15" t="str">
            <v/>
          </cell>
          <cell r="CM15" t="str">
            <v/>
          </cell>
          <cell r="CN15" t="str">
            <v/>
          </cell>
          <cell r="CO15">
            <v>176.76767676767676</v>
          </cell>
          <cell r="CP15">
            <v>43.254545454545458</v>
          </cell>
          <cell r="CQ15" t="str">
            <v/>
          </cell>
          <cell r="CR15" t="str">
            <v/>
          </cell>
          <cell r="CS15" t="str">
            <v/>
          </cell>
          <cell r="CT15" t="str">
            <v/>
          </cell>
          <cell r="CU15" t="str">
            <v/>
          </cell>
          <cell r="CV15" t="str">
            <v/>
          </cell>
          <cell r="CW15" t="str">
            <v/>
          </cell>
          <cell r="CX15" t="str">
            <v/>
          </cell>
          <cell r="CY15" t="str">
            <v/>
          </cell>
          <cell r="CZ15" t="str">
            <v/>
          </cell>
          <cell r="DA15" t="str">
            <v/>
          </cell>
          <cell r="DB15" t="str">
            <v/>
          </cell>
          <cell r="DC15" t="str">
            <v/>
          </cell>
          <cell r="DD15">
            <v>220.02222222222221</v>
          </cell>
        </row>
        <row r="16">
          <cell r="B16" t="str">
            <v>MALTEADA DE FRESA</v>
          </cell>
          <cell r="C16" t="str">
            <v>MALTEADA DE FRESA</v>
          </cell>
          <cell r="D16" t="str">
            <v>LECHE</v>
          </cell>
          <cell r="R16" t="str">
            <v>gr.</v>
          </cell>
          <cell r="S16" t="str">
            <v>ml.</v>
          </cell>
          <cell r="AG16">
            <v>25</v>
          </cell>
          <cell r="AH16">
            <v>30</v>
          </cell>
          <cell r="AV16" t="str">
            <v>FT5</v>
          </cell>
          <cell r="AW16">
            <v>3</v>
          </cell>
          <cell r="BK16">
            <v>25</v>
          </cell>
          <cell r="BL16">
            <v>30</v>
          </cell>
          <cell r="BZ16">
            <v>7.0707070707070709</v>
          </cell>
          <cell r="CA16">
            <v>1.4418181818181819</v>
          </cell>
          <cell r="CB16" t="str">
            <v/>
          </cell>
          <cell r="CC16" t="str">
            <v/>
          </cell>
          <cell r="CD16" t="str">
            <v/>
          </cell>
          <cell r="CE16" t="str">
            <v/>
          </cell>
          <cell r="CF16" t="str">
            <v/>
          </cell>
          <cell r="CG16" t="str">
            <v/>
          </cell>
          <cell r="CH16" t="str">
            <v/>
          </cell>
          <cell r="CI16" t="str">
            <v/>
          </cell>
          <cell r="CJ16" t="str">
            <v/>
          </cell>
          <cell r="CK16" t="str">
            <v/>
          </cell>
          <cell r="CL16" t="str">
            <v/>
          </cell>
          <cell r="CM16" t="str">
            <v/>
          </cell>
          <cell r="CN16" t="str">
            <v/>
          </cell>
          <cell r="CO16">
            <v>176.76767676767676</v>
          </cell>
          <cell r="CP16">
            <v>43.254545454545458</v>
          </cell>
          <cell r="CQ16" t="str">
            <v/>
          </cell>
          <cell r="CR16" t="str">
            <v/>
          </cell>
          <cell r="CS16" t="str">
            <v/>
          </cell>
          <cell r="CT16" t="str">
            <v/>
          </cell>
          <cell r="CU16" t="str">
            <v/>
          </cell>
          <cell r="CV16" t="str">
            <v/>
          </cell>
          <cell r="CW16" t="str">
            <v/>
          </cell>
          <cell r="CX16" t="str">
            <v/>
          </cell>
          <cell r="CY16" t="str">
            <v/>
          </cell>
          <cell r="CZ16" t="str">
            <v/>
          </cell>
          <cell r="DA16" t="str">
            <v/>
          </cell>
          <cell r="DB16" t="str">
            <v/>
          </cell>
          <cell r="DC16" t="str">
            <v/>
          </cell>
          <cell r="DD16">
            <v>220.02222222222221</v>
          </cell>
        </row>
        <row r="17">
          <cell r="B17" t="str">
            <v>HAMBURGUESA * 40 G</v>
          </cell>
          <cell r="C17" t="str">
            <v>HAMBURGUESA * 40 G</v>
          </cell>
          <cell r="D17" t="str">
            <v>ACEITE</v>
          </cell>
          <cell r="R17" t="str">
            <v>gr.</v>
          </cell>
          <cell r="AG17">
            <v>40</v>
          </cell>
          <cell r="AH17">
            <v>2</v>
          </cell>
          <cell r="AV17" t="str">
            <v>FT13</v>
          </cell>
          <cell r="AW17">
            <v>405</v>
          </cell>
          <cell r="BK17">
            <v>40</v>
          </cell>
          <cell r="BL17">
            <v>2</v>
          </cell>
          <cell r="BZ17">
            <v>8.3049999999999997</v>
          </cell>
          <cell r="CA17">
            <v>3.355</v>
          </cell>
          <cell r="CO17">
            <v>332.2</v>
          </cell>
          <cell r="CP17">
            <v>6.71</v>
          </cell>
          <cell r="DD17">
            <v>338.90999999999997</v>
          </cell>
        </row>
        <row r="18">
          <cell r="B18" t="str">
            <v>QUESO CREMA BLOQUE</v>
          </cell>
          <cell r="C18" t="str">
            <v>QUESO CREMA</v>
          </cell>
          <cell r="R18" t="str">
            <v>gr.</v>
          </cell>
          <cell r="AG18">
            <v>40</v>
          </cell>
          <cell r="AV18">
            <v>24</v>
          </cell>
          <cell r="BK18">
            <v>40</v>
          </cell>
          <cell r="BZ18">
            <v>9</v>
          </cell>
          <cell r="CA18" t="str">
            <v/>
          </cell>
          <cell r="CB18" t="str">
            <v/>
          </cell>
          <cell r="CC18" t="str">
            <v/>
          </cell>
          <cell r="CD18" t="str">
            <v/>
          </cell>
          <cell r="CE18" t="str">
            <v/>
          </cell>
          <cell r="CF18" t="str">
            <v/>
          </cell>
          <cell r="CG18" t="str">
            <v/>
          </cell>
          <cell r="CH18" t="str">
            <v/>
          </cell>
          <cell r="CI18" t="str">
            <v/>
          </cell>
          <cell r="CJ18" t="str">
            <v/>
          </cell>
          <cell r="CK18" t="str">
            <v/>
          </cell>
          <cell r="CL18" t="str">
            <v/>
          </cell>
          <cell r="CM18" t="str">
            <v/>
          </cell>
          <cell r="CN18" t="str">
            <v/>
          </cell>
          <cell r="CO18">
            <v>360</v>
          </cell>
          <cell r="CP18" t="str">
            <v/>
          </cell>
          <cell r="CQ18" t="str">
            <v/>
          </cell>
          <cell r="CR18" t="str">
            <v/>
          </cell>
          <cell r="CS18" t="str">
            <v/>
          </cell>
          <cell r="CT18" t="str">
            <v/>
          </cell>
          <cell r="CU18" t="str">
            <v/>
          </cell>
          <cell r="CV18" t="str">
            <v/>
          </cell>
          <cell r="CW18" t="str">
            <v/>
          </cell>
          <cell r="CX18" t="str">
            <v/>
          </cell>
          <cell r="CY18" t="str">
            <v/>
          </cell>
          <cell r="CZ18" t="str">
            <v/>
          </cell>
          <cell r="DA18" t="str">
            <v/>
          </cell>
          <cell r="DB18" t="str">
            <v/>
          </cell>
          <cell r="DC18" t="str">
            <v/>
          </cell>
          <cell r="DD18">
            <v>360</v>
          </cell>
        </row>
        <row r="19">
          <cell r="B19" t="str">
            <v>SANDWICH DE JAMON Y QUESO</v>
          </cell>
          <cell r="C19" t="str">
            <v>JAMON</v>
          </cell>
          <cell r="D19" t="str">
            <v>QUESO TAJADO</v>
          </cell>
          <cell r="E19" t="str">
            <v>PAN TAJADO</v>
          </cell>
          <cell r="R19" t="str">
            <v>gr.</v>
          </cell>
          <cell r="S19" t="str">
            <v>gr.</v>
          </cell>
          <cell r="AG19">
            <v>20</v>
          </cell>
          <cell r="AH19">
            <v>15</v>
          </cell>
          <cell r="AI19">
            <v>40</v>
          </cell>
          <cell r="AV19">
            <v>84</v>
          </cell>
          <cell r="AW19">
            <v>24</v>
          </cell>
          <cell r="AX19">
            <v>331</v>
          </cell>
          <cell r="BK19">
            <v>20</v>
          </cell>
          <cell r="BL19">
            <v>15</v>
          </cell>
          <cell r="BM19">
            <v>40</v>
          </cell>
          <cell r="BZ19">
            <v>7.3710000000000004</v>
          </cell>
          <cell r="CA19">
            <v>8.1999999999999993</v>
          </cell>
          <cell r="CB19">
            <v>3.3846153846153846</v>
          </cell>
          <cell r="CC19" t="str">
            <v/>
          </cell>
          <cell r="CD19" t="str">
            <v/>
          </cell>
          <cell r="CE19" t="str">
            <v/>
          </cell>
          <cell r="CF19" t="str">
            <v/>
          </cell>
          <cell r="CG19" t="str">
            <v/>
          </cell>
          <cell r="CH19" t="str">
            <v/>
          </cell>
          <cell r="CI19" t="str">
            <v/>
          </cell>
          <cell r="CJ19" t="str">
            <v/>
          </cell>
          <cell r="CK19" t="str">
            <v/>
          </cell>
          <cell r="CL19" t="str">
            <v/>
          </cell>
          <cell r="CM19" t="str">
            <v/>
          </cell>
          <cell r="CN19" t="str">
            <v/>
          </cell>
          <cell r="CO19">
            <v>147.42000000000002</v>
          </cell>
          <cell r="CP19">
            <v>122.99999999999999</v>
          </cell>
          <cell r="CQ19">
            <v>135.38461538461539</v>
          </cell>
          <cell r="CR19" t="str">
            <v/>
          </cell>
          <cell r="CS19" t="str">
            <v/>
          </cell>
          <cell r="CT19" t="str">
            <v/>
          </cell>
          <cell r="CU19" t="str">
            <v/>
          </cell>
          <cell r="CV19" t="str">
            <v/>
          </cell>
          <cell r="CW19" t="str">
            <v/>
          </cell>
          <cell r="CX19" t="str">
            <v/>
          </cell>
          <cell r="CY19" t="str">
            <v/>
          </cell>
          <cell r="CZ19" t="str">
            <v/>
          </cell>
          <cell r="DA19" t="str">
            <v/>
          </cell>
          <cell r="DB19" t="str">
            <v/>
          </cell>
          <cell r="DC19" t="str">
            <v/>
          </cell>
          <cell r="DD19">
            <v>405.80461538461543</v>
          </cell>
        </row>
        <row r="20">
          <cell r="B20" t="str">
            <v>HAMBURGUESA</v>
          </cell>
          <cell r="C20" t="str">
            <v>HAMBURGUESA DE RES</v>
          </cell>
          <cell r="D20" t="str">
            <v>ACEITE</v>
          </cell>
          <cell r="E20" t="str">
            <v>PAN HAMBURGUESA</v>
          </cell>
          <cell r="R20" t="str">
            <v>gr.</v>
          </cell>
          <cell r="AG20">
            <v>60</v>
          </cell>
          <cell r="AH20">
            <v>3</v>
          </cell>
          <cell r="AI20">
            <v>60</v>
          </cell>
          <cell r="AV20" t="str">
            <v>FT13</v>
          </cell>
          <cell r="AW20">
            <v>405</v>
          </cell>
          <cell r="AX20">
            <v>331</v>
          </cell>
          <cell r="BK20">
            <v>60</v>
          </cell>
          <cell r="BL20">
            <v>3</v>
          </cell>
          <cell r="BM20">
            <v>60</v>
          </cell>
          <cell r="BZ20">
            <v>8.765625</v>
          </cell>
          <cell r="CA20">
            <v>3.355</v>
          </cell>
          <cell r="CB20">
            <v>2.8986111111111112</v>
          </cell>
          <cell r="CO20">
            <v>525.9375</v>
          </cell>
          <cell r="CP20">
            <v>10.065</v>
          </cell>
          <cell r="CQ20">
            <v>173.91666666666669</v>
          </cell>
          <cell r="DD20">
            <v>709.9191666666668</v>
          </cell>
        </row>
        <row r="21">
          <cell r="B21" t="str">
            <v>SALCHICHA COCIDA</v>
          </cell>
          <cell r="C21" t="str">
            <v>SALCHICHA</v>
          </cell>
          <cell r="R21" t="str">
            <v>gr.</v>
          </cell>
          <cell r="AG21">
            <v>30</v>
          </cell>
          <cell r="AV21">
            <v>85</v>
          </cell>
          <cell r="BK21">
            <v>30</v>
          </cell>
          <cell r="BZ21">
            <v>6.24</v>
          </cell>
          <cell r="CA21" t="str">
            <v/>
          </cell>
          <cell r="CB21" t="str">
            <v/>
          </cell>
          <cell r="CC21" t="str">
            <v/>
          </cell>
          <cell r="CD21" t="str">
            <v/>
          </cell>
          <cell r="CE21" t="str">
            <v/>
          </cell>
          <cell r="CF21" t="str">
            <v/>
          </cell>
          <cell r="CG21" t="str">
            <v/>
          </cell>
          <cell r="CH21" t="str">
            <v/>
          </cell>
          <cell r="CI21" t="str">
            <v/>
          </cell>
          <cell r="CJ21" t="str">
            <v/>
          </cell>
          <cell r="CK21" t="str">
            <v/>
          </cell>
          <cell r="CL21" t="str">
            <v/>
          </cell>
          <cell r="CM21" t="str">
            <v/>
          </cell>
          <cell r="CN21" t="str">
            <v/>
          </cell>
          <cell r="CO21">
            <v>187.20000000000002</v>
          </cell>
          <cell r="CP21" t="str">
            <v/>
          </cell>
          <cell r="CQ21" t="str">
            <v/>
          </cell>
          <cell r="CR21" t="str">
            <v/>
          </cell>
          <cell r="CS21" t="str">
            <v/>
          </cell>
          <cell r="CT21" t="str">
            <v/>
          </cell>
          <cell r="CU21" t="str">
            <v/>
          </cell>
          <cell r="CV21" t="str">
            <v/>
          </cell>
          <cell r="CW21" t="str">
            <v/>
          </cell>
          <cell r="CX21" t="str">
            <v/>
          </cell>
          <cell r="CY21" t="str">
            <v/>
          </cell>
          <cell r="CZ21" t="str">
            <v/>
          </cell>
          <cell r="DA21" t="str">
            <v/>
          </cell>
          <cell r="DB21" t="str">
            <v/>
          </cell>
          <cell r="DC21" t="str">
            <v/>
          </cell>
          <cell r="DD21">
            <v>187.20000000000002</v>
          </cell>
        </row>
        <row r="22">
          <cell r="B22" t="str">
            <v>SALSA ROSADA</v>
          </cell>
          <cell r="C22" t="str">
            <v>SALSA ROSADA</v>
          </cell>
          <cell r="R22" t="str">
            <v>PAQ * 100</v>
          </cell>
          <cell r="AG22">
            <v>8</v>
          </cell>
          <cell r="AV22" t="str">
            <v>FT2</v>
          </cell>
          <cell r="BK22">
            <v>8</v>
          </cell>
          <cell r="BZ22">
            <v>5.427777777777778</v>
          </cell>
          <cell r="CA22" t="str">
            <v/>
          </cell>
          <cell r="CB22" t="str">
            <v/>
          </cell>
          <cell r="CC22" t="str">
            <v/>
          </cell>
          <cell r="CD22" t="str">
            <v/>
          </cell>
          <cell r="CE22" t="str">
            <v/>
          </cell>
          <cell r="CF22" t="str">
            <v/>
          </cell>
          <cell r="CG22" t="str">
            <v/>
          </cell>
          <cell r="CH22" t="str">
            <v/>
          </cell>
          <cell r="CI22" t="str">
            <v/>
          </cell>
          <cell r="CJ22" t="str">
            <v/>
          </cell>
          <cell r="CK22" t="str">
            <v/>
          </cell>
          <cell r="CL22" t="str">
            <v/>
          </cell>
          <cell r="CM22" t="str">
            <v/>
          </cell>
          <cell r="CN22" t="str">
            <v/>
          </cell>
          <cell r="CO22">
            <v>43.422222222222224</v>
          </cell>
          <cell r="CP22" t="str">
            <v/>
          </cell>
          <cell r="CQ22" t="str">
            <v/>
          </cell>
          <cell r="CR22" t="str">
            <v/>
          </cell>
          <cell r="CS22" t="str">
            <v/>
          </cell>
          <cell r="CT22" t="str">
            <v/>
          </cell>
          <cell r="CU22" t="str">
            <v/>
          </cell>
          <cell r="CV22" t="str">
            <v/>
          </cell>
          <cell r="CW22" t="str">
            <v/>
          </cell>
          <cell r="CX22" t="str">
            <v/>
          </cell>
          <cell r="CY22" t="str">
            <v/>
          </cell>
          <cell r="CZ22" t="str">
            <v/>
          </cell>
          <cell r="DA22" t="str">
            <v/>
          </cell>
          <cell r="DB22" t="str">
            <v/>
          </cell>
          <cell r="DC22" t="str">
            <v/>
          </cell>
          <cell r="DD22">
            <v>43.422222222222224</v>
          </cell>
        </row>
        <row r="23">
          <cell r="B23" t="str">
            <v>SALCHICHA FRITA</v>
          </cell>
          <cell r="C23" t="str">
            <v>SALCHICHA</v>
          </cell>
          <cell r="D23" t="str">
            <v>ACEITE</v>
          </cell>
          <cell r="R23" t="str">
            <v>gr.</v>
          </cell>
          <cell r="S23" t="str">
            <v>ml.</v>
          </cell>
          <cell r="AG23">
            <v>30</v>
          </cell>
          <cell r="AH23">
            <v>3</v>
          </cell>
          <cell r="AV23">
            <v>85</v>
          </cell>
          <cell r="AW23">
            <v>405</v>
          </cell>
          <cell r="BK23">
            <v>30</v>
          </cell>
          <cell r="BL23">
            <v>3</v>
          </cell>
          <cell r="BZ23">
            <v>6.24</v>
          </cell>
          <cell r="CA23">
            <v>3.355</v>
          </cell>
          <cell r="CB23" t="str">
            <v/>
          </cell>
          <cell r="CC23" t="str">
            <v/>
          </cell>
          <cell r="CD23" t="str">
            <v/>
          </cell>
          <cell r="CE23" t="str">
            <v/>
          </cell>
          <cell r="CF23" t="str">
            <v/>
          </cell>
          <cell r="CG23" t="str">
            <v/>
          </cell>
          <cell r="CH23" t="str">
            <v/>
          </cell>
          <cell r="CI23" t="str">
            <v/>
          </cell>
          <cell r="CJ23" t="str">
            <v/>
          </cell>
          <cell r="CK23" t="str">
            <v/>
          </cell>
          <cell r="CL23" t="str">
            <v/>
          </cell>
          <cell r="CM23" t="str">
            <v/>
          </cell>
          <cell r="CN23" t="str">
            <v/>
          </cell>
          <cell r="CO23">
            <v>187.20000000000002</v>
          </cell>
          <cell r="CP23">
            <v>10.065</v>
          </cell>
          <cell r="CQ23" t="str">
            <v/>
          </cell>
          <cell r="CR23" t="str">
            <v/>
          </cell>
          <cell r="CS23" t="str">
            <v/>
          </cell>
          <cell r="CT23" t="str">
            <v/>
          </cell>
          <cell r="CU23" t="str">
            <v/>
          </cell>
          <cell r="CV23" t="str">
            <v/>
          </cell>
          <cell r="CW23" t="str">
            <v/>
          </cell>
          <cell r="CX23" t="str">
            <v/>
          </cell>
          <cell r="CY23" t="str">
            <v/>
          </cell>
          <cell r="CZ23" t="str">
            <v/>
          </cell>
          <cell r="DA23" t="str">
            <v/>
          </cell>
          <cell r="DB23" t="str">
            <v/>
          </cell>
          <cell r="DC23" t="str">
            <v/>
          </cell>
          <cell r="DD23">
            <v>197.26500000000001</v>
          </cell>
        </row>
        <row r="24">
          <cell r="B24" t="str">
            <v>HUEVO COCIDO</v>
          </cell>
          <cell r="C24" t="str">
            <v>HUEVO EXTRA</v>
          </cell>
          <cell r="D24" t="str">
            <v>SAL</v>
          </cell>
          <cell r="R24" t="str">
            <v>gr.</v>
          </cell>
          <cell r="S24" t="str">
            <v>gr.</v>
          </cell>
          <cell r="AG24">
            <v>69</v>
          </cell>
          <cell r="AH24">
            <v>0.5</v>
          </cell>
          <cell r="AV24">
            <v>94</v>
          </cell>
          <cell r="BK24">
            <v>60</v>
          </cell>
          <cell r="BZ24">
            <v>3.6231884057971016</v>
          </cell>
          <cell r="CA24">
            <v>0.69499999999999995</v>
          </cell>
          <cell r="CB24" t="str">
            <v/>
          </cell>
          <cell r="CC24" t="str">
            <v/>
          </cell>
          <cell r="CD24" t="str">
            <v/>
          </cell>
          <cell r="CE24" t="str">
            <v/>
          </cell>
          <cell r="CF24" t="str">
            <v/>
          </cell>
          <cell r="CG24" t="str">
            <v/>
          </cell>
          <cell r="CH24" t="str">
            <v/>
          </cell>
          <cell r="CI24" t="str">
            <v/>
          </cell>
          <cell r="CJ24" t="str">
            <v/>
          </cell>
          <cell r="CK24" t="str">
            <v/>
          </cell>
          <cell r="CL24" t="str">
            <v/>
          </cell>
          <cell r="CM24" t="str">
            <v/>
          </cell>
          <cell r="CN24" t="str">
            <v/>
          </cell>
          <cell r="CO24">
            <v>250</v>
          </cell>
          <cell r="CP24">
            <v>0.34749999999999998</v>
          </cell>
          <cell r="CQ24" t="str">
            <v/>
          </cell>
          <cell r="CR24" t="str">
            <v/>
          </cell>
          <cell r="CS24" t="str">
            <v/>
          </cell>
          <cell r="CT24" t="str">
            <v/>
          </cell>
          <cell r="CU24" t="str">
            <v/>
          </cell>
          <cell r="CV24" t="str">
            <v/>
          </cell>
          <cell r="CW24" t="str">
            <v/>
          </cell>
          <cell r="CX24" t="str">
            <v/>
          </cell>
          <cell r="CY24" t="str">
            <v/>
          </cell>
          <cell r="CZ24" t="str">
            <v/>
          </cell>
          <cell r="DA24" t="str">
            <v/>
          </cell>
          <cell r="DB24" t="str">
            <v/>
          </cell>
          <cell r="DC24" t="str">
            <v/>
          </cell>
          <cell r="DD24">
            <v>250.3475</v>
          </cell>
        </row>
        <row r="25">
          <cell r="B25" t="str">
            <v>HUEVOS REVUELTOS UN</v>
          </cell>
          <cell r="C25" t="str">
            <v>HUEVO EXTRA</v>
          </cell>
          <cell r="D25" t="str">
            <v>ACEITE</v>
          </cell>
          <cell r="R25" t="str">
            <v>gr.</v>
          </cell>
          <cell r="S25" t="str">
            <v>ml.</v>
          </cell>
          <cell r="AG25">
            <v>69</v>
          </cell>
          <cell r="AH25">
            <v>5</v>
          </cell>
          <cell r="AV25">
            <v>94</v>
          </cell>
          <cell r="AW25">
            <v>405</v>
          </cell>
          <cell r="BK25">
            <v>60</v>
          </cell>
          <cell r="BL25">
            <v>5</v>
          </cell>
          <cell r="BZ25">
            <v>3.6231884057971016</v>
          </cell>
          <cell r="CA25">
            <v>3.355</v>
          </cell>
          <cell r="CB25" t="str">
            <v/>
          </cell>
          <cell r="CC25" t="str">
            <v/>
          </cell>
          <cell r="CD25" t="str">
            <v/>
          </cell>
          <cell r="CE25" t="str">
            <v/>
          </cell>
          <cell r="CF25" t="str">
            <v/>
          </cell>
          <cell r="CG25" t="str">
            <v/>
          </cell>
          <cell r="CH25" t="str">
            <v/>
          </cell>
          <cell r="CI25" t="str">
            <v/>
          </cell>
          <cell r="CJ25" t="str">
            <v/>
          </cell>
          <cell r="CK25" t="str">
            <v/>
          </cell>
          <cell r="CL25" t="str">
            <v/>
          </cell>
          <cell r="CM25" t="str">
            <v/>
          </cell>
          <cell r="CN25" t="str">
            <v/>
          </cell>
          <cell r="CO25">
            <v>250</v>
          </cell>
          <cell r="CP25">
            <v>16.774999999999999</v>
          </cell>
          <cell r="CQ25" t="str">
            <v/>
          </cell>
          <cell r="CR25" t="str">
            <v/>
          </cell>
          <cell r="CS25" t="str">
            <v/>
          </cell>
          <cell r="CT25" t="str">
            <v/>
          </cell>
          <cell r="CU25" t="str">
            <v/>
          </cell>
          <cell r="CV25" t="str">
            <v/>
          </cell>
          <cell r="CW25" t="str">
            <v/>
          </cell>
          <cell r="CX25" t="str">
            <v/>
          </cell>
          <cell r="CY25" t="str">
            <v/>
          </cell>
          <cell r="CZ25" t="str">
            <v/>
          </cell>
          <cell r="DA25" t="str">
            <v/>
          </cell>
          <cell r="DB25" t="str">
            <v/>
          </cell>
          <cell r="DC25" t="str">
            <v/>
          </cell>
          <cell r="DD25">
            <v>266.77499999999998</v>
          </cell>
        </row>
        <row r="26">
          <cell r="B26" t="str">
            <v>HUEVOS REVUELTOS LQ</v>
          </cell>
          <cell r="C26" t="str">
            <v>HUEVO LIQUIDO</v>
          </cell>
          <cell r="D26" t="str">
            <v>ACEITE</v>
          </cell>
          <cell r="R26" t="str">
            <v>gr.</v>
          </cell>
          <cell r="S26" t="str">
            <v>ml.</v>
          </cell>
          <cell r="AG26">
            <v>60</v>
          </cell>
          <cell r="AH26">
            <v>5</v>
          </cell>
          <cell r="AV26">
            <v>94</v>
          </cell>
          <cell r="AW26">
            <v>405</v>
          </cell>
          <cell r="BK26">
            <v>60</v>
          </cell>
          <cell r="BL26">
            <v>5</v>
          </cell>
          <cell r="BZ26">
            <v>5.1360000000000001</v>
          </cell>
          <cell r="CA26">
            <v>3.355</v>
          </cell>
          <cell r="CB26" t="str">
            <v/>
          </cell>
          <cell r="CC26" t="str">
            <v/>
          </cell>
          <cell r="CD26" t="str">
            <v/>
          </cell>
          <cell r="CE26" t="str">
            <v/>
          </cell>
          <cell r="CF26" t="str">
            <v/>
          </cell>
          <cell r="CG26" t="str">
            <v/>
          </cell>
          <cell r="CH26" t="str">
            <v/>
          </cell>
          <cell r="CI26" t="str">
            <v/>
          </cell>
          <cell r="CJ26" t="str">
            <v/>
          </cell>
          <cell r="CK26" t="str">
            <v/>
          </cell>
          <cell r="CL26" t="str">
            <v/>
          </cell>
          <cell r="CM26" t="str">
            <v/>
          </cell>
          <cell r="CN26" t="str">
            <v/>
          </cell>
          <cell r="CO26">
            <v>308.16000000000003</v>
          </cell>
          <cell r="CP26">
            <v>16.774999999999999</v>
          </cell>
          <cell r="CQ26" t="str">
            <v/>
          </cell>
          <cell r="CR26" t="str">
            <v/>
          </cell>
          <cell r="CS26" t="str">
            <v/>
          </cell>
          <cell r="CT26" t="str">
            <v/>
          </cell>
          <cell r="CU26" t="str">
            <v/>
          </cell>
          <cell r="CV26" t="str">
            <v/>
          </cell>
          <cell r="CW26" t="str">
            <v/>
          </cell>
          <cell r="CX26" t="str">
            <v/>
          </cell>
          <cell r="CY26" t="str">
            <v/>
          </cell>
          <cell r="CZ26" t="str">
            <v/>
          </cell>
          <cell r="DA26" t="str">
            <v/>
          </cell>
          <cell r="DB26" t="str">
            <v/>
          </cell>
          <cell r="DC26" t="str">
            <v/>
          </cell>
          <cell r="DD26">
            <v>324.935</v>
          </cell>
        </row>
        <row r="27">
          <cell r="B27" t="str">
            <v>HUEVOS PERICOS UN</v>
          </cell>
          <cell r="C27" t="str">
            <v>HUEVO EXTRA</v>
          </cell>
          <cell r="D27" t="str">
            <v>TOMATE</v>
          </cell>
          <cell r="E27" t="str">
            <v>CEBOLLA CABEZONA</v>
          </cell>
          <cell r="F27" t="str">
            <v>ACEITE</v>
          </cell>
          <cell r="R27" t="str">
            <v>gr.</v>
          </cell>
          <cell r="S27" t="str">
            <v>gr.</v>
          </cell>
          <cell r="T27" t="str">
            <v>gr.</v>
          </cell>
          <cell r="U27" t="str">
            <v>ml.</v>
          </cell>
          <cell r="AG27">
            <v>69</v>
          </cell>
          <cell r="AH27">
            <v>5</v>
          </cell>
          <cell r="AI27">
            <v>5</v>
          </cell>
          <cell r="AJ27">
            <v>5</v>
          </cell>
          <cell r="AV27">
            <v>94</v>
          </cell>
          <cell r="AY27">
            <v>405</v>
          </cell>
          <cell r="BK27">
            <v>60</v>
          </cell>
          <cell r="BN27">
            <v>5</v>
          </cell>
          <cell r="BZ27">
            <v>3.6231884057971016</v>
          </cell>
          <cell r="CA27">
            <v>1.2170000000000001</v>
          </cell>
          <cell r="CB27">
            <v>1.45</v>
          </cell>
          <cell r="CC27">
            <v>3.355</v>
          </cell>
          <cell r="CD27" t="str">
            <v/>
          </cell>
          <cell r="CE27" t="str">
            <v/>
          </cell>
          <cell r="CF27" t="str">
            <v/>
          </cell>
          <cell r="CG27" t="str">
            <v/>
          </cell>
          <cell r="CH27" t="str">
            <v/>
          </cell>
          <cell r="CI27" t="str">
            <v/>
          </cell>
          <cell r="CJ27" t="str">
            <v/>
          </cell>
          <cell r="CK27" t="str">
            <v/>
          </cell>
          <cell r="CL27" t="str">
            <v/>
          </cell>
          <cell r="CM27" t="str">
            <v/>
          </cell>
          <cell r="CN27" t="str">
            <v/>
          </cell>
          <cell r="CO27">
            <v>250</v>
          </cell>
          <cell r="CP27">
            <v>6.0850000000000009</v>
          </cell>
          <cell r="CQ27">
            <v>7.25</v>
          </cell>
          <cell r="CR27">
            <v>16.774999999999999</v>
          </cell>
          <cell r="CS27" t="str">
            <v/>
          </cell>
          <cell r="CT27" t="str">
            <v/>
          </cell>
          <cell r="CU27" t="str">
            <v/>
          </cell>
          <cell r="CV27" t="str">
            <v/>
          </cell>
          <cell r="CW27" t="str">
            <v/>
          </cell>
          <cell r="CX27" t="str">
            <v/>
          </cell>
          <cell r="CY27" t="str">
            <v/>
          </cell>
          <cell r="CZ27" t="str">
            <v/>
          </cell>
          <cell r="DA27" t="str">
            <v/>
          </cell>
          <cell r="DB27" t="str">
            <v/>
          </cell>
          <cell r="DC27" t="str">
            <v/>
          </cell>
          <cell r="DD27">
            <v>280.10999999999996</v>
          </cell>
        </row>
        <row r="28">
          <cell r="B28" t="str">
            <v>HUEVOS PERICOS LQ</v>
          </cell>
          <cell r="C28" t="str">
            <v>HUEVO LIQUIDO</v>
          </cell>
          <cell r="D28" t="str">
            <v>TOMATE</v>
          </cell>
          <cell r="E28" t="str">
            <v>CEBOLLA CABEZONA</v>
          </cell>
          <cell r="F28" t="str">
            <v>ACEITE</v>
          </cell>
          <cell r="R28" t="str">
            <v>gr.</v>
          </cell>
          <cell r="S28" t="str">
            <v>gr.</v>
          </cell>
          <cell r="T28" t="str">
            <v>gr.</v>
          </cell>
          <cell r="U28" t="str">
            <v>ml.</v>
          </cell>
          <cell r="AG28">
            <v>60</v>
          </cell>
          <cell r="AH28">
            <v>5</v>
          </cell>
          <cell r="AI28">
            <v>5</v>
          </cell>
          <cell r="AJ28">
            <v>5</v>
          </cell>
          <cell r="AV28">
            <v>94</v>
          </cell>
          <cell r="AY28">
            <v>405</v>
          </cell>
          <cell r="BK28">
            <v>60</v>
          </cell>
          <cell r="BN28">
            <v>5</v>
          </cell>
          <cell r="BZ28">
            <v>5.1360000000000001</v>
          </cell>
          <cell r="CA28">
            <v>1.2170000000000001</v>
          </cell>
          <cell r="CB28">
            <v>1.45</v>
          </cell>
          <cell r="CC28">
            <v>3.355</v>
          </cell>
          <cell r="CD28" t="str">
            <v/>
          </cell>
          <cell r="CE28" t="str">
            <v/>
          </cell>
          <cell r="CF28" t="str">
            <v/>
          </cell>
          <cell r="CG28" t="str">
            <v/>
          </cell>
          <cell r="CH28" t="str">
            <v/>
          </cell>
          <cell r="CI28" t="str">
            <v/>
          </cell>
          <cell r="CJ28" t="str">
            <v/>
          </cell>
          <cell r="CK28" t="str">
            <v/>
          </cell>
          <cell r="CL28" t="str">
            <v/>
          </cell>
          <cell r="CM28" t="str">
            <v/>
          </cell>
          <cell r="CN28" t="str">
            <v/>
          </cell>
          <cell r="CO28">
            <v>308.16000000000003</v>
          </cell>
          <cell r="CP28">
            <v>6.0850000000000009</v>
          </cell>
          <cell r="CQ28">
            <v>7.25</v>
          </cell>
          <cell r="CR28">
            <v>16.774999999999999</v>
          </cell>
          <cell r="CS28" t="str">
            <v/>
          </cell>
          <cell r="CT28" t="str">
            <v/>
          </cell>
          <cell r="CU28" t="str">
            <v/>
          </cell>
          <cell r="CV28" t="str">
            <v/>
          </cell>
          <cell r="CW28" t="str">
            <v/>
          </cell>
          <cell r="CX28" t="str">
            <v/>
          </cell>
          <cell r="CY28" t="str">
            <v/>
          </cell>
          <cell r="CZ28" t="str">
            <v/>
          </cell>
          <cell r="DA28" t="str">
            <v/>
          </cell>
          <cell r="DB28" t="str">
            <v/>
          </cell>
          <cell r="DC28" t="str">
            <v/>
          </cell>
          <cell r="DD28">
            <v>338.27</v>
          </cell>
        </row>
        <row r="29">
          <cell r="B29" t="str">
            <v>HUEVOS CON MAZORCA UN</v>
          </cell>
          <cell r="C29" t="str">
            <v>HUEVO EXTRA</v>
          </cell>
          <cell r="D29" t="str">
            <v>MAZORCA DESGRANADA</v>
          </cell>
          <cell r="E29" t="str">
            <v>ACEITE</v>
          </cell>
          <cell r="R29" t="str">
            <v>gr.</v>
          </cell>
          <cell r="S29" t="str">
            <v>gr.</v>
          </cell>
          <cell r="T29" t="str">
            <v>ml.</v>
          </cell>
          <cell r="AG29">
            <v>69</v>
          </cell>
          <cell r="AH29">
            <v>5</v>
          </cell>
          <cell r="AI29">
            <v>5</v>
          </cell>
          <cell r="AV29">
            <v>94</v>
          </cell>
          <cell r="AW29">
            <v>185</v>
          </cell>
          <cell r="AX29">
            <v>405</v>
          </cell>
          <cell r="BK29">
            <v>60</v>
          </cell>
          <cell r="BL29">
            <v>5</v>
          </cell>
          <cell r="BM29">
            <v>5</v>
          </cell>
          <cell r="BZ29">
            <v>3.6231884057971016</v>
          </cell>
          <cell r="CA29">
            <v>3.64</v>
          </cell>
          <cell r="CB29">
            <v>3.355</v>
          </cell>
          <cell r="CC29" t="str">
            <v/>
          </cell>
          <cell r="CD29" t="str">
            <v/>
          </cell>
          <cell r="CE29" t="str">
            <v/>
          </cell>
          <cell r="CF29" t="str">
            <v/>
          </cell>
          <cell r="CG29" t="str">
            <v/>
          </cell>
          <cell r="CH29" t="str">
            <v/>
          </cell>
          <cell r="CI29" t="str">
            <v/>
          </cell>
          <cell r="CJ29" t="str">
            <v/>
          </cell>
          <cell r="CK29" t="str">
            <v/>
          </cell>
          <cell r="CL29" t="str">
            <v/>
          </cell>
          <cell r="CM29" t="str">
            <v/>
          </cell>
          <cell r="CN29" t="str">
            <v/>
          </cell>
          <cell r="CO29">
            <v>250</v>
          </cell>
          <cell r="CP29">
            <v>18.2</v>
          </cell>
          <cell r="CQ29">
            <v>16.774999999999999</v>
          </cell>
          <cell r="CR29" t="str">
            <v/>
          </cell>
          <cell r="CS29" t="str">
            <v/>
          </cell>
          <cell r="CT29" t="str">
            <v/>
          </cell>
          <cell r="CU29" t="str">
            <v/>
          </cell>
          <cell r="CV29" t="str">
            <v/>
          </cell>
          <cell r="CW29" t="str">
            <v/>
          </cell>
          <cell r="CX29" t="str">
            <v/>
          </cell>
          <cell r="CY29" t="str">
            <v/>
          </cell>
          <cell r="CZ29" t="str">
            <v/>
          </cell>
          <cell r="DA29" t="str">
            <v/>
          </cell>
          <cell r="DB29" t="str">
            <v/>
          </cell>
          <cell r="DC29" t="str">
            <v/>
          </cell>
          <cell r="DD29">
            <v>284.97499999999997</v>
          </cell>
        </row>
        <row r="30">
          <cell r="B30" t="str">
            <v>HUEVOS CON MAZORCA LQ</v>
          </cell>
          <cell r="C30" t="str">
            <v>HUEVO LIQUIDO</v>
          </cell>
          <cell r="D30" t="str">
            <v>MAZORCA DESGRANADA</v>
          </cell>
          <cell r="E30" t="str">
            <v>ACEITE</v>
          </cell>
          <cell r="R30" t="str">
            <v>gr.</v>
          </cell>
          <cell r="S30" t="str">
            <v>gr.</v>
          </cell>
          <cell r="T30" t="str">
            <v>ml.</v>
          </cell>
          <cell r="AG30">
            <v>60</v>
          </cell>
          <cell r="AH30">
            <v>5</v>
          </cell>
          <cell r="AI30">
            <v>5</v>
          </cell>
          <cell r="AV30">
            <v>94</v>
          </cell>
          <cell r="AW30">
            <v>185</v>
          </cell>
          <cell r="AX30">
            <v>405</v>
          </cell>
          <cell r="BK30">
            <v>60</v>
          </cell>
          <cell r="BL30">
            <v>5</v>
          </cell>
          <cell r="BM30">
            <v>5</v>
          </cell>
          <cell r="BZ30">
            <v>5.1360000000000001</v>
          </cell>
          <cell r="CA30">
            <v>3.64</v>
          </cell>
          <cell r="CB30">
            <v>3.355</v>
          </cell>
          <cell r="CC30" t="str">
            <v/>
          </cell>
          <cell r="CD30" t="str">
            <v/>
          </cell>
          <cell r="CE30" t="str">
            <v/>
          </cell>
          <cell r="CF30" t="str">
            <v/>
          </cell>
          <cell r="CG30" t="str">
            <v/>
          </cell>
          <cell r="CH30" t="str">
            <v/>
          </cell>
          <cell r="CI30" t="str">
            <v/>
          </cell>
          <cell r="CJ30" t="str">
            <v/>
          </cell>
          <cell r="CK30" t="str">
            <v/>
          </cell>
          <cell r="CL30" t="str">
            <v/>
          </cell>
          <cell r="CM30" t="str">
            <v/>
          </cell>
          <cell r="CN30" t="str">
            <v/>
          </cell>
          <cell r="CO30">
            <v>308.16000000000003</v>
          </cell>
          <cell r="CP30">
            <v>18.2</v>
          </cell>
          <cell r="CQ30">
            <v>16.774999999999999</v>
          </cell>
          <cell r="CR30" t="str">
            <v/>
          </cell>
          <cell r="CS30" t="str">
            <v/>
          </cell>
          <cell r="CT30" t="str">
            <v/>
          </cell>
          <cell r="CU30" t="str">
            <v/>
          </cell>
          <cell r="CV30" t="str">
            <v/>
          </cell>
          <cell r="CW30" t="str">
            <v/>
          </cell>
          <cell r="CX30" t="str">
            <v/>
          </cell>
          <cell r="CY30" t="str">
            <v/>
          </cell>
          <cell r="CZ30" t="str">
            <v/>
          </cell>
          <cell r="DA30" t="str">
            <v/>
          </cell>
          <cell r="DB30" t="str">
            <v/>
          </cell>
          <cell r="DC30" t="str">
            <v/>
          </cell>
          <cell r="DD30">
            <v>343.13499999999999</v>
          </cell>
        </row>
        <row r="31">
          <cell r="B31" t="str">
            <v>TORTILLA ESPAÑOLA UN</v>
          </cell>
          <cell r="C31" t="str">
            <v>HUEVO EXTRA</v>
          </cell>
          <cell r="D31" t="str">
            <v>JAMON</v>
          </cell>
          <cell r="E31" t="str">
            <v>PAPA R-12</v>
          </cell>
          <cell r="F31" t="str">
            <v>CEBOLLA CABEZONA</v>
          </cell>
          <cell r="G31" t="str">
            <v>ACEITE</v>
          </cell>
          <cell r="R31" t="str">
            <v>gr.</v>
          </cell>
          <cell r="S31" t="str">
            <v>gr.</v>
          </cell>
          <cell r="T31" t="str">
            <v>gr.</v>
          </cell>
          <cell r="U31" t="str">
            <v>gr.</v>
          </cell>
          <cell r="V31" t="str">
            <v>ml.</v>
          </cell>
          <cell r="AG31">
            <v>57.5</v>
          </cell>
          <cell r="AH31">
            <v>10</v>
          </cell>
          <cell r="AI31">
            <v>10</v>
          </cell>
          <cell r="AJ31">
            <v>5</v>
          </cell>
          <cell r="AK31">
            <v>5</v>
          </cell>
          <cell r="AV31">
            <v>94</v>
          </cell>
          <cell r="AW31">
            <v>84</v>
          </cell>
          <cell r="AX31">
            <v>358</v>
          </cell>
          <cell r="AZ31">
            <v>405</v>
          </cell>
          <cell r="BK31">
            <v>50</v>
          </cell>
          <cell r="BL31">
            <v>10</v>
          </cell>
          <cell r="BM31">
            <v>10</v>
          </cell>
          <cell r="BO31">
            <v>5</v>
          </cell>
          <cell r="BZ31">
            <v>3.6231884057971016</v>
          </cell>
          <cell r="CA31">
            <v>7.3710000000000004</v>
          </cell>
          <cell r="CB31">
            <v>0.59299999999999997</v>
          </cell>
          <cell r="CC31">
            <v>1.45</v>
          </cell>
          <cell r="CD31">
            <v>3.355</v>
          </cell>
          <cell r="CE31" t="str">
            <v/>
          </cell>
          <cell r="CF31" t="str">
            <v/>
          </cell>
          <cell r="CG31" t="str">
            <v/>
          </cell>
          <cell r="CH31" t="str">
            <v/>
          </cell>
          <cell r="CI31" t="str">
            <v/>
          </cell>
          <cell r="CJ31" t="str">
            <v/>
          </cell>
          <cell r="CK31" t="str">
            <v/>
          </cell>
          <cell r="CL31" t="str">
            <v/>
          </cell>
          <cell r="CM31" t="str">
            <v/>
          </cell>
          <cell r="CN31" t="str">
            <v/>
          </cell>
          <cell r="CO31">
            <v>208.33333333333334</v>
          </cell>
          <cell r="CP31">
            <v>73.710000000000008</v>
          </cell>
          <cell r="CQ31">
            <v>5.93</v>
          </cell>
          <cell r="CR31">
            <v>7.25</v>
          </cell>
          <cell r="CS31">
            <v>16.774999999999999</v>
          </cell>
          <cell r="CT31" t="str">
            <v/>
          </cell>
          <cell r="CU31" t="str">
            <v/>
          </cell>
          <cell r="CV31" t="str">
            <v/>
          </cell>
          <cell r="CW31" t="str">
            <v/>
          </cell>
          <cell r="CX31" t="str">
            <v/>
          </cell>
          <cell r="CY31" t="str">
            <v/>
          </cell>
          <cell r="CZ31" t="str">
            <v/>
          </cell>
          <cell r="DA31" t="str">
            <v/>
          </cell>
          <cell r="DB31" t="str">
            <v/>
          </cell>
          <cell r="DC31" t="str">
            <v/>
          </cell>
          <cell r="DD31">
            <v>311.99833333333333</v>
          </cell>
        </row>
        <row r="32">
          <cell r="B32" t="str">
            <v>TORTILLA ESPAÑOLA LQ</v>
          </cell>
          <cell r="C32" t="str">
            <v>HUEVO LIQUIDO</v>
          </cell>
          <cell r="D32" t="str">
            <v>JAMON</v>
          </cell>
          <cell r="E32" t="str">
            <v>PAPA R-12</v>
          </cell>
          <cell r="F32" t="str">
            <v>CEBOLLA CABEZONA</v>
          </cell>
          <cell r="G32" t="str">
            <v>ACEITE</v>
          </cell>
          <cell r="R32" t="str">
            <v>gr.</v>
          </cell>
          <cell r="S32" t="str">
            <v>gr.</v>
          </cell>
          <cell r="T32" t="str">
            <v>gr.</v>
          </cell>
          <cell r="U32" t="str">
            <v>gr.</v>
          </cell>
          <cell r="V32" t="str">
            <v>ml.</v>
          </cell>
          <cell r="AG32">
            <v>50</v>
          </cell>
          <cell r="AH32">
            <v>10</v>
          </cell>
          <cell r="AI32">
            <v>10</v>
          </cell>
          <cell r="AJ32">
            <v>5</v>
          </cell>
          <cell r="AK32">
            <v>5</v>
          </cell>
          <cell r="AV32">
            <v>94</v>
          </cell>
          <cell r="AW32">
            <v>84</v>
          </cell>
          <cell r="AX32">
            <v>358</v>
          </cell>
          <cell r="AZ32">
            <v>405</v>
          </cell>
          <cell r="BK32">
            <v>50</v>
          </cell>
          <cell r="BL32">
            <v>10</v>
          </cell>
          <cell r="BM32">
            <v>10</v>
          </cell>
          <cell r="BO32">
            <v>5</v>
          </cell>
          <cell r="BZ32">
            <v>5.1360000000000001</v>
          </cell>
          <cell r="CA32">
            <v>7.3710000000000004</v>
          </cell>
          <cell r="CB32">
            <v>0.59299999999999997</v>
          </cell>
          <cell r="CC32">
            <v>1.45</v>
          </cell>
          <cell r="CD32">
            <v>3.355</v>
          </cell>
          <cell r="CE32" t="str">
            <v/>
          </cell>
          <cell r="CF32" t="str">
            <v/>
          </cell>
          <cell r="CG32" t="str">
            <v/>
          </cell>
          <cell r="CH32" t="str">
            <v/>
          </cell>
          <cell r="CI32" t="str">
            <v/>
          </cell>
          <cell r="CJ32" t="str">
            <v/>
          </cell>
          <cell r="CK32" t="str">
            <v/>
          </cell>
          <cell r="CL32" t="str">
            <v/>
          </cell>
          <cell r="CM32" t="str">
            <v/>
          </cell>
          <cell r="CN32" t="str">
            <v/>
          </cell>
          <cell r="CO32">
            <v>256.8</v>
          </cell>
          <cell r="CP32">
            <v>73.710000000000008</v>
          </cell>
          <cell r="CQ32">
            <v>5.93</v>
          </cell>
          <cell r="CR32">
            <v>7.25</v>
          </cell>
          <cell r="CS32">
            <v>16.774999999999999</v>
          </cell>
          <cell r="CT32" t="str">
            <v/>
          </cell>
          <cell r="CU32" t="str">
            <v/>
          </cell>
          <cell r="CV32" t="str">
            <v/>
          </cell>
          <cell r="CW32" t="str">
            <v/>
          </cell>
          <cell r="CX32" t="str">
            <v/>
          </cell>
          <cell r="CY32" t="str">
            <v/>
          </cell>
          <cell r="CZ32" t="str">
            <v/>
          </cell>
          <cell r="DA32" t="str">
            <v/>
          </cell>
          <cell r="DB32" t="str">
            <v/>
          </cell>
          <cell r="DC32" t="str">
            <v/>
          </cell>
          <cell r="DD32">
            <v>360.46499999999997</v>
          </cell>
        </row>
        <row r="33">
          <cell r="B33" t="str">
            <v>TORTILLA ANTIOQUEÑA UN</v>
          </cell>
          <cell r="C33" t="str">
            <v>HUEVO EXTRA</v>
          </cell>
          <cell r="D33" t="str">
            <v>ACEITE</v>
          </cell>
          <cell r="E33" t="str">
            <v>PAN TAJADO</v>
          </cell>
          <cell r="F33" t="str">
            <v>CHORIZO</v>
          </cell>
          <cell r="R33" t="str">
            <v>gr.</v>
          </cell>
          <cell r="S33" t="str">
            <v>ml.</v>
          </cell>
          <cell r="T33" t="str">
            <v>gr.</v>
          </cell>
          <cell r="U33" t="str">
            <v>gr.</v>
          </cell>
          <cell r="AG33">
            <v>57.5</v>
          </cell>
          <cell r="AH33">
            <v>5</v>
          </cell>
          <cell r="AI33">
            <v>10</v>
          </cell>
          <cell r="AJ33">
            <v>10</v>
          </cell>
          <cell r="AV33">
            <v>94</v>
          </cell>
          <cell r="AW33">
            <v>405</v>
          </cell>
          <cell r="AX33">
            <v>331</v>
          </cell>
          <cell r="AY33">
            <v>82</v>
          </cell>
          <cell r="BK33">
            <v>50</v>
          </cell>
          <cell r="BL33">
            <v>5</v>
          </cell>
          <cell r="BM33">
            <v>10</v>
          </cell>
          <cell r="BN33">
            <v>10</v>
          </cell>
          <cell r="BZ33">
            <v>3.6231884057971016</v>
          </cell>
          <cell r="CA33">
            <v>3.355</v>
          </cell>
          <cell r="CB33">
            <v>3.3846153846153846</v>
          </cell>
          <cell r="CC33">
            <v>8.7388888888888889</v>
          </cell>
          <cell r="CD33" t="str">
            <v/>
          </cell>
          <cell r="CE33" t="str">
            <v/>
          </cell>
          <cell r="CF33" t="str">
            <v/>
          </cell>
          <cell r="CG33" t="str">
            <v/>
          </cell>
          <cell r="CH33" t="str">
            <v/>
          </cell>
          <cell r="CI33" t="str">
            <v/>
          </cell>
          <cell r="CJ33" t="str">
            <v/>
          </cell>
          <cell r="CK33" t="str">
            <v/>
          </cell>
          <cell r="CL33" t="str">
            <v/>
          </cell>
          <cell r="CM33" t="str">
            <v/>
          </cell>
          <cell r="CN33" t="str">
            <v/>
          </cell>
          <cell r="CO33">
            <v>208.33333333333334</v>
          </cell>
          <cell r="CP33">
            <v>16.774999999999999</v>
          </cell>
          <cell r="CQ33">
            <v>33.846153846153847</v>
          </cell>
          <cell r="CR33">
            <v>87.388888888888886</v>
          </cell>
          <cell r="CS33" t="str">
            <v/>
          </cell>
          <cell r="CT33" t="str">
            <v/>
          </cell>
          <cell r="CU33" t="str">
            <v/>
          </cell>
          <cell r="CV33" t="str">
            <v/>
          </cell>
          <cell r="CW33" t="str">
            <v/>
          </cell>
          <cell r="CX33" t="str">
            <v/>
          </cell>
          <cell r="CY33" t="str">
            <v/>
          </cell>
          <cell r="CZ33" t="str">
            <v/>
          </cell>
          <cell r="DA33" t="str">
            <v/>
          </cell>
          <cell r="DB33" t="str">
            <v/>
          </cell>
          <cell r="DC33" t="str">
            <v/>
          </cell>
          <cell r="DD33">
            <v>346.34337606837607</v>
          </cell>
        </row>
        <row r="34">
          <cell r="B34" t="str">
            <v>TORTILLA ANTIOQUEÑA LQ</v>
          </cell>
          <cell r="C34" t="str">
            <v>HUEVO LIQUIDO</v>
          </cell>
          <cell r="D34" t="str">
            <v>ACEITE</v>
          </cell>
          <cell r="E34" t="str">
            <v>PAN TAJADO</v>
          </cell>
          <cell r="F34" t="str">
            <v>CHORIZO</v>
          </cell>
          <cell r="R34" t="str">
            <v>gr.</v>
          </cell>
          <cell r="S34" t="str">
            <v>ml.</v>
          </cell>
          <cell r="T34" t="str">
            <v>gr.</v>
          </cell>
          <cell r="U34" t="str">
            <v>gr.</v>
          </cell>
          <cell r="AG34">
            <v>50</v>
          </cell>
          <cell r="AH34">
            <v>5</v>
          </cell>
          <cell r="AI34">
            <v>10</v>
          </cell>
          <cell r="AJ34">
            <v>10</v>
          </cell>
          <cell r="AV34">
            <v>94</v>
          </cell>
          <cell r="AW34">
            <v>405</v>
          </cell>
          <cell r="AX34">
            <v>331</v>
          </cell>
          <cell r="AY34">
            <v>82</v>
          </cell>
          <cell r="BK34">
            <v>50</v>
          </cell>
          <cell r="BL34">
            <v>5</v>
          </cell>
          <cell r="BM34">
            <v>10</v>
          </cell>
          <cell r="BN34">
            <v>10</v>
          </cell>
          <cell r="BZ34">
            <v>5.1360000000000001</v>
          </cell>
          <cell r="CA34">
            <v>3.355</v>
          </cell>
          <cell r="CB34">
            <v>3.3846153846153846</v>
          </cell>
          <cell r="CC34">
            <v>8.7388888888888889</v>
          </cell>
          <cell r="CD34" t="str">
            <v/>
          </cell>
          <cell r="CE34" t="str">
            <v/>
          </cell>
          <cell r="CF34" t="str">
            <v/>
          </cell>
          <cell r="CG34" t="str">
            <v/>
          </cell>
          <cell r="CH34" t="str">
            <v/>
          </cell>
          <cell r="CI34" t="str">
            <v/>
          </cell>
          <cell r="CJ34" t="str">
            <v/>
          </cell>
          <cell r="CK34" t="str">
            <v/>
          </cell>
          <cell r="CL34" t="str">
            <v/>
          </cell>
          <cell r="CM34" t="str">
            <v/>
          </cell>
          <cell r="CN34" t="str">
            <v/>
          </cell>
          <cell r="CO34">
            <v>256.8</v>
          </cell>
          <cell r="CP34">
            <v>16.774999999999999</v>
          </cell>
          <cell r="CQ34">
            <v>33.846153846153847</v>
          </cell>
          <cell r="CR34">
            <v>87.388888888888886</v>
          </cell>
          <cell r="CS34" t="str">
            <v/>
          </cell>
          <cell r="CT34" t="str">
            <v/>
          </cell>
          <cell r="CU34" t="str">
            <v/>
          </cell>
          <cell r="CV34" t="str">
            <v/>
          </cell>
          <cell r="CW34" t="str">
            <v/>
          </cell>
          <cell r="CX34" t="str">
            <v/>
          </cell>
          <cell r="CY34" t="str">
            <v/>
          </cell>
          <cell r="CZ34" t="str">
            <v/>
          </cell>
          <cell r="DA34" t="str">
            <v/>
          </cell>
          <cell r="DB34" t="str">
            <v/>
          </cell>
          <cell r="DC34" t="str">
            <v/>
          </cell>
          <cell r="DD34">
            <v>394.81004273504277</v>
          </cell>
        </row>
        <row r="35">
          <cell r="B35" t="str">
            <v>HUEVOS CON SALCHICHA</v>
          </cell>
          <cell r="C35" t="str">
            <v>HUEVO LIQUIDO</v>
          </cell>
          <cell r="D35" t="str">
            <v>SALCHICHA</v>
          </cell>
          <cell r="E35" t="str">
            <v>ACEITE</v>
          </cell>
          <cell r="R35" t="str">
            <v>gr.</v>
          </cell>
          <cell r="S35" t="str">
            <v>gr.</v>
          </cell>
          <cell r="T35" t="str">
            <v>ml.</v>
          </cell>
          <cell r="AG35">
            <v>50</v>
          </cell>
          <cell r="AH35">
            <v>10</v>
          </cell>
          <cell r="AI35">
            <v>5</v>
          </cell>
          <cell r="AV35">
            <v>94</v>
          </cell>
          <cell r="AW35">
            <v>85</v>
          </cell>
          <cell r="AX35">
            <v>405</v>
          </cell>
          <cell r="BK35">
            <v>50</v>
          </cell>
          <cell r="BL35">
            <v>10</v>
          </cell>
          <cell r="BM35">
            <v>5</v>
          </cell>
          <cell r="BZ35">
            <v>5.1360000000000001</v>
          </cell>
          <cell r="CA35">
            <v>6.24</v>
          </cell>
          <cell r="CB35">
            <v>3.355</v>
          </cell>
          <cell r="CC35" t="str">
            <v/>
          </cell>
          <cell r="CD35" t="str">
            <v/>
          </cell>
          <cell r="CE35" t="str">
            <v/>
          </cell>
          <cell r="CF35" t="str">
            <v/>
          </cell>
          <cell r="CG35" t="str">
            <v/>
          </cell>
          <cell r="CH35" t="str">
            <v/>
          </cell>
          <cell r="CI35" t="str">
            <v/>
          </cell>
          <cell r="CJ35" t="str">
            <v/>
          </cell>
          <cell r="CK35" t="str">
            <v/>
          </cell>
          <cell r="CL35" t="str">
            <v/>
          </cell>
          <cell r="CM35" t="str">
            <v/>
          </cell>
          <cell r="CN35" t="str">
            <v/>
          </cell>
          <cell r="CO35">
            <v>256.8</v>
          </cell>
          <cell r="CP35">
            <v>62.400000000000006</v>
          </cell>
          <cell r="CQ35">
            <v>16.774999999999999</v>
          </cell>
          <cell r="CR35" t="str">
            <v/>
          </cell>
          <cell r="CS35" t="str">
            <v/>
          </cell>
          <cell r="CT35" t="str">
            <v/>
          </cell>
          <cell r="CU35" t="str">
            <v/>
          </cell>
          <cell r="CV35" t="str">
            <v/>
          </cell>
          <cell r="CW35" t="str">
            <v/>
          </cell>
          <cell r="CX35" t="str">
            <v/>
          </cell>
          <cell r="CY35" t="str">
            <v/>
          </cell>
          <cell r="CZ35" t="str">
            <v/>
          </cell>
          <cell r="DA35" t="str">
            <v/>
          </cell>
          <cell r="DB35" t="str">
            <v/>
          </cell>
          <cell r="DC35" t="str">
            <v/>
          </cell>
          <cell r="DD35">
            <v>335.97500000000002</v>
          </cell>
        </row>
        <row r="36">
          <cell r="B36" t="str">
            <v>HUEVOS CON JAMON LQ</v>
          </cell>
          <cell r="C36" t="str">
            <v>HUEVO LIQUIDO</v>
          </cell>
          <cell r="D36" t="str">
            <v>JAMON</v>
          </cell>
          <cell r="E36" t="str">
            <v>ACEITE</v>
          </cell>
          <cell r="R36" t="str">
            <v>gr.</v>
          </cell>
          <cell r="S36" t="str">
            <v>gr.</v>
          </cell>
          <cell r="T36" t="str">
            <v>ml.</v>
          </cell>
          <cell r="AG36">
            <v>50</v>
          </cell>
          <cell r="AH36">
            <v>10</v>
          </cell>
          <cell r="AI36">
            <v>5</v>
          </cell>
          <cell r="AV36">
            <v>94</v>
          </cell>
          <cell r="AW36">
            <v>84</v>
          </cell>
          <cell r="AX36">
            <v>405</v>
          </cell>
          <cell r="BK36">
            <v>50</v>
          </cell>
          <cell r="BL36">
            <v>10</v>
          </cell>
          <cell r="BM36">
            <v>5</v>
          </cell>
          <cell r="BZ36">
            <v>5.1360000000000001</v>
          </cell>
          <cell r="CA36">
            <v>7.3710000000000004</v>
          </cell>
          <cell r="CB36">
            <v>3.355</v>
          </cell>
          <cell r="CC36" t="str">
            <v/>
          </cell>
          <cell r="CD36" t="str">
            <v/>
          </cell>
          <cell r="CE36" t="str">
            <v/>
          </cell>
          <cell r="CF36" t="str">
            <v/>
          </cell>
          <cell r="CG36" t="str">
            <v/>
          </cell>
          <cell r="CH36" t="str">
            <v/>
          </cell>
          <cell r="CI36" t="str">
            <v/>
          </cell>
          <cell r="CJ36" t="str">
            <v/>
          </cell>
          <cell r="CK36" t="str">
            <v/>
          </cell>
          <cell r="CL36" t="str">
            <v/>
          </cell>
          <cell r="CM36" t="str">
            <v/>
          </cell>
          <cell r="CN36" t="str">
            <v/>
          </cell>
          <cell r="CO36">
            <v>256.8</v>
          </cell>
          <cell r="CP36">
            <v>73.710000000000008</v>
          </cell>
          <cell r="CQ36">
            <v>16.774999999999999</v>
          </cell>
          <cell r="CR36" t="str">
            <v/>
          </cell>
          <cell r="CS36" t="str">
            <v/>
          </cell>
          <cell r="CT36" t="str">
            <v/>
          </cell>
          <cell r="CU36" t="str">
            <v/>
          </cell>
          <cell r="CV36" t="str">
            <v/>
          </cell>
          <cell r="CW36" t="str">
            <v/>
          </cell>
          <cell r="CX36" t="str">
            <v/>
          </cell>
          <cell r="CY36" t="str">
            <v/>
          </cell>
          <cell r="CZ36" t="str">
            <v/>
          </cell>
          <cell r="DA36" t="str">
            <v/>
          </cell>
          <cell r="DB36" t="str">
            <v/>
          </cell>
          <cell r="DC36" t="str">
            <v/>
          </cell>
          <cell r="DD36">
            <v>347.28499999999997</v>
          </cell>
        </row>
        <row r="37">
          <cell r="B37" t="str">
            <v>HUEVOS PAISAS UN</v>
          </cell>
          <cell r="C37" t="str">
            <v>HUEVO EXTRA</v>
          </cell>
          <cell r="D37" t="str">
            <v>CARNE MOLIDA</v>
          </cell>
          <cell r="E37" t="str">
            <v>ACEITE</v>
          </cell>
          <cell r="F37" t="str">
            <v>TOMATE</v>
          </cell>
          <cell r="G37" t="str">
            <v>CEBOLLA LARGA</v>
          </cell>
          <cell r="R37" t="str">
            <v>gr.</v>
          </cell>
          <cell r="S37" t="str">
            <v>gr.</v>
          </cell>
          <cell r="T37" t="str">
            <v>ml.</v>
          </cell>
          <cell r="U37" t="str">
            <v>gr.</v>
          </cell>
          <cell r="V37" t="str">
            <v>gr.</v>
          </cell>
          <cell r="AG37">
            <v>57.5</v>
          </cell>
          <cell r="AH37">
            <v>10</v>
          </cell>
          <cell r="AI37">
            <v>5</v>
          </cell>
          <cell r="AJ37">
            <v>5</v>
          </cell>
          <cell r="AK37">
            <v>5</v>
          </cell>
          <cell r="AV37">
            <v>94</v>
          </cell>
          <cell r="AW37">
            <v>28</v>
          </cell>
          <cell r="AX37">
            <v>405</v>
          </cell>
          <cell r="BK37">
            <v>50</v>
          </cell>
          <cell r="BL37">
            <v>10</v>
          </cell>
          <cell r="BM37">
            <v>5</v>
          </cell>
          <cell r="BZ37">
            <v>3.6231884057971016</v>
          </cell>
          <cell r="CA37">
            <v>7</v>
          </cell>
          <cell r="CB37">
            <v>3.355</v>
          </cell>
          <cell r="CC37">
            <v>1.2170000000000001</v>
          </cell>
          <cell r="CD37">
            <v>1.4630000000000001</v>
          </cell>
          <cell r="CE37" t="str">
            <v/>
          </cell>
          <cell r="CF37" t="str">
            <v/>
          </cell>
          <cell r="CG37" t="str">
            <v/>
          </cell>
          <cell r="CH37" t="str">
            <v/>
          </cell>
          <cell r="CI37" t="str">
            <v/>
          </cell>
          <cell r="CJ37" t="str">
            <v/>
          </cell>
          <cell r="CK37" t="str">
            <v/>
          </cell>
          <cell r="CL37" t="str">
            <v/>
          </cell>
          <cell r="CM37" t="str">
            <v/>
          </cell>
          <cell r="CN37" t="str">
            <v/>
          </cell>
          <cell r="CO37">
            <v>208.33333333333334</v>
          </cell>
          <cell r="CP37">
            <v>70</v>
          </cell>
          <cell r="CQ37">
            <v>16.774999999999999</v>
          </cell>
          <cell r="CR37">
            <v>6.0850000000000009</v>
          </cell>
          <cell r="CS37">
            <v>7.3150000000000004</v>
          </cell>
          <cell r="CT37" t="str">
            <v/>
          </cell>
          <cell r="CU37" t="str">
            <v/>
          </cell>
          <cell r="CV37" t="str">
            <v/>
          </cell>
          <cell r="CW37" t="str">
            <v/>
          </cell>
          <cell r="CX37" t="str">
            <v/>
          </cell>
          <cell r="CY37" t="str">
            <v/>
          </cell>
          <cell r="CZ37" t="str">
            <v/>
          </cell>
          <cell r="DA37" t="str">
            <v/>
          </cell>
          <cell r="DB37" t="str">
            <v/>
          </cell>
          <cell r="DC37" t="str">
            <v/>
          </cell>
          <cell r="DD37">
            <v>308.50833333333333</v>
          </cell>
        </row>
        <row r="38">
          <cell r="B38" t="str">
            <v>HUEVOS PAISAS LQ</v>
          </cell>
          <cell r="C38" t="str">
            <v>HUEVO LIQUIDO</v>
          </cell>
          <cell r="D38" t="str">
            <v>CARNE MOLIDA</v>
          </cell>
          <cell r="E38" t="str">
            <v>ACEITE</v>
          </cell>
          <cell r="F38" t="str">
            <v>TOMATE</v>
          </cell>
          <cell r="G38" t="str">
            <v>CEBOLLA LARGA</v>
          </cell>
          <cell r="R38" t="str">
            <v>gr.</v>
          </cell>
          <cell r="S38" t="str">
            <v>gr.</v>
          </cell>
          <cell r="T38" t="str">
            <v>ml.</v>
          </cell>
          <cell r="U38" t="str">
            <v>gr.</v>
          </cell>
          <cell r="V38" t="str">
            <v>gr.</v>
          </cell>
          <cell r="AG38">
            <v>50</v>
          </cell>
          <cell r="AH38">
            <v>10</v>
          </cell>
          <cell r="AI38">
            <v>5</v>
          </cell>
          <cell r="AJ38">
            <v>5</v>
          </cell>
          <cell r="AK38">
            <v>5</v>
          </cell>
          <cell r="AV38">
            <v>94</v>
          </cell>
          <cell r="AW38">
            <v>28</v>
          </cell>
          <cell r="AX38">
            <v>405</v>
          </cell>
          <cell r="BK38">
            <v>50</v>
          </cell>
          <cell r="BL38">
            <v>10</v>
          </cell>
          <cell r="BM38">
            <v>5</v>
          </cell>
          <cell r="BZ38">
            <v>5.1360000000000001</v>
          </cell>
          <cell r="CA38">
            <v>7</v>
          </cell>
          <cell r="CB38">
            <v>3.355</v>
          </cell>
          <cell r="CC38">
            <v>1.2170000000000001</v>
          </cell>
          <cell r="CD38">
            <v>1.4630000000000001</v>
          </cell>
          <cell r="CE38" t="str">
            <v/>
          </cell>
          <cell r="CF38" t="str">
            <v/>
          </cell>
          <cell r="CG38" t="str">
            <v/>
          </cell>
          <cell r="CH38" t="str">
            <v/>
          </cell>
          <cell r="CI38" t="str">
            <v/>
          </cell>
          <cell r="CJ38" t="str">
            <v/>
          </cell>
          <cell r="CK38" t="str">
            <v/>
          </cell>
          <cell r="CL38" t="str">
            <v/>
          </cell>
          <cell r="CM38" t="str">
            <v/>
          </cell>
          <cell r="CN38" t="str">
            <v/>
          </cell>
          <cell r="CO38">
            <v>256.8</v>
          </cell>
          <cell r="CP38">
            <v>70</v>
          </cell>
          <cell r="CQ38">
            <v>16.774999999999999</v>
          </cell>
          <cell r="CR38">
            <v>6.0850000000000009</v>
          </cell>
          <cell r="CS38">
            <v>7.3150000000000004</v>
          </cell>
          <cell r="CT38" t="str">
            <v/>
          </cell>
          <cell r="CU38" t="str">
            <v/>
          </cell>
          <cell r="CV38" t="str">
            <v/>
          </cell>
          <cell r="CW38" t="str">
            <v/>
          </cell>
          <cell r="CX38" t="str">
            <v/>
          </cell>
          <cell r="CY38" t="str">
            <v/>
          </cell>
          <cell r="CZ38" t="str">
            <v/>
          </cell>
          <cell r="DA38" t="str">
            <v/>
          </cell>
          <cell r="DB38" t="str">
            <v/>
          </cell>
          <cell r="DC38" t="str">
            <v/>
          </cell>
          <cell r="DD38">
            <v>356.97499999999997</v>
          </cell>
        </row>
        <row r="39">
          <cell r="B39" t="str">
            <v>HUEVOS PAISAS CON POLLO UN</v>
          </cell>
          <cell r="C39" t="str">
            <v>HUEVO EXTRA</v>
          </cell>
          <cell r="D39" t="str">
            <v>LOMITO DE POLLO</v>
          </cell>
          <cell r="E39" t="str">
            <v>ACEITE</v>
          </cell>
          <cell r="F39" t="str">
            <v>TOMATE</v>
          </cell>
          <cell r="G39" t="str">
            <v>CEBOLLA LARGA</v>
          </cell>
          <cell r="R39" t="str">
            <v>gr.</v>
          </cell>
          <cell r="S39" t="str">
            <v>gr.</v>
          </cell>
          <cell r="T39" t="str">
            <v>ml.</v>
          </cell>
          <cell r="U39" t="str">
            <v>gr.</v>
          </cell>
          <cell r="V39" t="str">
            <v>gr.</v>
          </cell>
          <cell r="AG39">
            <v>57.5</v>
          </cell>
          <cell r="AH39">
            <v>10</v>
          </cell>
          <cell r="AI39">
            <v>5</v>
          </cell>
          <cell r="AJ39">
            <v>5</v>
          </cell>
          <cell r="AK39">
            <v>5</v>
          </cell>
          <cell r="AV39">
            <v>94</v>
          </cell>
          <cell r="AW39">
            <v>46</v>
          </cell>
          <cell r="AX39">
            <v>405</v>
          </cell>
          <cell r="BK39">
            <v>50</v>
          </cell>
          <cell r="BL39">
            <v>10</v>
          </cell>
          <cell r="BM39">
            <v>5</v>
          </cell>
          <cell r="BZ39">
            <v>3.6231884057971016</v>
          </cell>
          <cell r="CA39">
            <v>7.99</v>
          </cell>
          <cell r="CB39">
            <v>3.355</v>
          </cell>
          <cell r="CC39">
            <v>1.2170000000000001</v>
          </cell>
          <cell r="CD39">
            <v>1.4630000000000001</v>
          </cell>
          <cell r="CE39" t="str">
            <v/>
          </cell>
          <cell r="CF39" t="str">
            <v/>
          </cell>
          <cell r="CG39" t="str">
            <v/>
          </cell>
          <cell r="CH39" t="str">
            <v/>
          </cell>
          <cell r="CI39" t="str">
            <v/>
          </cell>
          <cell r="CJ39" t="str">
            <v/>
          </cell>
          <cell r="CK39" t="str">
            <v/>
          </cell>
          <cell r="CL39" t="str">
            <v/>
          </cell>
          <cell r="CM39" t="str">
            <v/>
          </cell>
          <cell r="CN39" t="str">
            <v/>
          </cell>
          <cell r="CO39">
            <v>208.33333333333334</v>
          </cell>
          <cell r="CP39">
            <v>79.900000000000006</v>
          </cell>
          <cell r="CQ39">
            <v>16.774999999999999</v>
          </cell>
          <cell r="CR39">
            <v>6.0850000000000009</v>
          </cell>
          <cell r="CS39">
            <v>7.3150000000000004</v>
          </cell>
          <cell r="CT39" t="str">
            <v/>
          </cell>
          <cell r="CU39" t="str">
            <v/>
          </cell>
          <cell r="CV39" t="str">
            <v/>
          </cell>
          <cell r="CW39" t="str">
            <v/>
          </cell>
          <cell r="CX39" t="str">
            <v/>
          </cell>
          <cell r="CY39" t="str">
            <v/>
          </cell>
          <cell r="CZ39" t="str">
            <v/>
          </cell>
          <cell r="DA39" t="str">
            <v/>
          </cell>
          <cell r="DB39" t="str">
            <v/>
          </cell>
          <cell r="DC39" t="str">
            <v/>
          </cell>
          <cell r="DD39">
            <v>318.4083333333333</v>
          </cell>
        </row>
        <row r="40">
          <cell r="B40" t="str">
            <v>HUEVOS PAISAS CON POLLO LQ</v>
          </cell>
          <cell r="C40" t="str">
            <v>HUEVO LIQUIDO</v>
          </cell>
          <cell r="D40" t="str">
            <v>LOMITO DE POLLO</v>
          </cell>
          <cell r="E40" t="str">
            <v>ACEITE</v>
          </cell>
          <cell r="F40" t="str">
            <v>TOMATE</v>
          </cell>
          <cell r="G40" t="str">
            <v>CEBOLLA LARGA</v>
          </cell>
          <cell r="R40" t="str">
            <v>gr.</v>
          </cell>
          <cell r="S40" t="str">
            <v>gr.</v>
          </cell>
          <cell r="T40" t="str">
            <v>ml.</v>
          </cell>
          <cell r="U40" t="str">
            <v>gr.</v>
          </cell>
          <cell r="V40" t="str">
            <v>gr.</v>
          </cell>
          <cell r="AG40">
            <v>50</v>
          </cell>
          <cell r="AH40">
            <v>10</v>
          </cell>
          <cell r="AI40">
            <v>5</v>
          </cell>
          <cell r="AJ40">
            <v>5</v>
          </cell>
          <cell r="AK40">
            <v>5</v>
          </cell>
          <cell r="AV40">
            <v>94</v>
          </cell>
          <cell r="AW40">
            <v>46</v>
          </cell>
          <cell r="AX40">
            <v>405</v>
          </cell>
          <cell r="BK40">
            <v>50</v>
          </cell>
          <cell r="BL40">
            <v>10</v>
          </cell>
          <cell r="BM40">
            <v>5</v>
          </cell>
          <cell r="BZ40">
            <v>5.1360000000000001</v>
          </cell>
          <cell r="CA40">
            <v>7.99</v>
          </cell>
          <cell r="CB40">
            <v>3.355</v>
          </cell>
          <cell r="CC40">
            <v>1.2170000000000001</v>
          </cell>
          <cell r="CD40">
            <v>1.4630000000000001</v>
          </cell>
          <cell r="CE40" t="str">
            <v/>
          </cell>
          <cell r="CF40" t="str">
            <v/>
          </cell>
          <cell r="CG40" t="str">
            <v/>
          </cell>
          <cell r="CH40" t="str">
            <v/>
          </cell>
          <cell r="CI40" t="str">
            <v/>
          </cell>
          <cell r="CJ40" t="str">
            <v/>
          </cell>
          <cell r="CK40" t="str">
            <v/>
          </cell>
          <cell r="CL40" t="str">
            <v/>
          </cell>
          <cell r="CM40" t="str">
            <v/>
          </cell>
          <cell r="CN40" t="str">
            <v/>
          </cell>
          <cell r="CO40">
            <v>256.8</v>
          </cell>
          <cell r="CP40">
            <v>79.900000000000006</v>
          </cell>
          <cell r="CQ40">
            <v>16.774999999999999</v>
          </cell>
          <cell r="CR40">
            <v>6.0850000000000009</v>
          </cell>
          <cell r="CS40">
            <v>7.3150000000000004</v>
          </cell>
          <cell r="CT40" t="str">
            <v/>
          </cell>
          <cell r="CU40" t="str">
            <v/>
          </cell>
          <cell r="CV40" t="str">
            <v/>
          </cell>
          <cell r="CW40" t="str">
            <v/>
          </cell>
          <cell r="CX40" t="str">
            <v/>
          </cell>
          <cell r="CY40" t="str">
            <v/>
          </cell>
          <cell r="CZ40" t="str">
            <v/>
          </cell>
          <cell r="DA40" t="str">
            <v/>
          </cell>
          <cell r="DB40" t="str">
            <v/>
          </cell>
          <cell r="DC40" t="str">
            <v/>
          </cell>
          <cell r="DD40">
            <v>366.875</v>
          </cell>
        </row>
        <row r="41">
          <cell r="B41" t="str">
            <v>HUEVOS PAJARITO UN</v>
          </cell>
          <cell r="C41" t="str">
            <v>HUEVO EXTRA</v>
          </cell>
          <cell r="D41" t="str">
            <v>PLATANO MADURO</v>
          </cell>
          <cell r="E41" t="str">
            <v>ACEITE</v>
          </cell>
          <cell r="R41" t="str">
            <v>gr.</v>
          </cell>
          <cell r="S41" t="str">
            <v>gr.</v>
          </cell>
          <cell r="T41" t="str">
            <v>ml.</v>
          </cell>
          <cell r="AG41">
            <v>69</v>
          </cell>
          <cell r="AH41">
            <v>20</v>
          </cell>
          <cell r="AI41">
            <v>5</v>
          </cell>
          <cell r="AV41">
            <v>94</v>
          </cell>
          <cell r="AW41">
            <v>373</v>
          </cell>
          <cell r="AX41">
            <v>405</v>
          </cell>
          <cell r="BK41">
            <v>60</v>
          </cell>
          <cell r="BL41">
            <v>12</v>
          </cell>
          <cell r="BM41">
            <v>5</v>
          </cell>
          <cell r="BZ41">
            <v>3.6231884057971016</v>
          </cell>
          <cell r="CA41">
            <v>1.1739999999999999</v>
          </cell>
          <cell r="CB41">
            <v>3.355</v>
          </cell>
          <cell r="CC41" t="str">
            <v/>
          </cell>
          <cell r="CD41" t="str">
            <v/>
          </cell>
          <cell r="CE41" t="str">
            <v/>
          </cell>
          <cell r="CF41" t="str">
            <v/>
          </cell>
          <cell r="CG41" t="str">
            <v/>
          </cell>
          <cell r="CH41" t="str">
            <v/>
          </cell>
          <cell r="CI41" t="str">
            <v/>
          </cell>
          <cell r="CJ41" t="str">
            <v/>
          </cell>
          <cell r="CK41" t="str">
            <v/>
          </cell>
          <cell r="CL41" t="str">
            <v/>
          </cell>
          <cell r="CM41" t="str">
            <v/>
          </cell>
          <cell r="CN41" t="str">
            <v/>
          </cell>
          <cell r="CO41">
            <v>250</v>
          </cell>
          <cell r="CP41">
            <v>23.479999999999997</v>
          </cell>
          <cell r="CQ41">
            <v>16.774999999999999</v>
          </cell>
          <cell r="CR41" t="str">
            <v/>
          </cell>
          <cell r="CS41" t="str">
            <v/>
          </cell>
          <cell r="CT41" t="str">
            <v/>
          </cell>
          <cell r="CU41" t="str">
            <v/>
          </cell>
          <cell r="CV41" t="str">
            <v/>
          </cell>
          <cell r="CW41" t="str">
            <v/>
          </cell>
          <cell r="CX41" t="str">
            <v/>
          </cell>
          <cell r="CY41" t="str">
            <v/>
          </cell>
          <cell r="CZ41" t="str">
            <v/>
          </cell>
          <cell r="DA41" t="str">
            <v/>
          </cell>
          <cell r="DB41" t="str">
            <v/>
          </cell>
          <cell r="DC41" t="str">
            <v/>
          </cell>
          <cell r="DD41">
            <v>290.255</v>
          </cell>
        </row>
        <row r="42">
          <cell r="B42" t="str">
            <v>HUEVOS PAJARITO LQ</v>
          </cell>
          <cell r="C42" t="str">
            <v>HUEVO LIQUIDO</v>
          </cell>
          <cell r="D42" t="str">
            <v>PLATANO MADURO</v>
          </cell>
          <cell r="E42" t="str">
            <v>ACEITE</v>
          </cell>
          <cell r="R42" t="str">
            <v>gr.</v>
          </cell>
          <cell r="S42" t="str">
            <v>gr.</v>
          </cell>
          <cell r="T42" t="str">
            <v>ml.</v>
          </cell>
          <cell r="AG42">
            <v>60</v>
          </cell>
          <cell r="AH42">
            <v>20</v>
          </cell>
          <cell r="AI42">
            <v>5</v>
          </cell>
          <cell r="AV42">
            <v>94</v>
          </cell>
          <cell r="AW42">
            <v>373</v>
          </cell>
          <cell r="AX42">
            <v>405</v>
          </cell>
          <cell r="BK42">
            <v>60</v>
          </cell>
          <cell r="BL42">
            <v>12</v>
          </cell>
          <cell r="BM42">
            <v>5</v>
          </cell>
          <cell r="BZ42">
            <v>5.1360000000000001</v>
          </cell>
          <cell r="CA42">
            <v>1.1739999999999999</v>
          </cell>
          <cell r="CB42">
            <v>3.355</v>
          </cell>
          <cell r="CC42" t="str">
            <v/>
          </cell>
          <cell r="CD42" t="str">
            <v/>
          </cell>
          <cell r="CE42" t="str">
            <v/>
          </cell>
          <cell r="CF42" t="str">
            <v/>
          </cell>
          <cell r="CG42" t="str">
            <v/>
          </cell>
          <cell r="CH42" t="str">
            <v/>
          </cell>
          <cell r="CI42" t="str">
            <v/>
          </cell>
          <cell r="CJ42" t="str">
            <v/>
          </cell>
          <cell r="CK42" t="str">
            <v/>
          </cell>
          <cell r="CL42" t="str">
            <v/>
          </cell>
          <cell r="CM42" t="str">
            <v/>
          </cell>
          <cell r="CN42" t="str">
            <v/>
          </cell>
          <cell r="CO42">
            <v>308.16000000000003</v>
          </cell>
          <cell r="CP42">
            <v>23.479999999999997</v>
          </cell>
          <cell r="CQ42">
            <v>16.774999999999999</v>
          </cell>
          <cell r="CR42" t="str">
            <v/>
          </cell>
          <cell r="CS42" t="str">
            <v/>
          </cell>
          <cell r="CT42" t="str">
            <v/>
          </cell>
          <cell r="CU42" t="str">
            <v/>
          </cell>
          <cell r="CV42" t="str">
            <v/>
          </cell>
          <cell r="CW42" t="str">
            <v/>
          </cell>
          <cell r="CX42" t="str">
            <v/>
          </cell>
          <cell r="CY42" t="str">
            <v/>
          </cell>
          <cell r="CZ42" t="str">
            <v/>
          </cell>
          <cell r="DA42" t="str">
            <v/>
          </cell>
          <cell r="DB42" t="str">
            <v/>
          </cell>
          <cell r="DC42" t="str">
            <v/>
          </cell>
          <cell r="DD42">
            <v>348.41500000000002</v>
          </cell>
        </row>
        <row r="43">
          <cell r="B43" t="str">
            <v>TAJADA DE JAMON Y QUESO</v>
          </cell>
          <cell r="C43" t="str">
            <v>QUESO CREMA</v>
          </cell>
          <cell r="D43" t="str">
            <v>JAMON</v>
          </cell>
          <cell r="R43" t="str">
            <v>gr.</v>
          </cell>
          <cell r="AG43">
            <v>15</v>
          </cell>
          <cell r="AH43">
            <v>20</v>
          </cell>
          <cell r="AV43">
            <v>24</v>
          </cell>
          <cell r="AW43">
            <v>84</v>
          </cell>
          <cell r="BK43">
            <v>15</v>
          </cell>
          <cell r="BL43">
            <v>20</v>
          </cell>
          <cell r="BZ43">
            <v>9</v>
          </cell>
          <cell r="CA43">
            <v>7.3710000000000004</v>
          </cell>
          <cell r="CB43" t="str">
            <v/>
          </cell>
          <cell r="CC43" t="str">
            <v/>
          </cell>
          <cell r="CD43" t="str">
            <v/>
          </cell>
          <cell r="CE43" t="str">
            <v/>
          </cell>
          <cell r="CF43" t="str">
            <v/>
          </cell>
          <cell r="CG43" t="str">
            <v/>
          </cell>
          <cell r="CH43" t="str">
            <v/>
          </cell>
          <cell r="CI43" t="str">
            <v/>
          </cell>
          <cell r="CJ43" t="str">
            <v/>
          </cell>
          <cell r="CK43" t="str">
            <v/>
          </cell>
          <cell r="CL43" t="str">
            <v/>
          </cell>
          <cell r="CM43" t="str">
            <v/>
          </cell>
          <cell r="CN43" t="str">
            <v/>
          </cell>
          <cell r="CO43">
            <v>135</v>
          </cell>
          <cell r="CP43">
            <v>147.42000000000002</v>
          </cell>
          <cell r="CQ43" t="str">
            <v/>
          </cell>
          <cell r="CR43" t="str">
            <v/>
          </cell>
          <cell r="CS43" t="str">
            <v/>
          </cell>
          <cell r="CT43" t="str">
            <v/>
          </cell>
          <cell r="CU43" t="str">
            <v/>
          </cell>
          <cell r="CV43" t="str">
            <v/>
          </cell>
          <cell r="CW43" t="str">
            <v/>
          </cell>
          <cell r="CX43" t="str">
            <v/>
          </cell>
          <cell r="CY43" t="str">
            <v/>
          </cell>
          <cell r="CZ43" t="str">
            <v/>
          </cell>
          <cell r="DA43" t="str">
            <v/>
          </cell>
          <cell r="DB43" t="str">
            <v/>
          </cell>
          <cell r="DC43" t="str">
            <v/>
          </cell>
          <cell r="DD43">
            <v>282.42</v>
          </cell>
        </row>
        <row r="44">
          <cell r="B44" t="str">
            <v>PAN RELLENO BOCADILLLO</v>
          </cell>
          <cell r="C44" t="str">
            <v>PAN CON BOCADILLO</v>
          </cell>
          <cell r="R44" t="str">
            <v>gr.</v>
          </cell>
          <cell r="AG44">
            <v>30</v>
          </cell>
          <cell r="AV44" t="str">
            <v>FT17</v>
          </cell>
          <cell r="BK44">
            <v>30</v>
          </cell>
          <cell r="BZ44">
            <v>3.85</v>
          </cell>
          <cell r="CA44" t="str">
            <v/>
          </cell>
          <cell r="CB44" t="str">
            <v/>
          </cell>
          <cell r="CC44" t="str">
            <v/>
          </cell>
          <cell r="CD44" t="str">
            <v/>
          </cell>
          <cell r="CE44" t="str">
            <v/>
          </cell>
          <cell r="CF44" t="str">
            <v/>
          </cell>
          <cell r="CG44" t="str">
            <v/>
          </cell>
          <cell r="CH44" t="str">
            <v/>
          </cell>
          <cell r="CI44" t="str">
            <v/>
          </cell>
          <cell r="CJ44" t="str">
            <v/>
          </cell>
          <cell r="CK44" t="str">
            <v/>
          </cell>
          <cell r="CL44" t="str">
            <v/>
          </cell>
          <cell r="CM44" t="str">
            <v/>
          </cell>
          <cell r="CN44" t="str">
            <v/>
          </cell>
          <cell r="CO44">
            <v>115.5</v>
          </cell>
          <cell r="CP44" t="str">
            <v/>
          </cell>
          <cell r="CQ44" t="str">
            <v/>
          </cell>
          <cell r="CR44" t="str">
            <v/>
          </cell>
          <cell r="CS44" t="str">
            <v/>
          </cell>
          <cell r="CT44" t="str">
            <v/>
          </cell>
          <cell r="CU44" t="str">
            <v/>
          </cell>
          <cell r="CV44" t="str">
            <v/>
          </cell>
          <cell r="CW44" t="str">
            <v/>
          </cell>
          <cell r="CX44" t="str">
            <v/>
          </cell>
          <cell r="CY44" t="str">
            <v/>
          </cell>
          <cell r="CZ44" t="str">
            <v/>
          </cell>
          <cell r="DA44" t="str">
            <v/>
          </cell>
          <cell r="DB44" t="str">
            <v/>
          </cell>
          <cell r="DC44" t="str">
            <v/>
          </cell>
          <cell r="DD44">
            <v>115.5</v>
          </cell>
        </row>
        <row r="45">
          <cell r="B45" t="str">
            <v>GALLETAS CAPRI</v>
          </cell>
          <cell r="C45" t="str">
            <v>GALLETAS CAPRI</v>
          </cell>
          <cell r="R45" t="str">
            <v>gr.</v>
          </cell>
          <cell r="AG45">
            <v>12.5</v>
          </cell>
          <cell r="AV45" t="str">
            <v>FT49</v>
          </cell>
          <cell r="BK45">
            <v>12.5</v>
          </cell>
          <cell r="BZ45">
            <v>6.0533333333333337</v>
          </cell>
          <cell r="CO45">
            <v>75.666666666666671</v>
          </cell>
          <cell r="DD45">
            <v>75.666666666666671</v>
          </cell>
        </row>
        <row r="46">
          <cell r="B46" t="str">
            <v>UVAS PASAS</v>
          </cell>
          <cell r="C46" t="str">
            <v>UVAS PASAS X 30 GRS</v>
          </cell>
          <cell r="R46" t="str">
            <v>gr.</v>
          </cell>
          <cell r="AG46">
            <v>30</v>
          </cell>
          <cell r="AV46" t="str">
            <v>ANEXO 11</v>
          </cell>
          <cell r="BK46">
            <v>30</v>
          </cell>
          <cell r="BZ46">
            <v>7.7</v>
          </cell>
          <cell r="CA46" t="str">
            <v/>
          </cell>
          <cell r="CB46" t="str">
            <v/>
          </cell>
          <cell r="CC46" t="str">
            <v/>
          </cell>
          <cell r="CD46" t="str">
            <v/>
          </cell>
          <cell r="CE46" t="str">
            <v/>
          </cell>
          <cell r="CF46" t="str">
            <v/>
          </cell>
          <cell r="CG46" t="str">
            <v/>
          </cell>
          <cell r="CH46" t="str">
            <v/>
          </cell>
          <cell r="CI46" t="str">
            <v/>
          </cell>
          <cell r="CJ46" t="str">
            <v/>
          </cell>
          <cell r="CK46" t="str">
            <v/>
          </cell>
          <cell r="CL46" t="str">
            <v/>
          </cell>
          <cell r="CM46" t="str">
            <v/>
          </cell>
          <cell r="CN46" t="str">
            <v/>
          </cell>
          <cell r="CO46">
            <v>231</v>
          </cell>
          <cell r="CP46" t="str">
            <v/>
          </cell>
          <cell r="CQ46" t="str">
            <v/>
          </cell>
          <cell r="CR46" t="str">
            <v/>
          </cell>
          <cell r="CS46" t="str">
            <v/>
          </cell>
          <cell r="CT46" t="str">
            <v/>
          </cell>
          <cell r="CU46" t="str">
            <v/>
          </cell>
          <cell r="CV46" t="str">
            <v/>
          </cell>
          <cell r="CW46" t="str">
            <v/>
          </cell>
          <cell r="CX46" t="str">
            <v/>
          </cell>
          <cell r="CY46" t="str">
            <v/>
          </cell>
          <cell r="CZ46" t="str">
            <v/>
          </cell>
          <cell r="DA46" t="str">
            <v/>
          </cell>
          <cell r="DB46" t="str">
            <v/>
          </cell>
          <cell r="DC46" t="str">
            <v/>
          </cell>
          <cell r="DD46">
            <v>231</v>
          </cell>
        </row>
        <row r="47">
          <cell r="B47" t="str">
            <v>MANDARINA</v>
          </cell>
          <cell r="C47" t="str">
            <v>MANDARINA</v>
          </cell>
          <cell r="R47" t="str">
            <v>gr.</v>
          </cell>
          <cell r="AG47">
            <v>143</v>
          </cell>
          <cell r="AV47">
            <v>207</v>
          </cell>
          <cell r="BK47">
            <v>100</v>
          </cell>
          <cell r="BZ47">
            <v>1.3333333333333333</v>
          </cell>
          <cell r="CA47" t="str">
            <v/>
          </cell>
          <cell r="CB47" t="str">
            <v/>
          </cell>
          <cell r="CC47" t="str">
            <v/>
          </cell>
          <cell r="CD47" t="str">
            <v/>
          </cell>
          <cell r="CE47" t="str">
            <v/>
          </cell>
          <cell r="CF47" t="str">
            <v/>
          </cell>
          <cell r="CG47" t="str">
            <v/>
          </cell>
          <cell r="CH47" t="str">
            <v/>
          </cell>
          <cell r="CI47" t="str">
            <v/>
          </cell>
          <cell r="CJ47" t="str">
            <v/>
          </cell>
          <cell r="CK47" t="str">
            <v/>
          </cell>
          <cell r="CL47" t="str">
            <v/>
          </cell>
          <cell r="CM47" t="str">
            <v/>
          </cell>
          <cell r="CN47" t="str">
            <v/>
          </cell>
          <cell r="CO47">
            <v>190.66666666666666</v>
          </cell>
          <cell r="CP47" t="str">
            <v/>
          </cell>
          <cell r="CQ47" t="str">
            <v/>
          </cell>
          <cell r="CR47" t="str">
            <v/>
          </cell>
          <cell r="CS47" t="str">
            <v/>
          </cell>
          <cell r="CT47" t="str">
            <v/>
          </cell>
          <cell r="CU47" t="str">
            <v/>
          </cell>
          <cell r="CV47" t="str">
            <v/>
          </cell>
          <cell r="CW47" t="str">
            <v/>
          </cell>
          <cell r="CX47" t="str">
            <v/>
          </cell>
          <cell r="CY47" t="str">
            <v/>
          </cell>
          <cell r="CZ47" t="str">
            <v/>
          </cell>
          <cell r="DA47" t="str">
            <v/>
          </cell>
          <cell r="DB47" t="str">
            <v/>
          </cell>
          <cell r="DC47" t="str">
            <v/>
          </cell>
          <cell r="DD47">
            <v>190.66666666666666</v>
          </cell>
        </row>
        <row r="48">
          <cell r="B48" t="str">
            <v>BANANO</v>
          </cell>
          <cell r="C48" t="str">
            <v>BANANO</v>
          </cell>
          <cell r="R48" t="str">
            <v>gr.</v>
          </cell>
          <cell r="AG48">
            <v>154</v>
          </cell>
          <cell r="AV48">
            <v>254</v>
          </cell>
          <cell r="BK48">
            <v>100</v>
          </cell>
          <cell r="BZ48">
            <v>0.96296296296296291</v>
          </cell>
          <cell r="CA48" t="str">
            <v/>
          </cell>
          <cell r="CB48" t="str">
            <v/>
          </cell>
          <cell r="CC48" t="str">
            <v/>
          </cell>
          <cell r="CD48" t="str">
            <v/>
          </cell>
          <cell r="CE48" t="str">
            <v/>
          </cell>
          <cell r="CF48" t="str">
            <v/>
          </cell>
          <cell r="CG48" t="str">
            <v/>
          </cell>
          <cell r="CH48" t="str">
            <v/>
          </cell>
          <cell r="CI48" t="str">
            <v/>
          </cell>
          <cell r="CJ48" t="str">
            <v/>
          </cell>
          <cell r="CK48" t="str">
            <v/>
          </cell>
          <cell r="CL48" t="str">
            <v/>
          </cell>
          <cell r="CM48" t="str">
            <v/>
          </cell>
          <cell r="CN48" t="str">
            <v/>
          </cell>
          <cell r="CO48">
            <v>148.29629629629628</v>
          </cell>
          <cell r="CP48" t="str">
            <v/>
          </cell>
          <cell r="CQ48" t="str">
            <v/>
          </cell>
          <cell r="CR48" t="str">
            <v/>
          </cell>
          <cell r="CS48" t="str">
            <v/>
          </cell>
          <cell r="CT48" t="str">
            <v/>
          </cell>
          <cell r="CU48" t="str">
            <v/>
          </cell>
          <cell r="CV48" t="str">
            <v/>
          </cell>
          <cell r="CW48" t="str">
            <v/>
          </cell>
          <cell r="CX48" t="str">
            <v/>
          </cell>
          <cell r="CY48" t="str">
            <v/>
          </cell>
          <cell r="CZ48" t="str">
            <v/>
          </cell>
          <cell r="DA48" t="str">
            <v/>
          </cell>
          <cell r="DB48" t="str">
            <v/>
          </cell>
          <cell r="DC48" t="str">
            <v/>
          </cell>
          <cell r="DD48">
            <v>148.29629629629628</v>
          </cell>
        </row>
        <row r="49">
          <cell r="B49" t="str">
            <v>MANGO</v>
          </cell>
          <cell r="C49" t="str">
            <v>MANGO</v>
          </cell>
          <cell r="R49" t="str">
            <v>gr.</v>
          </cell>
          <cell r="AG49">
            <v>167</v>
          </cell>
          <cell r="AV49">
            <v>190</v>
          </cell>
          <cell r="BK49">
            <v>100</v>
          </cell>
          <cell r="BZ49">
            <v>1.4615384615384615</v>
          </cell>
          <cell r="CA49" t="str">
            <v/>
          </cell>
          <cell r="CB49" t="str">
            <v/>
          </cell>
          <cell r="CC49" t="str">
            <v/>
          </cell>
          <cell r="CD49" t="str">
            <v/>
          </cell>
          <cell r="CE49" t="str">
            <v/>
          </cell>
          <cell r="CF49" t="str">
            <v/>
          </cell>
          <cell r="CG49" t="str">
            <v/>
          </cell>
          <cell r="CH49" t="str">
            <v/>
          </cell>
          <cell r="CI49" t="str">
            <v/>
          </cell>
          <cell r="CJ49" t="str">
            <v/>
          </cell>
          <cell r="CK49" t="str">
            <v/>
          </cell>
          <cell r="CL49" t="str">
            <v/>
          </cell>
          <cell r="CM49" t="str">
            <v/>
          </cell>
          <cell r="CN49" t="str">
            <v/>
          </cell>
          <cell r="CO49">
            <v>244.07692307692307</v>
          </cell>
          <cell r="CP49" t="str">
            <v/>
          </cell>
          <cell r="CQ49" t="str">
            <v/>
          </cell>
          <cell r="CR49" t="str">
            <v/>
          </cell>
          <cell r="CS49" t="str">
            <v/>
          </cell>
          <cell r="CT49" t="str">
            <v/>
          </cell>
          <cell r="CU49" t="str">
            <v/>
          </cell>
          <cell r="CV49" t="str">
            <v/>
          </cell>
          <cell r="CW49" t="str">
            <v/>
          </cell>
          <cell r="CX49" t="str">
            <v/>
          </cell>
          <cell r="CY49" t="str">
            <v/>
          </cell>
          <cell r="CZ49" t="str">
            <v/>
          </cell>
          <cell r="DA49" t="str">
            <v/>
          </cell>
          <cell r="DB49" t="str">
            <v/>
          </cell>
          <cell r="DC49" t="str">
            <v/>
          </cell>
          <cell r="DD49">
            <v>244.07692307692307</v>
          </cell>
        </row>
        <row r="50">
          <cell r="B50" t="str">
            <v>NARANJA</v>
          </cell>
          <cell r="C50" t="str">
            <v>NARANJA</v>
          </cell>
          <cell r="R50" t="str">
            <v>gr.</v>
          </cell>
          <cell r="AG50">
            <v>167</v>
          </cell>
          <cell r="AV50">
            <v>196</v>
          </cell>
          <cell r="BK50">
            <v>100</v>
          </cell>
          <cell r="BZ50">
            <v>1.1538461538461537</v>
          </cell>
          <cell r="CA50" t="str">
            <v/>
          </cell>
          <cell r="CB50" t="str">
            <v/>
          </cell>
          <cell r="CC50" t="str">
            <v/>
          </cell>
          <cell r="CD50" t="str">
            <v/>
          </cell>
          <cell r="CE50" t="str">
            <v/>
          </cell>
          <cell r="CF50" t="str">
            <v/>
          </cell>
          <cell r="CG50" t="str">
            <v/>
          </cell>
          <cell r="CH50" t="str">
            <v/>
          </cell>
          <cell r="CI50" t="str">
            <v/>
          </cell>
          <cell r="CJ50" t="str">
            <v/>
          </cell>
          <cell r="CK50" t="str">
            <v/>
          </cell>
          <cell r="CL50" t="str">
            <v/>
          </cell>
          <cell r="CM50" t="str">
            <v/>
          </cell>
          <cell r="CN50" t="str">
            <v/>
          </cell>
          <cell r="CO50">
            <v>192.69230769230768</v>
          </cell>
          <cell r="CP50" t="str">
            <v/>
          </cell>
          <cell r="CQ50" t="str">
            <v/>
          </cell>
          <cell r="CR50" t="str">
            <v/>
          </cell>
          <cell r="CS50" t="str">
            <v/>
          </cell>
          <cell r="CT50" t="str">
            <v/>
          </cell>
          <cell r="CU50" t="str">
            <v/>
          </cell>
          <cell r="CV50" t="str">
            <v/>
          </cell>
          <cell r="CW50" t="str">
            <v/>
          </cell>
          <cell r="CX50" t="str">
            <v/>
          </cell>
          <cell r="CY50" t="str">
            <v/>
          </cell>
          <cell r="CZ50" t="str">
            <v/>
          </cell>
          <cell r="DA50" t="str">
            <v/>
          </cell>
          <cell r="DB50" t="str">
            <v/>
          </cell>
          <cell r="DC50" t="str">
            <v/>
          </cell>
          <cell r="DD50">
            <v>192.69230769230768</v>
          </cell>
        </row>
        <row r="51">
          <cell r="B51" t="str">
            <v>DURAZNO (1 o 2 unidades)</v>
          </cell>
          <cell r="C51" t="str">
            <v>DURAZNO</v>
          </cell>
          <cell r="R51" t="str">
            <v>gr.</v>
          </cell>
          <cell r="AG51">
            <v>118</v>
          </cell>
          <cell r="AV51">
            <v>210</v>
          </cell>
          <cell r="BK51">
            <v>100</v>
          </cell>
          <cell r="BZ51">
            <v>2</v>
          </cell>
          <cell r="CA51" t="str">
            <v/>
          </cell>
          <cell r="CB51" t="str">
            <v/>
          </cell>
          <cell r="CC51" t="str">
            <v/>
          </cell>
          <cell r="CD51" t="str">
            <v/>
          </cell>
          <cell r="CE51" t="str">
            <v/>
          </cell>
          <cell r="CF51" t="str">
            <v/>
          </cell>
          <cell r="CG51" t="str">
            <v/>
          </cell>
          <cell r="CH51" t="str">
            <v/>
          </cell>
          <cell r="CI51" t="str">
            <v/>
          </cell>
          <cell r="CJ51" t="str">
            <v/>
          </cell>
          <cell r="CK51" t="str">
            <v/>
          </cell>
          <cell r="CL51" t="str">
            <v/>
          </cell>
          <cell r="CM51" t="str">
            <v/>
          </cell>
          <cell r="CN51" t="str">
            <v/>
          </cell>
          <cell r="CO51">
            <v>236</v>
          </cell>
          <cell r="CP51" t="str">
            <v/>
          </cell>
          <cell r="CQ51" t="str">
            <v/>
          </cell>
          <cell r="CR51" t="str">
            <v/>
          </cell>
          <cell r="CS51" t="str">
            <v/>
          </cell>
          <cell r="CT51" t="str">
            <v/>
          </cell>
          <cell r="CU51" t="str">
            <v/>
          </cell>
          <cell r="CV51" t="str">
            <v/>
          </cell>
          <cell r="CW51" t="str">
            <v/>
          </cell>
          <cell r="CX51" t="str">
            <v/>
          </cell>
          <cell r="CY51" t="str">
            <v/>
          </cell>
          <cell r="CZ51" t="str">
            <v/>
          </cell>
          <cell r="DA51" t="str">
            <v/>
          </cell>
          <cell r="DB51" t="str">
            <v/>
          </cell>
          <cell r="DC51" t="str">
            <v/>
          </cell>
          <cell r="DD51">
            <v>236</v>
          </cell>
        </row>
        <row r="52">
          <cell r="B52" t="str">
            <v>PERA</v>
          </cell>
          <cell r="C52" t="str">
            <v>PERA</v>
          </cell>
          <cell r="R52" t="str">
            <v>gr.</v>
          </cell>
          <cell r="AG52">
            <v>118</v>
          </cell>
          <cell r="AV52">
            <v>224</v>
          </cell>
          <cell r="BK52">
            <v>100</v>
          </cell>
          <cell r="BZ52">
            <v>1.5833333333333333</v>
          </cell>
          <cell r="CA52" t="str">
            <v/>
          </cell>
          <cell r="CB52" t="str">
            <v/>
          </cell>
          <cell r="CC52" t="str">
            <v/>
          </cell>
          <cell r="CD52" t="str">
            <v/>
          </cell>
          <cell r="CE52" t="str">
            <v/>
          </cell>
          <cell r="CF52" t="str">
            <v/>
          </cell>
          <cell r="CG52" t="str">
            <v/>
          </cell>
          <cell r="CH52" t="str">
            <v/>
          </cell>
          <cell r="CI52" t="str">
            <v/>
          </cell>
          <cell r="CJ52" t="str">
            <v/>
          </cell>
          <cell r="CK52" t="str">
            <v/>
          </cell>
          <cell r="CL52" t="str">
            <v/>
          </cell>
          <cell r="CM52" t="str">
            <v/>
          </cell>
          <cell r="CN52" t="str">
            <v/>
          </cell>
          <cell r="CO52">
            <v>186.83333333333331</v>
          </cell>
          <cell r="CP52" t="str">
            <v/>
          </cell>
          <cell r="CQ52" t="str">
            <v/>
          </cell>
          <cell r="CR52" t="str">
            <v/>
          </cell>
          <cell r="CS52" t="str">
            <v/>
          </cell>
          <cell r="CT52" t="str">
            <v/>
          </cell>
          <cell r="CU52" t="str">
            <v/>
          </cell>
          <cell r="CV52" t="str">
            <v/>
          </cell>
          <cell r="CW52" t="str">
            <v/>
          </cell>
          <cell r="CX52" t="str">
            <v/>
          </cell>
          <cell r="CY52" t="str">
            <v/>
          </cell>
          <cell r="CZ52" t="str">
            <v/>
          </cell>
          <cell r="DA52" t="str">
            <v/>
          </cell>
          <cell r="DB52" t="str">
            <v/>
          </cell>
          <cell r="DC52" t="str">
            <v/>
          </cell>
          <cell r="DD52">
            <v>186.83333333333331</v>
          </cell>
        </row>
        <row r="53">
          <cell r="B53" t="str">
            <v>MANZANA</v>
          </cell>
          <cell r="C53" t="str">
            <v>MANZANA</v>
          </cell>
          <cell r="R53" t="str">
            <v>gr.</v>
          </cell>
          <cell r="AG53">
            <v>118</v>
          </cell>
          <cell r="AV53">
            <v>249</v>
          </cell>
          <cell r="BK53">
            <v>100</v>
          </cell>
          <cell r="BZ53">
            <v>2.2000000000000002</v>
          </cell>
          <cell r="CA53" t="str">
            <v/>
          </cell>
          <cell r="CB53" t="str">
            <v/>
          </cell>
          <cell r="CC53" t="str">
            <v/>
          </cell>
          <cell r="CD53" t="str">
            <v/>
          </cell>
          <cell r="CE53" t="str">
            <v/>
          </cell>
          <cell r="CF53" t="str">
            <v/>
          </cell>
          <cell r="CG53" t="str">
            <v/>
          </cell>
          <cell r="CH53" t="str">
            <v/>
          </cell>
          <cell r="CI53" t="str">
            <v/>
          </cell>
          <cell r="CJ53" t="str">
            <v/>
          </cell>
          <cell r="CK53" t="str">
            <v/>
          </cell>
          <cell r="CL53" t="str">
            <v/>
          </cell>
          <cell r="CM53" t="str">
            <v/>
          </cell>
          <cell r="CN53" t="str">
            <v/>
          </cell>
          <cell r="CO53">
            <v>259.60000000000002</v>
          </cell>
          <cell r="CP53" t="str">
            <v/>
          </cell>
          <cell r="CQ53" t="str">
            <v/>
          </cell>
          <cell r="CR53" t="str">
            <v/>
          </cell>
          <cell r="CS53" t="str">
            <v/>
          </cell>
          <cell r="CT53" t="str">
            <v/>
          </cell>
          <cell r="CU53" t="str">
            <v/>
          </cell>
          <cell r="CV53" t="str">
            <v/>
          </cell>
          <cell r="CW53" t="str">
            <v/>
          </cell>
          <cell r="CX53" t="str">
            <v/>
          </cell>
          <cell r="CY53" t="str">
            <v/>
          </cell>
          <cell r="CZ53" t="str">
            <v/>
          </cell>
          <cell r="DA53" t="str">
            <v/>
          </cell>
          <cell r="DB53" t="str">
            <v/>
          </cell>
          <cell r="DC53" t="str">
            <v/>
          </cell>
          <cell r="DD53">
            <v>259.60000000000002</v>
          </cell>
        </row>
        <row r="54">
          <cell r="B54" t="str">
            <v>GUAYABA PERA</v>
          </cell>
          <cell r="C54" t="str">
            <v>GUAYABA PERA</v>
          </cell>
          <cell r="R54" t="str">
            <v>gr.</v>
          </cell>
          <cell r="AG54">
            <v>133</v>
          </cell>
          <cell r="AV54">
            <v>188</v>
          </cell>
          <cell r="BK54">
            <v>100</v>
          </cell>
          <cell r="BZ54">
            <v>1.6666666666666667</v>
          </cell>
          <cell r="CA54" t="str">
            <v/>
          </cell>
          <cell r="CB54" t="str">
            <v/>
          </cell>
          <cell r="CC54" t="str">
            <v/>
          </cell>
          <cell r="CD54" t="str">
            <v/>
          </cell>
          <cell r="CE54" t="str">
            <v/>
          </cell>
          <cell r="CF54" t="str">
            <v/>
          </cell>
          <cell r="CG54" t="str">
            <v/>
          </cell>
          <cell r="CH54" t="str">
            <v/>
          </cell>
          <cell r="CI54" t="str">
            <v/>
          </cell>
          <cell r="CJ54" t="str">
            <v/>
          </cell>
          <cell r="CK54" t="str">
            <v/>
          </cell>
          <cell r="CL54" t="str">
            <v/>
          </cell>
          <cell r="CM54" t="str">
            <v/>
          </cell>
          <cell r="CN54" t="str">
            <v/>
          </cell>
          <cell r="CO54">
            <v>221.66666666666669</v>
          </cell>
          <cell r="CP54" t="str">
            <v/>
          </cell>
          <cell r="CQ54" t="str">
            <v/>
          </cell>
          <cell r="CR54" t="str">
            <v/>
          </cell>
          <cell r="CS54" t="str">
            <v/>
          </cell>
          <cell r="CT54" t="str">
            <v/>
          </cell>
          <cell r="CU54" t="str">
            <v/>
          </cell>
          <cell r="CV54" t="str">
            <v/>
          </cell>
          <cell r="CW54" t="str">
            <v/>
          </cell>
          <cell r="CX54" t="str">
            <v/>
          </cell>
          <cell r="CY54" t="str">
            <v/>
          </cell>
          <cell r="CZ54" t="str">
            <v/>
          </cell>
          <cell r="DA54" t="str">
            <v/>
          </cell>
          <cell r="DB54" t="str">
            <v/>
          </cell>
          <cell r="DC54" t="str">
            <v/>
          </cell>
          <cell r="DD54">
            <v>221.66666666666669</v>
          </cell>
        </row>
        <row r="55">
          <cell r="B55" t="str">
            <v>CIRUELA (5 o 6 unidades)</v>
          </cell>
          <cell r="C55" t="str">
            <v>CIRUELA</v>
          </cell>
          <cell r="R55" t="str">
            <v>gr.</v>
          </cell>
          <cell r="AG55">
            <v>105</v>
          </cell>
          <cell r="AV55">
            <v>253</v>
          </cell>
          <cell r="BK55">
            <v>100</v>
          </cell>
          <cell r="BZ55">
            <v>1.9</v>
          </cell>
          <cell r="CA55" t="str">
            <v/>
          </cell>
          <cell r="CB55" t="str">
            <v/>
          </cell>
          <cell r="CC55" t="str">
            <v/>
          </cell>
          <cell r="CD55" t="str">
            <v/>
          </cell>
          <cell r="CE55" t="str">
            <v/>
          </cell>
          <cell r="CF55" t="str">
            <v/>
          </cell>
          <cell r="CG55" t="str">
            <v/>
          </cell>
          <cell r="CH55" t="str">
            <v/>
          </cell>
          <cell r="CI55" t="str">
            <v/>
          </cell>
          <cell r="CJ55" t="str">
            <v/>
          </cell>
          <cell r="CK55" t="str">
            <v/>
          </cell>
          <cell r="CL55" t="str">
            <v/>
          </cell>
          <cell r="CM55" t="str">
            <v/>
          </cell>
          <cell r="CN55" t="str">
            <v/>
          </cell>
          <cell r="CO55">
            <v>199.5</v>
          </cell>
          <cell r="CP55" t="str">
            <v/>
          </cell>
          <cell r="CQ55" t="str">
            <v/>
          </cell>
          <cell r="CR55" t="str">
            <v/>
          </cell>
          <cell r="CS55" t="str">
            <v/>
          </cell>
          <cell r="CT55" t="str">
            <v/>
          </cell>
          <cell r="CU55" t="str">
            <v/>
          </cell>
          <cell r="CV55" t="str">
            <v/>
          </cell>
          <cell r="CW55" t="str">
            <v/>
          </cell>
          <cell r="CX55" t="str">
            <v/>
          </cell>
          <cell r="CY55" t="str">
            <v/>
          </cell>
          <cell r="CZ55" t="str">
            <v/>
          </cell>
          <cell r="DA55" t="str">
            <v/>
          </cell>
          <cell r="DB55" t="str">
            <v/>
          </cell>
          <cell r="DC55" t="str">
            <v/>
          </cell>
          <cell r="DD55">
            <v>199.5</v>
          </cell>
        </row>
        <row r="56">
          <cell r="B56" t="str">
            <v>ARROZ BLANCO PR</v>
          </cell>
          <cell r="C56" t="str">
            <v>ARROZ</v>
          </cell>
          <cell r="D56" t="str">
            <v>CEBOLLA LARGA</v>
          </cell>
          <cell r="E56" t="str">
            <v>AJO</v>
          </cell>
          <cell r="F56" t="str">
            <v>SAL</v>
          </cell>
          <cell r="G56" t="str">
            <v>ACEITE</v>
          </cell>
          <cell r="R56" t="str">
            <v>gr.</v>
          </cell>
          <cell r="S56" t="str">
            <v>gr.</v>
          </cell>
          <cell r="T56" t="str">
            <v>gr.</v>
          </cell>
          <cell r="U56" t="str">
            <v>gr.</v>
          </cell>
          <cell r="V56" t="str">
            <v>ml.</v>
          </cell>
          <cell r="AG56">
            <v>50</v>
          </cell>
          <cell r="AH56">
            <v>1</v>
          </cell>
          <cell r="AI56">
            <v>1</v>
          </cell>
          <cell r="AJ56">
            <v>2</v>
          </cell>
          <cell r="AK56">
            <v>5</v>
          </cell>
          <cell r="AV56">
            <v>269</v>
          </cell>
          <cell r="AZ56">
            <v>405</v>
          </cell>
          <cell r="BK56">
            <v>50</v>
          </cell>
          <cell r="BO56">
            <v>5</v>
          </cell>
          <cell r="BZ56">
            <v>1.81</v>
          </cell>
          <cell r="CA56">
            <v>1.4630000000000001</v>
          </cell>
          <cell r="CB56">
            <v>5.4829999999999997</v>
          </cell>
          <cell r="CC56">
            <v>0.69499999999999995</v>
          </cell>
          <cell r="CD56">
            <v>3.355</v>
          </cell>
          <cell r="CE56" t="str">
            <v/>
          </cell>
          <cell r="CF56" t="str">
            <v/>
          </cell>
          <cell r="CG56" t="str">
            <v/>
          </cell>
          <cell r="CH56" t="str">
            <v/>
          </cell>
          <cell r="CI56" t="str">
            <v/>
          </cell>
          <cell r="CJ56" t="str">
            <v/>
          </cell>
          <cell r="CK56" t="str">
            <v/>
          </cell>
          <cell r="CL56" t="str">
            <v/>
          </cell>
          <cell r="CM56" t="str">
            <v/>
          </cell>
          <cell r="CN56" t="str">
            <v/>
          </cell>
          <cell r="CO56">
            <v>90.5</v>
          </cell>
          <cell r="CP56">
            <v>1.4630000000000001</v>
          </cell>
          <cell r="CQ56">
            <v>5.4829999999999997</v>
          </cell>
          <cell r="CR56">
            <v>1.39</v>
          </cell>
          <cell r="CS56">
            <v>16.774999999999999</v>
          </cell>
          <cell r="CT56" t="str">
            <v/>
          </cell>
          <cell r="CU56" t="str">
            <v/>
          </cell>
          <cell r="CV56" t="str">
            <v/>
          </cell>
          <cell r="CW56" t="str">
            <v/>
          </cell>
          <cell r="CX56" t="str">
            <v/>
          </cell>
          <cell r="CY56" t="str">
            <v/>
          </cell>
          <cell r="CZ56" t="str">
            <v/>
          </cell>
          <cell r="DA56" t="str">
            <v/>
          </cell>
          <cell r="DB56" t="str">
            <v/>
          </cell>
          <cell r="DC56" t="str">
            <v/>
          </cell>
          <cell r="DD56">
            <v>115.61099999999999</v>
          </cell>
        </row>
        <row r="57">
          <cell r="B57" t="str">
            <v>ARROZ BLANCO MN</v>
          </cell>
          <cell r="C57" t="str">
            <v>ARROZ</v>
          </cell>
          <cell r="D57" t="str">
            <v>CEBOLLA LARGA</v>
          </cell>
          <cell r="E57" t="str">
            <v>AJO</v>
          </cell>
          <cell r="F57" t="str">
            <v>SAL</v>
          </cell>
          <cell r="G57" t="str">
            <v>ACEITE</v>
          </cell>
          <cell r="R57" t="str">
            <v>gr.</v>
          </cell>
          <cell r="S57" t="str">
            <v>gr.</v>
          </cell>
          <cell r="T57" t="str">
            <v>gr.</v>
          </cell>
          <cell r="U57" t="str">
            <v>gr.</v>
          </cell>
          <cell r="V57" t="str">
            <v>ml.</v>
          </cell>
          <cell r="AG57">
            <v>35</v>
          </cell>
          <cell r="AH57">
            <v>1</v>
          </cell>
          <cell r="AI57">
            <v>1</v>
          </cell>
          <cell r="AJ57">
            <v>2</v>
          </cell>
          <cell r="AK57">
            <v>3.5</v>
          </cell>
          <cell r="AV57">
            <v>269</v>
          </cell>
          <cell r="AZ57">
            <v>405</v>
          </cell>
          <cell r="BK57">
            <v>35</v>
          </cell>
          <cell r="BO57">
            <v>3.5</v>
          </cell>
          <cell r="BZ57">
            <v>1.81</v>
          </cell>
          <cell r="CA57">
            <v>1.4630000000000001</v>
          </cell>
          <cell r="CB57">
            <v>5.4829999999999997</v>
          </cell>
          <cell r="CC57">
            <v>0.69499999999999995</v>
          </cell>
          <cell r="CD57">
            <v>3.355</v>
          </cell>
          <cell r="CE57" t="str">
            <v/>
          </cell>
          <cell r="CF57" t="str">
            <v/>
          </cell>
          <cell r="CG57" t="str">
            <v/>
          </cell>
          <cell r="CH57" t="str">
            <v/>
          </cell>
          <cell r="CI57" t="str">
            <v/>
          </cell>
          <cell r="CJ57" t="str">
            <v/>
          </cell>
          <cell r="CK57" t="str">
            <v/>
          </cell>
          <cell r="CL57" t="str">
            <v/>
          </cell>
          <cell r="CM57" t="str">
            <v/>
          </cell>
          <cell r="CN57" t="str">
            <v/>
          </cell>
          <cell r="CO57">
            <v>63.35</v>
          </cell>
          <cell r="CP57">
            <v>1.4630000000000001</v>
          </cell>
          <cell r="CQ57">
            <v>5.4829999999999997</v>
          </cell>
          <cell r="CR57">
            <v>1.39</v>
          </cell>
          <cell r="CS57">
            <v>11.7425</v>
          </cell>
          <cell r="CT57" t="str">
            <v/>
          </cell>
          <cell r="CU57" t="str">
            <v/>
          </cell>
          <cell r="CV57" t="str">
            <v/>
          </cell>
          <cell r="CW57" t="str">
            <v/>
          </cell>
          <cell r="CX57" t="str">
            <v/>
          </cell>
          <cell r="CY57" t="str">
            <v/>
          </cell>
          <cell r="CZ57" t="str">
            <v/>
          </cell>
          <cell r="DA57" t="str">
            <v/>
          </cell>
          <cell r="DB57" t="str">
            <v/>
          </cell>
          <cell r="DC57" t="str">
            <v/>
          </cell>
          <cell r="DD57">
            <v>83.428500000000014</v>
          </cell>
        </row>
        <row r="58">
          <cell r="B58" t="str">
            <v>ARROZ BLANCO MY</v>
          </cell>
          <cell r="C58" t="str">
            <v>ARROZ</v>
          </cell>
          <cell r="D58" t="str">
            <v>CEBOLLA LARGA</v>
          </cell>
          <cell r="E58" t="str">
            <v>AJO</v>
          </cell>
          <cell r="F58" t="str">
            <v>SAL</v>
          </cell>
          <cell r="G58" t="str">
            <v>ACEITE</v>
          </cell>
          <cell r="R58" t="str">
            <v>gr.</v>
          </cell>
          <cell r="S58" t="str">
            <v>gr.</v>
          </cell>
          <cell r="T58" t="str">
            <v>gr.</v>
          </cell>
          <cell r="U58" t="str">
            <v>gr.</v>
          </cell>
          <cell r="V58" t="str">
            <v>ml.</v>
          </cell>
          <cell r="AG58">
            <v>55</v>
          </cell>
          <cell r="AH58">
            <v>1</v>
          </cell>
          <cell r="AI58">
            <v>1</v>
          </cell>
          <cell r="AJ58">
            <v>2</v>
          </cell>
          <cell r="AK58">
            <v>5.5</v>
          </cell>
          <cell r="AV58">
            <v>269</v>
          </cell>
          <cell r="AZ58">
            <v>405</v>
          </cell>
          <cell r="BK58">
            <v>55</v>
          </cell>
          <cell r="BO58">
            <v>5.5</v>
          </cell>
          <cell r="BZ58">
            <v>1.81</v>
          </cell>
          <cell r="CA58">
            <v>1.4630000000000001</v>
          </cell>
          <cell r="CB58">
            <v>5.4829999999999997</v>
          </cell>
          <cell r="CC58">
            <v>0.69499999999999995</v>
          </cell>
          <cell r="CD58">
            <v>3.355</v>
          </cell>
          <cell r="CE58" t="str">
            <v/>
          </cell>
          <cell r="CF58" t="str">
            <v/>
          </cell>
          <cell r="CG58" t="str">
            <v/>
          </cell>
          <cell r="CH58" t="str">
            <v/>
          </cell>
          <cell r="CI58" t="str">
            <v/>
          </cell>
          <cell r="CJ58" t="str">
            <v/>
          </cell>
          <cell r="CK58" t="str">
            <v/>
          </cell>
          <cell r="CL58" t="str">
            <v/>
          </cell>
          <cell r="CM58" t="str">
            <v/>
          </cell>
          <cell r="CN58" t="str">
            <v/>
          </cell>
          <cell r="CO58">
            <v>99.55</v>
          </cell>
          <cell r="CP58">
            <v>1.4630000000000001</v>
          </cell>
          <cell r="CQ58">
            <v>5.4829999999999997</v>
          </cell>
          <cell r="CR58">
            <v>1.39</v>
          </cell>
          <cell r="CS58">
            <v>18.452500000000001</v>
          </cell>
          <cell r="CT58" t="str">
            <v/>
          </cell>
          <cell r="CU58" t="str">
            <v/>
          </cell>
          <cell r="CV58" t="str">
            <v/>
          </cell>
          <cell r="CW58" t="str">
            <v/>
          </cell>
          <cell r="CX58" t="str">
            <v/>
          </cell>
          <cell r="CY58" t="str">
            <v/>
          </cell>
          <cell r="CZ58" t="str">
            <v/>
          </cell>
          <cell r="DA58" t="str">
            <v/>
          </cell>
          <cell r="DB58" t="str">
            <v/>
          </cell>
          <cell r="DC58" t="str">
            <v/>
          </cell>
          <cell r="DD58">
            <v>126.3385</v>
          </cell>
        </row>
        <row r="59">
          <cell r="B59" t="str">
            <v>ARROZ AL CEBOLLIN PR</v>
          </cell>
          <cell r="C59" t="str">
            <v>ARROZ</v>
          </cell>
          <cell r="D59" t="str">
            <v>CEBOLLA LARGA</v>
          </cell>
          <cell r="E59" t="str">
            <v>SAL</v>
          </cell>
          <cell r="F59" t="str">
            <v>ACEITE</v>
          </cell>
          <cell r="G59" t="str">
            <v>CEBOLLIN</v>
          </cell>
          <cell r="R59" t="str">
            <v>gr.</v>
          </cell>
          <cell r="S59" t="str">
            <v>gr.</v>
          </cell>
          <cell r="T59" t="str">
            <v>gr.</v>
          </cell>
          <cell r="U59" t="str">
            <v>gr.</v>
          </cell>
          <cell r="V59" t="str">
            <v>gr.</v>
          </cell>
          <cell r="AG59">
            <v>50</v>
          </cell>
          <cell r="AH59">
            <v>1</v>
          </cell>
          <cell r="AI59">
            <v>2</v>
          </cell>
          <cell r="AJ59">
            <v>5</v>
          </cell>
          <cell r="AK59">
            <v>1</v>
          </cell>
          <cell r="AV59">
            <v>269</v>
          </cell>
          <cell r="AY59">
            <v>405</v>
          </cell>
          <cell r="BK59">
            <v>50</v>
          </cell>
          <cell r="BN59">
            <v>5</v>
          </cell>
          <cell r="BZ59">
            <v>1.81</v>
          </cell>
          <cell r="CA59">
            <v>1.4630000000000001</v>
          </cell>
          <cell r="CB59">
            <v>0.69499999999999995</v>
          </cell>
          <cell r="CC59">
            <v>3.355</v>
          </cell>
          <cell r="CD59">
            <v>7</v>
          </cell>
          <cell r="CE59" t="str">
            <v/>
          </cell>
          <cell r="CF59" t="str">
            <v/>
          </cell>
          <cell r="CG59" t="str">
            <v/>
          </cell>
          <cell r="CH59" t="str">
            <v/>
          </cell>
          <cell r="CI59" t="str">
            <v/>
          </cell>
          <cell r="CJ59" t="str">
            <v/>
          </cell>
          <cell r="CK59" t="str">
            <v/>
          </cell>
          <cell r="CL59" t="str">
            <v/>
          </cell>
          <cell r="CM59" t="str">
            <v/>
          </cell>
          <cell r="CN59" t="str">
            <v/>
          </cell>
          <cell r="CO59">
            <v>90.5</v>
          </cell>
          <cell r="CP59">
            <v>1.4630000000000001</v>
          </cell>
          <cell r="CQ59">
            <v>1.39</v>
          </cell>
          <cell r="CR59">
            <v>16.774999999999999</v>
          </cell>
          <cell r="CS59">
            <v>7</v>
          </cell>
          <cell r="CT59" t="str">
            <v/>
          </cell>
          <cell r="CU59" t="str">
            <v/>
          </cell>
          <cell r="CV59" t="str">
            <v/>
          </cell>
          <cell r="CW59" t="str">
            <v/>
          </cell>
          <cell r="CX59" t="str">
            <v/>
          </cell>
          <cell r="CY59" t="str">
            <v/>
          </cell>
          <cell r="CZ59" t="str">
            <v/>
          </cell>
          <cell r="DA59" t="str">
            <v/>
          </cell>
          <cell r="DB59" t="str">
            <v/>
          </cell>
          <cell r="DC59" t="str">
            <v/>
          </cell>
          <cell r="DD59">
            <v>117.12799999999999</v>
          </cell>
        </row>
        <row r="60">
          <cell r="B60" t="str">
            <v>ARROZ AL CEBOLLIN MN</v>
          </cell>
          <cell r="C60" t="str">
            <v>ARROZ</v>
          </cell>
          <cell r="D60" t="str">
            <v>CEBOLLA LARGA</v>
          </cell>
          <cell r="E60" t="str">
            <v>SAL</v>
          </cell>
          <cell r="F60" t="str">
            <v>ACEITE</v>
          </cell>
          <cell r="G60" t="str">
            <v>CEBOLLIN</v>
          </cell>
          <cell r="R60" t="str">
            <v>gr.</v>
          </cell>
          <cell r="S60" t="str">
            <v>gr.</v>
          </cell>
          <cell r="T60" t="str">
            <v>gr.</v>
          </cell>
          <cell r="U60" t="str">
            <v>gr.</v>
          </cell>
          <cell r="V60" t="str">
            <v>gr.</v>
          </cell>
          <cell r="AG60">
            <v>45</v>
          </cell>
          <cell r="AH60">
            <v>1</v>
          </cell>
          <cell r="AI60">
            <v>2</v>
          </cell>
          <cell r="AJ60">
            <v>4.5</v>
          </cell>
          <cell r="AK60">
            <v>1</v>
          </cell>
          <cell r="AV60">
            <v>269</v>
          </cell>
          <cell r="AY60">
            <v>405</v>
          </cell>
          <cell r="BK60">
            <v>45</v>
          </cell>
          <cell r="BN60">
            <v>4.5</v>
          </cell>
          <cell r="BZ60">
            <v>1.81</v>
          </cell>
          <cell r="CA60">
            <v>1.4630000000000001</v>
          </cell>
          <cell r="CB60">
            <v>0.69499999999999995</v>
          </cell>
          <cell r="CC60">
            <v>3.355</v>
          </cell>
          <cell r="CD60">
            <v>7</v>
          </cell>
          <cell r="CE60" t="str">
            <v/>
          </cell>
          <cell r="CF60" t="str">
            <v/>
          </cell>
          <cell r="CG60" t="str">
            <v/>
          </cell>
          <cell r="CH60" t="str">
            <v/>
          </cell>
          <cell r="CI60" t="str">
            <v/>
          </cell>
          <cell r="CJ60" t="str">
            <v/>
          </cell>
          <cell r="CK60" t="str">
            <v/>
          </cell>
          <cell r="CL60" t="str">
            <v/>
          </cell>
          <cell r="CM60" t="str">
            <v/>
          </cell>
          <cell r="CN60" t="str">
            <v/>
          </cell>
          <cell r="CO60">
            <v>81.45</v>
          </cell>
          <cell r="CP60">
            <v>1.4630000000000001</v>
          </cell>
          <cell r="CQ60">
            <v>1.39</v>
          </cell>
          <cell r="CR60">
            <v>15.0975</v>
          </cell>
          <cell r="CS60">
            <v>7</v>
          </cell>
          <cell r="CT60" t="str">
            <v/>
          </cell>
          <cell r="CU60" t="str">
            <v/>
          </cell>
          <cell r="CV60" t="str">
            <v/>
          </cell>
          <cell r="CW60" t="str">
            <v/>
          </cell>
          <cell r="CX60" t="str">
            <v/>
          </cell>
          <cell r="CY60" t="str">
            <v/>
          </cell>
          <cell r="CZ60" t="str">
            <v/>
          </cell>
          <cell r="DA60" t="str">
            <v/>
          </cell>
          <cell r="DB60" t="str">
            <v/>
          </cell>
          <cell r="DC60" t="str">
            <v/>
          </cell>
          <cell r="DD60">
            <v>106.40049999999999</v>
          </cell>
        </row>
        <row r="61">
          <cell r="B61" t="str">
            <v>ARROZ AL CEBOLLIN MY</v>
          </cell>
          <cell r="C61" t="str">
            <v>ARROZ</v>
          </cell>
          <cell r="D61" t="str">
            <v>CEBOLLA LARGA</v>
          </cell>
          <cell r="E61" t="str">
            <v>SAL</v>
          </cell>
          <cell r="F61" t="str">
            <v>ACEITE</v>
          </cell>
          <cell r="G61" t="str">
            <v>CEBOLLIN</v>
          </cell>
          <cell r="R61" t="str">
            <v>gr.</v>
          </cell>
          <cell r="S61" t="str">
            <v>gr.</v>
          </cell>
          <cell r="T61" t="str">
            <v>gr.</v>
          </cell>
          <cell r="U61" t="str">
            <v>gr.</v>
          </cell>
          <cell r="V61" t="str">
            <v>gr.</v>
          </cell>
          <cell r="AG61">
            <v>55</v>
          </cell>
          <cell r="AH61">
            <v>1</v>
          </cell>
          <cell r="AI61">
            <v>2</v>
          </cell>
          <cell r="AJ61">
            <v>5.5</v>
          </cell>
          <cell r="AK61">
            <v>1</v>
          </cell>
          <cell r="AV61">
            <v>269</v>
          </cell>
          <cell r="AY61">
            <v>405</v>
          </cell>
          <cell r="BK61">
            <v>55</v>
          </cell>
          <cell r="BN61">
            <v>5.5</v>
          </cell>
          <cell r="BZ61">
            <v>1.81</v>
          </cell>
          <cell r="CA61">
            <v>1.4630000000000001</v>
          </cell>
          <cell r="CB61">
            <v>0.69499999999999995</v>
          </cell>
          <cell r="CC61">
            <v>3.355</v>
          </cell>
          <cell r="CD61">
            <v>7</v>
          </cell>
          <cell r="CE61" t="str">
            <v/>
          </cell>
          <cell r="CF61" t="str">
            <v/>
          </cell>
          <cell r="CG61" t="str">
            <v/>
          </cell>
          <cell r="CH61" t="str">
            <v/>
          </cell>
          <cell r="CI61" t="str">
            <v/>
          </cell>
          <cell r="CJ61" t="str">
            <v/>
          </cell>
          <cell r="CK61" t="str">
            <v/>
          </cell>
          <cell r="CL61" t="str">
            <v/>
          </cell>
          <cell r="CM61" t="str">
            <v/>
          </cell>
          <cell r="CN61" t="str">
            <v/>
          </cell>
          <cell r="CO61">
            <v>99.55</v>
          </cell>
          <cell r="CP61">
            <v>1.4630000000000001</v>
          </cell>
          <cell r="CQ61">
            <v>1.39</v>
          </cell>
          <cell r="CR61">
            <v>18.452500000000001</v>
          </cell>
          <cell r="CS61">
            <v>7</v>
          </cell>
          <cell r="CT61" t="str">
            <v/>
          </cell>
          <cell r="CU61" t="str">
            <v/>
          </cell>
          <cell r="CV61" t="str">
            <v/>
          </cell>
          <cell r="CW61" t="str">
            <v/>
          </cell>
          <cell r="CX61" t="str">
            <v/>
          </cell>
          <cell r="CY61" t="str">
            <v/>
          </cell>
          <cell r="CZ61" t="str">
            <v/>
          </cell>
          <cell r="DA61" t="str">
            <v/>
          </cell>
          <cell r="DB61" t="str">
            <v/>
          </cell>
          <cell r="DC61" t="str">
            <v/>
          </cell>
          <cell r="DD61">
            <v>127.85549999999999</v>
          </cell>
        </row>
        <row r="62">
          <cell r="B62" t="str">
            <v>ARROZ IRANI PR</v>
          </cell>
          <cell r="C62" t="str">
            <v>ARROZ</v>
          </cell>
          <cell r="D62" t="str">
            <v>CEBOLLA LARGA</v>
          </cell>
          <cell r="E62" t="str">
            <v>AJO</v>
          </cell>
          <cell r="F62" t="str">
            <v>SAL</v>
          </cell>
          <cell r="G62" t="str">
            <v>ACEITE</v>
          </cell>
          <cell r="H62" t="str">
            <v>COLOR</v>
          </cell>
          <cell r="I62" t="str">
            <v>MANI SALADO</v>
          </cell>
          <cell r="J62" t="str">
            <v>UVAS PASAS</v>
          </cell>
          <cell r="R62" t="str">
            <v>gr.</v>
          </cell>
          <cell r="S62" t="str">
            <v>gr.</v>
          </cell>
          <cell r="T62" t="str">
            <v>gr.</v>
          </cell>
          <cell r="U62" t="str">
            <v>gr.</v>
          </cell>
          <cell r="V62" t="str">
            <v>ml.</v>
          </cell>
          <cell r="W62" t="str">
            <v>gr.</v>
          </cell>
          <cell r="X62" t="str">
            <v>gr.</v>
          </cell>
          <cell r="Y62" t="str">
            <v>gr.</v>
          </cell>
          <cell r="AG62">
            <v>50</v>
          </cell>
          <cell r="AH62">
            <v>1</v>
          </cell>
          <cell r="AI62">
            <v>1</v>
          </cell>
          <cell r="AJ62">
            <v>2</v>
          </cell>
          <cell r="AK62">
            <v>5</v>
          </cell>
          <cell r="AL62">
            <v>0.1</v>
          </cell>
          <cell r="AM62">
            <v>5</v>
          </cell>
          <cell r="AN62">
            <v>5</v>
          </cell>
          <cell r="AV62">
            <v>269</v>
          </cell>
          <cell r="AZ62">
            <v>405</v>
          </cell>
          <cell r="BB62">
            <v>124</v>
          </cell>
          <cell r="BC62" t="str">
            <v>ANEXO 11</v>
          </cell>
          <cell r="BK62">
            <v>50</v>
          </cell>
          <cell r="BO62">
            <v>5</v>
          </cell>
          <cell r="BQ62">
            <v>5</v>
          </cell>
          <cell r="BR62">
            <v>5</v>
          </cell>
          <cell r="BZ62">
            <v>1.81</v>
          </cell>
          <cell r="CA62">
            <v>1.4630000000000001</v>
          </cell>
          <cell r="CB62">
            <v>5.4829999999999997</v>
          </cell>
          <cell r="CC62">
            <v>0.69499999999999995</v>
          </cell>
          <cell r="CD62">
            <v>3.355</v>
          </cell>
          <cell r="CE62">
            <v>6.444</v>
          </cell>
          <cell r="CF62">
            <v>4.9880000000000004</v>
          </cell>
          <cell r="CG62">
            <v>6.4</v>
          </cell>
          <cell r="CH62" t="str">
            <v/>
          </cell>
          <cell r="CI62" t="str">
            <v/>
          </cell>
          <cell r="CJ62" t="str">
            <v/>
          </cell>
          <cell r="CK62" t="str">
            <v/>
          </cell>
          <cell r="CL62" t="str">
            <v/>
          </cell>
          <cell r="CM62" t="str">
            <v/>
          </cell>
          <cell r="CN62" t="str">
            <v/>
          </cell>
          <cell r="CO62">
            <v>90.5</v>
          </cell>
          <cell r="CP62">
            <v>1.4630000000000001</v>
          </cell>
          <cell r="CQ62">
            <v>5.4829999999999997</v>
          </cell>
          <cell r="CR62">
            <v>1.39</v>
          </cell>
          <cell r="CS62">
            <v>16.774999999999999</v>
          </cell>
          <cell r="CT62">
            <v>0.64440000000000008</v>
          </cell>
          <cell r="CU62">
            <v>24.94</v>
          </cell>
          <cell r="CV62">
            <v>32</v>
          </cell>
          <cell r="CW62" t="str">
            <v/>
          </cell>
          <cell r="CX62" t="str">
            <v/>
          </cell>
          <cell r="CY62" t="str">
            <v/>
          </cell>
          <cell r="CZ62" t="str">
            <v/>
          </cell>
          <cell r="DA62" t="str">
            <v/>
          </cell>
          <cell r="DB62" t="str">
            <v/>
          </cell>
          <cell r="DC62" t="str">
            <v/>
          </cell>
          <cell r="DD62">
            <v>173.19540000000001</v>
          </cell>
        </row>
        <row r="63">
          <cell r="B63" t="str">
            <v>ARROZ IRANI MN</v>
          </cell>
          <cell r="C63" t="str">
            <v>ARROZ</v>
          </cell>
          <cell r="D63" t="str">
            <v>CEBOLLA LARGA</v>
          </cell>
          <cell r="E63" t="str">
            <v>AJO</v>
          </cell>
          <cell r="F63" t="str">
            <v>SAL</v>
          </cell>
          <cell r="G63" t="str">
            <v>ACEITE</v>
          </cell>
          <cell r="H63" t="str">
            <v>COLOR</v>
          </cell>
          <cell r="I63" t="str">
            <v>MANI SALADO</v>
          </cell>
          <cell r="J63" t="str">
            <v>UVAS PASAS</v>
          </cell>
          <cell r="R63" t="str">
            <v>gr.</v>
          </cell>
          <cell r="S63" t="str">
            <v>gr.</v>
          </cell>
          <cell r="T63" t="str">
            <v>gr.</v>
          </cell>
          <cell r="U63" t="str">
            <v>gr.</v>
          </cell>
          <cell r="V63" t="str">
            <v>ml.</v>
          </cell>
          <cell r="W63" t="str">
            <v>gr.</v>
          </cell>
          <cell r="X63" t="str">
            <v>gr.</v>
          </cell>
          <cell r="Y63" t="str">
            <v>gr.</v>
          </cell>
          <cell r="AG63">
            <v>35</v>
          </cell>
          <cell r="AH63">
            <v>1</v>
          </cell>
          <cell r="AI63">
            <v>1</v>
          </cell>
          <cell r="AJ63">
            <v>2</v>
          </cell>
          <cell r="AK63">
            <v>3.5</v>
          </cell>
          <cell r="AL63">
            <v>0.1</v>
          </cell>
          <cell r="AM63">
            <v>5</v>
          </cell>
          <cell r="AN63">
            <v>5</v>
          </cell>
          <cell r="AV63">
            <v>269</v>
          </cell>
          <cell r="AZ63">
            <v>405</v>
          </cell>
          <cell r="BB63">
            <v>124</v>
          </cell>
          <cell r="BC63" t="str">
            <v>ANEXO 11</v>
          </cell>
          <cell r="BK63">
            <v>35</v>
          </cell>
          <cell r="BO63">
            <v>3.5</v>
          </cell>
          <cell r="BQ63">
            <v>5</v>
          </cell>
          <cell r="BR63">
            <v>5</v>
          </cell>
          <cell r="BZ63">
            <v>1.81</v>
          </cell>
          <cell r="CA63">
            <v>1.4630000000000001</v>
          </cell>
          <cell r="CB63">
            <v>5.4829999999999997</v>
          </cell>
          <cell r="CC63">
            <v>0.69499999999999995</v>
          </cell>
          <cell r="CD63">
            <v>3.355</v>
          </cell>
          <cell r="CE63">
            <v>6.444</v>
          </cell>
          <cell r="CF63">
            <v>4.9880000000000004</v>
          </cell>
          <cell r="CG63">
            <v>6.4</v>
          </cell>
          <cell r="CH63" t="str">
            <v/>
          </cell>
          <cell r="CI63" t="str">
            <v/>
          </cell>
          <cell r="CJ63" t="str">
            <v/>
          </cell>
          <cell r="CK63" t="str">
            <v/>
          </cell>
          <cell r="CL63" t="str">
            <v/>
          </cell>
          <cell r="CM63" t="str">
            <v/>
          </cell>
          <cell r="CN63" t="str">
            <v/>
          </cell>
          <cell r="CO63">
            <v>63.35</v>
          </cell>
          <cell r="CP63">
            <v>1.4630000000000001</v>
          </cell>
          <cell r="CQ63">
            <v>5.4829999999999997</v>
          </cell>
          <cell r="CR63">
            <v>1.39</v>
          </cell>
          <cell r="CS63">
            <v>11.7425</v>
          </cell>
          <cell r="CT63">
            <v>0.64440000000000008</v>
          </cell>
          <cell r="CU63">
            <v>24.94</v>
          </cell>
          <cell r="CV63">
            <v>32</v>
          </cell>
          <cell r="CW63" t="str">
            <v/>
          </cell>
          <cell r="CX63" t="str">
            <v/>
          </cell>
          <cell r="CY63" t="str">
            <v/>
          </cell>
          <cell r="CZ63" t="str">
            <v/>
          </cell>
          <cell r="DA63" t="str">
            <v/>
          </cell>
          <cell r="DB63" t="str">
            <v/>
          </cell>
          <cell r="DC63" t="str">
            <v/>
          </cell>
          <cell r="DD63">
            <v>141.0129</v>
          </cell>
        </row>
        <row r="64">
          <cell r="B64" t="str">
            <v>ARROZ IRANI MY</v>
          </cell>
          <cell r="C64" t="str">
            <v>ARROZ</v>
          </cell>
          <cell r="D64" t="str">
            <v>CEBOLLA LARGA</v>
          </cell>
          <cell r="E64" t="str">
            <v>AJO</v>
          </cell>
          <cell r="F64" t="str">
            <v>SAL</v>
          </cell>
          <cell r="G64" t="str">
            <v>ACEITE</v>
          </cell>
          <cell r="H64" t="str">
            <v>COLOR</v>
          </cell>
          <cell r="I64" t="str">
            <v>MANI SALADO</v>
          </cell>
          <cell r="J64" t="str">
            <v>UVAS PASAS</v>
          </cell>
          <cell r="R64" t="str">
            <v>gr.</v>
          </cell>
          <cell r="S64" t="str">
            <v>gr.</v>
          </cell>
          <cell r="T64" t="str">
            <v>gr.</v>
          </cell>
          <cell r="U64" t="str">
            <v>gr.</v>
          </cell>
          <cell r="V64" t="str">
            <v>ml.</v>
          </cell>
          <cell r="W64" t="str">
            <v>gr.</v>
          </cell>
          <cell r="X64" t="str">
            <v>gr.</v>
          </cell>
          <cell r="Y64" t="str">
            <v>gr.</v>
          </cell>
          <cell r="AG64">
            <v>55</v>
          </cell>
          <cell r="AH64">
            <v>1</v>
          </cell>
          <cell r="AI64">
            <v>1</v>
          </cell>
          <cell r="AJ64">
            <v>2</v>
          </cell>
          <cell r="AK64">
            <v>5.5</v>
          </cell>
          <cell r="AL64">
            <v>0.1</v>
          </cell>
          <cell r="AM64">
            <v>5</v>
          </cell>
          <cell r="AN64">
            <v>5</v>
          </cell>
          <cell r="AV64">
            <v>269</v>
          </cell>
          <cell r="AZ64">
            <v>405</v>
          </cell>
          <cell r="BB64">
            <v>124</v>
          </cell>
          <cell r="BC64" t="str">
            <v>ANEXO 11</v>
          </cell>
          <cell r="BK64">
            <v>55</v>
          </cell>
          <cell r="BO64">
            <v>5.5</v>
          </cell>
          <cell r="BQ64">
            <v>5</v>
          </cell>
          <cell r="BR64">
            <v>5</v>
          </cell>
          <cell r="BZ64">
            <v>1.81</v>
          </cell>
          <cell r="CA64">
            <v>1.4630000000000001</v>
          </cell>
          <cell r="CB64">
            <v>5.4829999999999997</v>
          </cell>
          <cell r="CC64">
            <v>0.69499999999999995</v>
          </cell>
          <cell r="CD64">
            <v>3.355</v>
          </cell>
          <cell r="CE64">
            <v>6.444</v>
          </cell>
          <cell r="CF64">
            <v>4.9880000000000004</v>
          </cell>
          <cell r="CG64">
            <v>6.4</v>
          </cell>
          <cell r="CH64" t="str">
            <v/>
          </cell>
          <cell r="CI64" t="str">
            <v/>
          </cell>
          <cell r="CJ64" t="str">
            <v/>
          </cell>
          <cell r="CK64" t="str">
            <v/>
          </cell>
          <cell r="CL64" t="str">
            <v/>
          </cell>
          <cell r="CM64" t="str">
            <v/>
          </cell>
          <cell r="CN64" t="str">
            <v/>
          </cell>
          <cell r="CO64">
            <v>99.55</v>
          </cell>
          <cell r="CP64">
            <v>1.4630000000000001</v>
          </cell>
          <cell r="CQ64">
            <v>5.4829999999999997</v>
          </cell>
          <cell r="CR64">
            <v>1.39</v>
          </cell>
          <cell r="CS64">
            <v>18.452500000000001</v>
          </cell>
          <cell r="CT64">
            <v>0.64440000000000008</v>
          </cell>
          <cell r="CU64">
            <v>24.94</v>
          </cell>
          <cell r="CV64">
            <v>32</v>
          </cell>
          <cell r="CW64" t="str">
            <v/>
          </cell>
          <cell r="CX64" t="str">
            <v/>
          </cell>
          <cell r="CY64" t="str">
            <v/>
          </cell>
          <cell r="CZ64" t="str">
            <v/>
          </cell>
          <cell r="DA64" t="str">
            <v/>
          </cell>
          <cell r="DB64" t="str">
            <v/>
          </cell>
          <cell r="DC64" t="str">
            <v/>
          </cell>
          <cell r="DD64">
            <v>183.9229</v>
          </cell>
        </row>
        <row r="65">
          <cell r="B65" t="str">
            <v>ARROZ CON ZANAHORIA PR</v>
          </cell>
          <cell r="C65" t="str">
            <v>ARROZ</v>
          </cell>
          <cell r="D65" t="str">
            <v>CEBOLLA LARGA</v>
          </cell>
          <cell r="E65" t="str">
            <v>AJO</v>
          </cell>
          <cell r="F65" t="str">
            <v>SAL</v>
          </cell>
          <cell r="G65" t="str">
            <v>ACEITE</v>
          </cell>
          <cell r="H65" t="str">
            <v>ZANAHORIA</v>
          </cell>
          <cell r="R65" t="str">
            <v>gr.</v>
          </cell>
          <cell r="S65" t="str">
            <v>gr.</v>
          </cell>
          <cell r="T65" t="str">
            <v>gr.</v>
          </cell>
          <cell r="U65" t="str">
            <v>gr.</v>
          </cell>
          <cell r="V65" t="str">
            <v>ml.</v>
          </cell>
          <cell r="W65" t="str">
            <v>gr.</v>
          </cell>
          <cell r="AG65">
            <v>50</v>
          </cell>
          <cell r="AH65">
            <v>1</v>
          </cell>
          <cell r="AI65">
            <v>1</v>
          </cell>
          <cell r="AJ65">
            <v>2</v>
          </cell>
          <cell r="AK65">
            <v>5</v>
          </cell>
          <cell r="AL65">
            <v>10</v>
          </cell>
          <cell r="AV65">
            <v>269</v>
          </cell>
          <cell r="AZ65">
            <v>405</v>
          </cell>
          <cell r="BA65">
            <v>143</v>
          </cell>
          <cell r="BK65">
            <v>50</v>
          </cell>
          <cell r="BO65">
            <v>5</v>
          </cell>
          <cell r="BP65">
            <v>8.5</v>
          </cell>
          <cell r="BZ65">
            <v>1.81</v>
          </cell>
          <cell r="CA65">
            <v>1.4630000000000001</v>
          </cell>
          <cell r="CB65">
            <v>5.4829999999999997</v>
          </cell>
          <cell r="CC65">
            <v>0.69499999999999995</v>
          </cell>
          <cell r="CD65">
            <v>3.355</v>
          </cell>
          <cell r="CE65">
            <v>0.48599999999999999</v>
          </cell>
          <cell r="CF65" t="str">
            <v/>
          </cell>
          <cell r="CG65" t="str">
            <v/>
          </cell>
          <cell r="CH65" t="str">
            <v/>
          </cell>
          <cell r="CI65" t="str">
            <v/>
          </cell>
          <cell r="CJ65" t="str">
            <v/>
          </cell>
          <cell r="CK65" t="str">
            <v/>
          </cell>
          <cell r="CL65" t="str">
            <v/>
          </cell>
          <cell r="CM65" t="str">
            <v/>
          </cell>
          <cell r="CN65" t="str">
            <v/>
          </cell>
          <cell r="CO65">
            <v>90.5</v>
          </cell>
          <cell r="CP65">
            <v>1.4630000000000001</v>
          </cell>
          <cell r="CQ65">
            <v>5.4829999999999997</v>
          </cell>
          <cell r="CR65">
            <v>1.39</v>
          </cell>
          <cell r="CS65">
            <v>16.774999999999999</v>
          </cell>
          <cell r="CT65">
            <v>4.8599999999999994</v>
          </cell>
          <cell r="CU65" t="str">
            <v/>
          </cell>
          <cell r="CV65" t="str">
            <v/>
          </cell>
          <cell r="CW65" t="str">
            <v/>
          </cell>
          <cell r="CX65" t="str">
            <v/>
          </cell>
          <cell r="CY65" t="str">
            <v/>
          </cell>
          <cell r="CZ65" t="str">
            <v/>
          </cell>
          <cell r="DA65" t="str">
            <v/>
          </cell>
          <cell r="DB65" t="str">
            <v/>
          </cell>
          <cell r="DC65" t="str">
            <v/>
          </cell>
          <cell r="DD65">
            <v>120.47099999999999</v>
          </cell>
        </row>
        <row r="66">
          <cell r="B66" t="str">
            <v>ARROZ CON ZANAHORIA MN</v>
          </cell>
          <cell r="C66" t="str">
            <v>ARROZ</v>
          </cell>
          <cell r="D66" t="str">
            <v>CEBOLLA LARGA</v>
          </cell>
          <cell r="E66" t="str">
            <v>AJO</v>
          </cell>
          <cell r="F66" t="str">
            <v>SAL</v>
          </cell>
          <cell r="G66" t="str">
            <v>ACEITE</v>
          </cell>
          <cell r="H66" t="str">
            <v>ZANAHORIA</v>
          </cell>
          <cell r="R66" t="str">
            <v>gr.</v>
          </cell>
          <cell r="S66" t="str">
            <v>gr.</v>
          </cell>
          <cell r="T66" t="str">
            <v>gr.</v>
          </cell>
          <cell r="U66" t="str">
            <v>gr.</v>
          </cell>
          <cell r="V66" t="str">
            <v>ml.</v>
          </cell>
          <cell r="W66" t="str">
            <v>gr.</v>
          </cell>
          <cell r="AG66">
            <v>45</v>
          </cell>
          <cell r="AH66">
            <v>1</v>
          </cell>
          <cell r="AI66">
            <v>1</v>
          </cell>
          <cell r="AJ66">
            <v>2</v>
          </cell>
          <cell r="AK66">
            <v>4.5</v>
          </cell>
          <cell r="AL66">
            <v>10</v>
          </cell>
          <cell r="AV66">
            <v>269</v>
          </cell>
          <cell r="AZ66">
            <v>405</v>
          </cell>
          <cell r="BA66">
            <v>143</v>
          </cell>
          <cell r="BK66">
            <v>45</v>
          </cell>
          <cell r="BO66">
            <v>4.5</v>
          </cell>
          <cell r="BP66">
            <v>8.5</v>
          </cell>
          <cell r="BZ66">
            <v>1.81</v>
          </cell>
          <cell r="CA66">
            <v>1.4630000000000001</v>
          </cell>
          <cell r="CB66">
            <v>5.4829999999999997</v>
          </cell>
          <cell r="CC66">
            <v>0.69499999999999995</v>
          </cell>
          <cell r="CD66">
            <v>3.355</v>
          </cell>
          <cell r="CE66">
            <v>0.48599999999999999</v>
          </cell>
          <cell r="CF66" t="str">
            <v/>
          </cell>
          <cell r="CG66" t="str">
            <v/>
          </cell>
          <cell r="CH66" t="str">
            <v/>
          </cell>
          <cell r="CI66" t="str">
            <v/>
          </cell>
          <cell r="CJ66" t="str">
            <v/>
          </cell>
          <cell r="CK66" t="str">
            <v/>
          </cell>
          <cell r="CL66" t="str">
            <v/>
          </cell>
          <cell r="CM66" t="str">
            <v/>
          </cell>
          <cell r="CN66" t="str">
            <v/>
          </cell>
          <cell r="CO66">
            <v>81.45</v>
          </cell>
          <cell r="CP66">
            <v>1.4630000000000001</v>
          </cell>
          <cell r="CQ66">
            <v>5.4829999999999997</v>
          </cell>
          <cell r="CR66">
            <v>1.39</v>
          </cell>
          <cell r="CS66">
            <v>15.0975</v>
          </cell>
          <cell r="CT66">
            <v>4.8599999999999994</v>
          </cell>
          <cell r="CU66" t="str">
            <v/>
          </cell>
          <cell r="CV66" t="str">
            <v/>
          </cell>
          <cell r="CW66" t="str">
            <v/>
          </cell>
          <cell r="CX66" t="str">
            <v/>
          </cell>
          <cell r="CY66" t="str">
            <v/>
          </cell>
          <cell r="CZ66" t="str">
            <v/>
          </cell>
          <cell r="DA66" t="str">
            <v/>
          </cell>
          <cell r="DB66" t="str">
            <v/>
          </cell>
          <cell r="DC66" t="str">
            <v/>
          </cell>
          <cell r="DD66">
            <v>109.7435</v>
          </cell>
        </row>
        <row r="67">
          <cell r="B67" t="str">
            <v>ARROZ CON ZANAHORIA MY</v>
          </cell>
          <cell r="C67" t="str">
            <v>ARROZ</v>
          </cell>
          <cell r="D67" t="str">
            <v>CEBOLLA LARGA</v>
          </cell>
          <cell r="E67" t="str">
            <v>AJO</v>
          </cell>
          <cell r="F67" t="str">
            <v>SAL</v>
          </cell>
          <cell r="G67" t="str">
            <v>ACEITE</v>
          </cell>
          <cell r="H67" t="str">
            <v>ZANAHORIA</v>
          </cell>
          <cell r="R67" t="str">
            <v>gr.</v>
          </cell>
          <cell r="S67" t="str">
            <v>gr.</v>
          </cell>
          <cell r="T67" t="str">
            <v>gr.</v>
          </cell>
          <cell r="U67" t="str">
            <v>gr.</v>
          </cell>
          <cell r="V67" t="str">
            <v>ml.</v>
          </cell>
          <cell r="W67" t="str">
            <v>gr.</v>
          </cell>
          <cell r="AG67">
            <v>55</v>
          </cell>
          <cell r="AH67">
            <v>1</v>
          </cell>
          <cell r="AI67">
            <v>1</v>
          </cell>
          <cell r="AJ67">
            <v>2</v>
          </cell>
          <cell r="AK67">
            <v>5.5</v>
          </cell>
          <cell r="AL67">
            <v>10</v>
          </cell>
          <cell r="AV67">
            <v>269</v>
          </cell>
          <cell r="AZ67">
            <v>405</v>
          </cell>
          <cell r="BA67">
            <v>143</v>
          </cell>
          <cell r="BK67">
            <v>55</v>
          </cell>
          <cell r="BO67">
            <v>5.5</v>
          </cell>
          <cell r="BP67">
            <v>8.5</v>
          </cell>
          <cell r="BZ67">
            <v>1.81</v>
          </cell>
          <cell r="CA67">
            <v>1.4630000000000001</v>
          </cell>
          <cell r="CB67">
            <v>5.4829999999999997</v>
          </cell>
          <cell r="CC67">
            <v>0.69499999999999995</v>
          </cell>
          <cell r="CD67">
            <v>3.355</v>
          </cell>
          <cell r="CE67">
            <v>0.48599999999999999</v>
          </cell>
          <cell r="CF67" t="str">
            <v/>
          </cell>
          <cell r="CG67" t="str">
            <v/>
          </cell>
          <cell r="CH67" t="str">
            <v/>
          </cell>
          <cell r="CI67" t="str">
            <v/>
          </cell>
          <cell r="CJ67" t="str">
            <v/>
          </cell>
          <cell r="CK67" t="str">
            <v/>
          </cell>
          <cell r="CL67" t="str">
            <v/>
          </cell>
          <cell r="CM67" t="str">
            <v/>
          </cell>
          <cell r="CN67" t="str">
            <v/>
          </cell>
          <cell r="CO67">
            <v>99.55</v>
          </cell>
          <cell r="CP67">
            <v>1.4630000000000001</v>
          </cell>
          <cell r="CQ67">
            <v>5.4829999999999997</v>
          </cell>
          <cell r="CR67">
            <v>1.39</v>
          </cell>
          <cell r="CS67">
            <v>18.452500000000001</v>
          </cell>
          <cell r="CT67">
            <v>4.8599999999999994</v>
          </cell>
          <cell r="CU67" t="str">
            <v/>
          </cell>
          <cell r="CV67" t="str">
            <v/>
          </cell>
          <cell r="CW67" t="str">
            <v/>
          </cell>
          <cell r="CX67" t="str">
            <v/>
          </cell>
          <cell r="CY67" t="str">
            <v/>
          </cell>
          <cell r="CZ67" t="str">
            <v/>
          </cell>
          <cell r="DA67" t="str">
            <v/>
          </cell>
          <cell r="DB67" t="str">
            <v/>
          </cell>
          <cell r="DC67" t="str">
            <v/>
          </cell>
          <cell r="DD67">
            <v>131.1985</v>
          </cell>
        </row>
        <row r="68">
          <cell r="B68" t="str">
            <v>ARROZ CON UVAS PASAS PR</v>
          </cell>
          <cell r="C68" t="str">
            <v>ARROZ</v>
          </cell>
          <cell r="D68" t="str">
            <v>UVAS PASAS</v>
          </cell>
          <cell r="E68" t="str">
            <v>SAL</v>
          </cell>
          <cell r="F68" t="str">
            <v>ACEITE</v>
          </cell>
          <cell r="R68" t="str">
            <v>gr.</v>
          </cell>
          <cell r="S68" t="str">
            <v>gr.</v>
          </cell>
          <cell r="T68" t="str">
            <v>gr.</v>
          </cell>
          <cell r="U68" t="str">
            <v>ml.</v>
          </cell>
          <cell r="AG68">
            <v>50</v>
          </cell>
          <cell r="AH68">
            <v>5</v>
          </cell>
          <cell r="AI68">
            <v>2</v>
          </cell>
          <cell r="AJ68">
            <v>5</v>
          </cell>
          <cell r="AV68">
            <v>269</v>
          </cell>
          <cell r="AW68" t="str">
            <v>ANEXO 11</v>
          </cell>
          <cell r="AY68">
            <v>405</v>
          </cell>
          <cell r="BK68">
            <v>50</v>
          </cell>
          <cell r="BL68">
            <v>5</v>
          </cell>
          <cell r="BN68">
            <v>5</v>
          </cell>
          <cell r="BZ68">
            <v>1.81</v>
          </cell>
          <cell r="CA68">
            <v>6.4</v>
          </cell>
          <cell r="CB68">
            <v>0.69499999999999995</v>
          </cell>
          <cell r="CC68">
            <v>3.355</v>
          </cell>
          <cell r="CD68" t="str">
            <v/>
          </cell>
          <cell r="CE68" t="str">
            <v/>
          </cell>
          <cell r="CF68" t="str">
            <v/>
          </cell>
          <cell r="CG68" t="str">
            <v/>
          </cell>
          <cell r="CH68" t="str">
            <v/>
          </cell>
          <cell r="CI68" t="str">
            <v/>
          </cell>
          <cell r="CJ68" t="str">
            <v/>
          </cell>
          <cell r="CK68" t="str">
            <v/>
          </cell>
          <cell r="CL68" t="str">
            <v/>
          </cell>
          <cell r="CM68" t="str">
            <v/>
          </cell>
          <cell r="CN68" t="str">
            <v/>
          </cell>
          <cell r="CO68">
            <v>90.5</v>
          </cell>
          <cell r="CP68">
            <v>32</v>
          </cell>
          <cell r="CQ68">
            <v>1.39</v>
          </cell>
          <cell r="CR68">
            <v>16.774999999999999</v>
          </cell>
          <cell r="CS68" t="str">
            <v/>
          </cell>
          <cell r="CT68" t="str">
            <v/>
          </cell>
          <cell r="CU68" t="str">
            <v/>
          </cell>
          <cell r="CV68" t="str">
            <v/>
          </cell>
          <cell r="CW68" t="str">
            <v/>
          </cell>
          <cell r="CX68" t="str">
            <v/>
          </cell>
          <cell r="CY68" t="str">
            <v/>
          </cell>
          <cell r="CZ68" t="str">
            <v/>
          </cell>
          <cell r="DA68" t="str">
            <v/>
          </cell>
          <cell r="DB68" t="str">
            <v/>
          </cell>
          <cell r="DC68" t="str">
            <v/>
          </cell>
          <cell r="DD68">
            <v>140.66499999999999</v>
          </cell>
        </row>
        <row r="69">
          <cell r="B69" t="str">
            <v>ARROZ CON UVAS PASAS MN</v>
          </cell>
          <cell r="C69" t="str">
            <v>ARROZ</v>
          </cell>
          <cell r="D69" t="str">
            <v>UVAS PASAS</v>
          </cell>
          <cell r="E69" t="str">
            <v>SAL</v>
          </cell>
          <cell r="F69" t="str">
            <v>ACEITE</v>
          </cell>
          <cell r="R69" t="str">
            <v>gr.</v>
          </cell>
          <cell r="S69" t="str">
            <v>gr.</v>
          </cell>
          <cell r="T69" t="str">
            <v>gr.</v>
          </cell>
          <cell r="U69" t="str">
            <v>ml.</v>
          </cell>
          <cell r="AG69">
            <v>45</v>
          </cell>
          <cell r="AH69">
            <v>5</v>
          </cell>
          <cell r="AI69">
            <v>2</v>
          </cell>
          <cell r="AJ69">
            <v>4.5</v>
          </cell>
          <cell r="AV69">
            <v>269</v>
          </cell>
          <cell r="AW69" t="str">
            <v>ANEXO 11</v>
          </cell>
          <cell r="AY69">
            <v>405</v>
          </cell>
          <cell r="BK69">
            <v>45</v>
          </cell>
          <cell r="BL69">
            <v>5</v>
          </cell>
          <cell r="BN69">
            <v>4.5</v>
          </cell>
          <cell r="BZ69">
            <v>1.81</v>
          </cell>
          <cell r="CA69">
            <v>6.4</v>
          </cell>
          <cell r="CB69">
            <v>0.69499999999999995</v>
          </cell>
          <cell r="CC69">
            <v>3.355</v>
          </cell>
          <cell r="CD69" t="str">
            <v/>
          </cell>
          <cell r="CE69" t="str">
            <v/>
          </cell>
          <cell r="CF69" t="str">
            <v/>
          </cell>
          <cell r="CG69" t="str">
            <v/>
          </cell>
          <cell r="CH69" t="str">
            <v/>
          </cell>
          <cell r="CI69" t="str">
            <v/>
          </cell>
          <cell r="CJ69" t="str">
            <v/>
          </cell>
          <cell r="CK69" t="str">
            <v/>
          </cell>
          <cell r="CL69" t="str">
            <v/>
          </cell>
          <cell r="CM69" t="str">
            <v/>
          </cell>
          <cell r="CN69" t="str">
            <v/>
          </cell>
          <cell r="CO69">
            <v>81.45</v>
          </cell>
          <cell r="CP69">
            <v>32</v>
          </cell>
          <cell r="CQ69">
            <v>1.39</v>
          </cell>
          <cell r="CR69">
            <v>15.0975</v>
          </cell>
          <cell r="CS69" t="str">
            <v/>
          </cell>
          <cell r="CT69" t="str">
            <v/>
          </cell>
          <cell r="CU69" t="str">
            <v/>
          </cell>
          <cell r="CV69" t="str">
            <v/>
          </cell>
          <cell r="CW69" t="str">
            <v/>
          </cell>
          <cell r="CX69" t="str">
            <v/>
          </cell>
          <cell r="CY69" t="str">
            <v/>
          </cell>
          <cell r="CZ69" t="str">
            <v/>
          </cell>
          <cell r="DA69" t="str">
            <v/>
          </cell>
          <cell r="DB69" t="str">
            <v/>
          </cell>
          <cell r="DC69" t="str">
            <v/>
          </cell>
          <cell r="DD69">
            <v>129.9375</v>
          </cell>
        </row>
        <row r="70">
          <cell r="B70" t="str">
            <v>ARROZ CON UVAS PASAS MY</v>
          </cell>
          <cell r="C70" t="str">
            <v>ARROZ</v>
          </cell>
          <cell r="D70" t="str">
            <v>UVAS PASAS</v>
          </cell>
          <cell r="E70" t="str">
            <v>SAL</v>
          </cell>
          <cell r="F70" t="str">
            <v>ACEITE</v>
          </cell>
          <cell r="R70" t="str">
            <v>gr.</v>
          </cell>
          <cell r="S70" t="str">
            <v>gr.</v>
          </cell>
          <cell r="T70" t="str">
            <v>gr.</v>
          </cell>
          <cell r="U70" t="str">
            <v>ml.</v>
          </cell>
          <cell r="AG70">
            <v>55</v>
          </cell>
          <cell r="AH70">
            <v>5</v>
          </cell>
          <cell r="AI70">
            <v>2</v>
          </cell>
          <cell r="AJ70">
            <v>5.5</v>
          </cell>
          <cell r="AV70">
            <v>269</v>
          </cell>
          <cell r="AW70" t="str">
            <v>ANEXO 11</v>
          </cell>
          <cell r="AY70">
            <v>405</v>
          </cell>
          <cell r="BK70">
            <v>55</v>
          </cell>
          <cell r="BL70">
            <v>5</v>
          </cell>
          <cell r="BN70">
            <v>5.5</v>
          </cell>
          <cell r="BZ70">
            <v>1.81</v>
          </cell>
          <cell r="CA70">
            <v>6.4</v>
          </cell>
          <cell r="CB70">
            <v>0.69499999999999995</v>
          </cell>
          <cell r="CC70">
            <v>3.355</v>
          </cell>
          <cell r="CD70" t="str">
            <v/>
          </cell>
          <cell r="CE70" t="str">
            <v/>
          </cell>
          <cell r="CF70" t="str">
            <v/>
          </cell>
          <cell r="CG70" t="str">
            <v/>
          </cell>
          <cell r="CH70" t="str">
            <v/>
          </cell>
          <cell r="CI70" t="str">
            <v/>
          </cell>
          <cell r="CJ70" t="str">
            <v/>
          </cell>
          <cell r="CK70" t="str">
            <v/>
          </cell>
          <cell r="CL70" t="str">
            <v/>
          </cell>
          <cell r="CM70" t="str">
            <v/>
          </cell>
          <cell r="CN70" t="str">
            <v/>
          </cell>
          <cell r="CO70">
            <v>99.55</v>
          </cell>
          <cell r="CP70">
            <v>32</v>
          </cell>
          <cell r="CQ70">
            <v>1.39</v>
          </cell>
          <cell r="CR70">
            <v>18.452500000000001</v>
          </cell>
          <cell r="CS70" t="str">
            <v/>
          </cell>
          <cell r="CT70" t="str">
            <v/>
          </cell>
          <cell r="CU70" t="str">
            <v/>
          </cell>
          <cell r="CV70" t="str">
            <v/>
          </cell>
          <cell r="CW70" t="str">
            <v/>
          </cell>
          <cell r="CX70" t="str">
            <v/>
          </cell>
          <cell r="CY70" t="str">
            <v/>
          </cell>
          <cell r="CZ70" t="str">
            <v/>
          </cell>
          <cell r="DA70" t="str">
            <v/>
          </cell>
          <cell r="DB70" t="str">
            <v/>
          </cell>
          <cell r="DC70" t="str">
            <v/>
          </cell>
          <cell r="DD70">
            <v>151.39249999999998</v>
          </cell>
        </row>
        <row r="71">
          <cell r="B71" t="str">
            <v>ARROZ CON COCO PR</v>
          </cell>
          <cell r="C71" t="str">
            <v>ARROZ</v>
          </cell>
          <cell r="D71" t="str">
            <v>COCO RALLADO</v>
          </cell>
          <cell r="E71" t="str">
            <v>SAL</v>
          </cell>
          <cell r="F71" t="str">
            <v>ACEITE</v>
          </cell>
          <cell r="G71" t="str">
            <v>AZUCAR</v>
          </cell>
          <cell r="R71" t="str">
            <v>gr.</v>
          </cell>
          <cell r="S71" t="str">
            <v>gr.</v>
          </cell>
          <cell r="T71" t="str">
            <v>gr.</v>
          </cell>
          <cell r="U71" t="str">
            <v>ml.</v>
          </cell>
          <cell r="V71" t="str">
            <v>gr.</v>
          </cell>
          <cell r="AG71">
            <v>50</v>
          </cell>
          <cell r="AH71">
            <v>1.5</v>
          </cell>
          <cell r="AI71">
            <v>2</v>
          </cell>
          <cell r="AJ71">
            <v>5</v>
          </cell>
          <cell r="AK71">
            <v>1.5</v>
          </cell>
          <cell r="AV71">
            <v>269</v>
          </cell>
          <cell r="AW71">
            <v>237</v>
          </cell>
          <cell r="AY71">
            <v>405</v>
          </cell>
          <cell r="AZ71">
            <v>383</v>
          </cell>
          <cell r="BK71">
            <v>50</v>
          </cell>
          <cell r="BL71">
            <v>1.5</v>
          </cell>
          <cell r="BN71">
            <v>5</v>
          </cell>
          <cell r="BO71">
            <v>1.5</v>
          </cell>
          <cell r="BZ71">
            <v>1.81</v>
          </cell>
          <cell r="CA71">
            <v>12.374000000000001</v>
          </cell>
          <cell r="CB71">
            <v>0.69499999999999995</v>
          </cell>
          <cell r="CC71">
            <v>3.355</v>
          </cell>
          <cell r="CD71">
            <v>2.4420000000000002</v>
          </cell>
          <cell r="CE71" t="str">
            <v/>
          </cell>
          <cell r="CF71" t="str">
            <v/>
          </cell>
          <cell r="CG71" t="str">
            <v/>
          </cell>
          <cell r="CH71" t="str">
            <v/>
          </cell>
          <cell r="CI71" t="str">
            <v/>
          </cell>
          <cell r="CJ71" t="str">
            <v/>
          </cell>
          <cell r="CK71" t="str">
            <v/>
          </cell>
          <cell r="CL71" t="str">
            <v/>
          </cell>
          <cell r="CM71" t="str">
            <v/>
          </cell>
          <cell r="CN71" t="str">
            <v/>
          </cell>
          <cell r="CO71">
            <v>90.5</v>
          </cell>
          <cell r="CP71">
            <v>18.561</v>
          </cell>
          <cell r="CQ71">
            <v>1.39</v>
          </cell>
          <cell r="CR71">
            <v>16.774999999999999</v>
          </cell>
          <cell r="CS71">
            <v>3.6630000000000003</v>
          </cell>
          <cell r="CT71" t="str">
            <v/>
          </cell>
          <cell r="CU71" t="str">
            <v/>
          </cell>
          <cell r="CV71" t="str">
            <v/>
          </cell>
          <cell r="CW71" t="str">
            <v/>
          </cell>
          <cell r="CX71" t="str">
            <v/>
          </cell>
          <cell r="CY71" t="str">
            <v/>
          </cell>
          <cell r="CZ71" t="str">
            <v/>
          </cell>
          <cell r="DA71" t="str">
            <v/>
          </cell>
          <cell r="DB71" t="str">
            <v/>
          </cell>
          <cell r="DC71" t="str">
            <v/>
          </cell>
          <cell r="DD71">
            <v>130.88900000000001</v>
          </cell>
        </row>
        <row r="72">
          <cell r="B72" t="str">
            <v>ARROZ CON COCO MN</v>
          </cell>
          <cell r="C72" t="str">
            <v>ARROZ</v>
          </cell>
          <cell r="D72" t="str">
            <v>COCO RALLADO</v>
          </cell>
          <cell r="E72" t="str">
            <v>SAL</v>
          </cell>
          <cell r="F72" t="str">
            <v>ACEITE</v>
          </cell>
          <cell r="G72" t="str">
            <v>AZUCAR</v>
          </cell>
          <cell r="R72" t="str">
            <v>gr.</v>
          </cell>
          <cell r="S72" t="str">
            <v>gr.</v>
          </cell>
          <cell r="T72" t="str">
            <v>gr.</v>
          </cell>
          <cell r="U72" t="str">
            <v>ml.</v>
          </cell>
          <cell r="V72" t="str">
            <v>gr.</v>
          </cell>
          <cell r="AG72">
            <v>45</v>
          </cell>
          <cell r="AH72">
            <v>1.5</v>
          </cell>
          <cell r="AI72">
            <v>2</v>
          </cell>
          <cell r="AJ72">
            <v>4.5</v>
          </cell>
          <cell r="AK72">
            <v>1.5</v>
          </cell>
          <cell r="AV72">
            <v>269</v>
          </cell>
          <cell r="AW72">
            <v>237</v>
          </cell>
          <cell r="AY72">
            <v>405</v>
          </cell>
          <cell r="AZ72">
            <v>383</v>
          </cell>
          <cell r="BK72">
            <v>45</v>
          </cell>
          <cell r="BL72">
            <v>1.5</v>
          </cell>
          <cell r="BN72">
            <v>4.5</v>
          </cell>
          <cell r="BO72">
            <v>1.5</v>
          </cell>
          <cell r="BZ72">
            <v>1.81</v>
          </cell>
          <cell r="CA72">
            <v>12.374000000000001</v>
          </cell>
          <cell r="CB72">
            <v>0.69499999999999995</v>
          </cell>
          <cell r="CC72">
            <v>3.355</v>
          </cell>
          <cell r="CD72">
            <v>2.4420000000000002</v>
          </cell>
          <cell r="CE72" t="str">
            <v/>
          </cell>
          <cell r="CF72" t="str">
            <v/>
          </cell>
          <cell r="CG72" t="str">
            <v/>
          </cell>
          <cell r="CH72" t="str">
            <v/>
          </cell>
          <cell r="CI72" t="str">
            <v/>
          </cell>
          <cell r="CJ72" t="str">
            <v/>
          </cell>
          <cell r="CK72" t="str">
            <v/>
          </cell>
          <cell r="CL72" t="str">
            <v/>
          </cell>
          <cell r="CM72" t="str">
            <v/>
          </cell>
          <cell r="CN72" t="str">
            <v/>
          </cell>
          <cell r="CO72">
            <v>81.45</v>
          </cell>
          <cell r="CP72">
            <v>18.561</v>
          </cell>
          <cell r="CQ72">
            <v>1.39</v>
          </cell>
          <cell r="CR72">
            <v>15.0975</v>
          </cell>
          <cell r="CS72">
            <v>3.6630000000000003</v>
          </cell>
          <cell r="CT72" t="str">
            <v/>
          </cell>
          <cell r="CU72" t="str">
            <v/>
          </cell>
          <cell r="CV72" t="str">
            <v/>
          </cell>
          <cell r="CW72" t="str">
            <v/>
          </cell>
          <cell r="CX72" t="str">
            <v/>
          </cell>
          <cell r="CY72" t="str">
            <v/>
          </cell>
          <cell r="CZ72" t="str">
            <v/>
          </cell>
          <cell r="DA72" t="str">
            <v/>
          </cell>
          <cell r="DB72" t="str">
            <v/>
          </cell>
          <cell r="DC72" t="str">
            <v/>
          </cell>
          <cell r="DD72">
            <v>120.16149999999999</v>
          </cell>
        </row>
        <row r="73">
          <cell r="B73" t="str">
            <v>ARROZ CON COCO MY</v>
          </cell>
          <cell r="C73" t="str">
            <v>ARROZ</v>
          </cell>
          <cell r="D73" t="str">
            <v>COCO RALLADO</v>
          </cell>
          <cell r="E73" t="str">
            <v>SAL</v>
          </cell>
          <cell r="F73" t="str">
            <v>ACEITE</v>
          </cell>
          <cell r="G73" t="str">
            <v>AZUCAR</v>
          </cell>
          <cell r="R73" t="str">
            <v>gr.</v>
          </cell>
          <cell r="S73" t="str">
            <v>gr.</v>
          </cell>
          <cell r="T73" t="str">
            <v>gr.</v>
          </cell>
          <cell r="U73" t="str">
            <v>ml.</v>
          </cell>
          <cell r="V73" t="str">
            <v>gr.</v>
          </cell>
          <cell r="AG73">
            <v>55</v>
          </cell>
          <cell r="AH73">
            <v>1.5</v>
          </cell>
          <cell r="AI73">
            <v>2</v>
          </cell>
          <cell r="AJ73">
            <v>5.5</v>
          </cell>
          <cell r="AK73">
            <v>1.5</v>
          </cell>
          <cell r="AV73">
            <v>269</v>
          </cell>
          <cell r="AW73">
            <v>237</v>
          </cell>
          <cell r="AY73">
            <v>405</v>
          </cell>
          <cell r="AZ73">
            <v>383</v>
          </cell>
          <cell r="BK73">
            <v>55</v>
          </cell>
          <cell r="BL73">
            <v>1.5</v>
          </cell>
          <cell r="BN73">
            <v>5.5</v>
          </cell>
          <cell r="BO73">
            <v>1.5</v>
          </cell>
          <cell r="BZ73">
            <v>1.81</v>
          </cell>
          <cell r="CA73">
            <v>12.374000000000001</v>
          </cell>
          <cell r="CB73">
            <v>0.69499999999999995</v>
          </cell>
          <cell r="CC73">
            <v>3.355</v>
          </cell>
          <cell r="CD73">
            <v>2.4420000000000002</v>
          </cell>
          <cell r="CE73" t="str">
            <v/>
          </cell>
          <cell r="CF73" t="str">
            <v/>
          </cell>
          <cell r="CG73" t="str">
            <v/>
          </cell>
          <cell r="CH73" t="str">
            <v/>
          </cell>
          <cell r="CI73" t="str">
            <v/>
          </cell>
          <cell r="CJ73" t="str">
            <v/>
          </cell>
          <cell r="CK73" t="str">
            <v/>
          </cell>
          <cell r="CL73" t="str">
            <v/>
          </cell>
          <cell r="CM73" t="str">
            <v/>
          </cell>
          <cell r="CN73" t="str">
            <v/>
          </cell>
          <cell r="CO73">
            <v>99.55</v>
          </cell>
          <cell r="CP73">
            <v>18.561</v>
          </cell>
          <cell r="CQ73">
            <v>1.39</v>
          </cell>
          <cell r="CR73">
            <v>18.452500000000001</v>
          </cell>
          <cell r="CS73">
            <v>3.6630000000000003</v>
          </cell>
          <cell r="CT73" t="str">
            <v/>
          </cell>
          <cell r="CU73" t="str">
            <v/>
          </cell>
          <cell r="CV73" t="str">
            <v/>
          </cell>
          <cell r="CW73" t="str">
            <v/>
          </cell>
          <cell r="CX73" t="str">
            <v/>
          </cell>
          <cell r="CY73" t="str">
            <v/>
          </cell>
          <cell r="CZ73" t="str">
            <v/>
          </cell>
          <cell r="DA73" t="str">
            <v/>
          </cell>
          <cell r="DB73" t="str">
            <v/>
          </cell>
          <cell r="DC73" t="str">
            <v/>
          </cell>
          <cell r="DD73">
            <v>141.6165</v>
          </cell>
        </row>
        <row r="74">
          <cell r="B74" t="str">
            <v>ARROZ PAJARITO PR</v>
          </cell>
          <cell r="C74" t="str">
            <v>ARROZ</v>
          </cell>
          <cell r="D74" t="str">
            <v>CEBOLLA LARGA</v>
          </cell>
          <cell r="E74" t="str">
            <v>AJO</v>
          </cell>
          <cell r="F74" t="str">
            <v>SAL</v>
          </cell>
          <cell r="G74" t="str">
            <v>ACEITE</v>
          </cell>
          <cell r="H74" t="str">
            <v>PLATANO MADURO</v>
          </cell>
          <cell r="R74" t="str">
            <v>gr.</v>
          </cell>
          <cell r="S74" t="str">
            <v>gr.</v>
          </cell>
          <cell r="T74" t="str">
            <v>gr.</v>
          </cell>
          <cell r="U74" t="str">
            <v>gr.</v>
          </cell>
          <cell r="V74" t="str">
            <v>ml.</v>
          </cell>
          <cell r="W74" t="str">
            <v>gr.</v>
          </cell>
          <cell r="AG74">
            <v>50</v>
          </cell>
          <cell r="AH74">
            <v>1</v>
          </cell>
          <cell r="AI74">
            <v>1</v>
          </cell>
          <cell r="AJ74">
            <v>2</v>
          </cell>
          <cell r="AK74">
            <v>5</v>
          </cell>
          <cell r="AL74">
            <v>17</v>
          </cell>
          <cell r="AV74">
            <v>269</v>
          </cell>
          <cell r="AZ74">
            <v>405</v>
          </cell>
          <cell r="BA74">
            <v>373</v>
          </cell>
          <cell r="BK74">
            <v>50</v>
          </cell>
          <cell r="BO74">
            <v>5</v>
          </cell>
          <cell r="BP74">
            <v>10</v>
          </cell>
          <cell r="BZ74">
            <v>1.81</v>
          </cell>
          <cell r="CA74">
            <v>1.4630000000000001</v>
          </cell>
          <cell r="CB74">
            <v>5.4829999999999997</v>
          </cell>
          <cell r="CC74">
            <v>0.69499999999999995</v>
          </cell>
          <cell r="CD74">
            <v>3.355</v>
          </cell>
          <cell r="CE74">
            <v>1.1739999999999999</v>
          </cell>
          <cell r="CF74" t="str">
            <v/>
          </cell>
          <cell r="CG74" t="str">
            <v/>
          </cell>
          <cell r="CH74" t="str">
            <v/>
          </cell>
          <cell r="CI74" t="str">
            <v/>
          </cell>
          <cell r="CJ74" t="str">
            <v/>
          </cell>
          <cell r="CK74" t="str">
            <v/>
          </cell>
          <cell r="CL74" t="str">
            <v/>
          </cell>
          <cell r="CM74" t="str">
            <v/>
          </cell>
          <cell r="CN74" t="str">
            <v/>
          </cell>
          <cell r="CO74">
            <v>90.5</v>
          </cell>
          <cell r="CP74">
            <v>1.4630000000000001</v>
          </cell>
          <cell r="CQ74">
            <v>5.4829999999999997</v>
          </cell>
          <cell r="CR74">
            <v>1.39</v>
          </cell>
          <cell r="CS74">
            <v>16.774999999999999</v>
          </cell>
          <cell r="CT74">
            <v>19.957999999999998</v>
          </cell>
          <cell r="CU74" t="str">
            <v/>
          </cell>
          <cell r="CV74" t="str">
            <v/>
          </cell>
          <cell r="CW74" t="str">
            <v/>
          </cell>
          <cell r="CX74" t="str">
            <v/>
          </cell>
          <cell r="CY74" t="str">
            <v/>
          </cell>
          <cell r="CZ74" t="str">
            <v/>
          </cell>
          <cell r="DA74" t="str">
            <v/>
          </cell>
          <cell r="DB74" t="str">
            <v/>
          </cell>
          <cell r="DC74" t="str">
            <v/>
          </cell>
          <cell r="DD74">
            <v>135.56899999999999</v>
          </cell>
        </row>
        <row r="75">
          <cell r="B75" t="str">
            <v>ARROZ PAJARITO MN</v>
          </cell>
          <cell r="C75" t="str">
            <v>ARROZ</v>
          </cell>
          <cell r="D75" t="str">
            <v>CEBOLLA LARGA</v>
          </cell>
          <cell r="E75" t="str">
            <v>AJO</v>
          </cell>
          <cell r="F75" t="str">
            <v>SAL</v>
          </cell>
          <cell r="G75" t="str">
            <v>ACEITE</v>
          </cell>
          <cell r="H75" t="str">
            <v>PLATANO MADURO</v>
          </cell>
          <cell r="R75" t="str">
            <v>gr.</v>
          </cell>
          <cell r="S75" t="str">
            <v>gr.</v>
          </cell>
          <cell r="T75" t="str">
            <v>gr.</v>
          </cell>
          <cell r="U75" t="str">
            <v>gr.</v>
          </cell>
          <cell r="V75" t="str">
            <v>ml.</v>
          </cell>
          <cell r="W75" t="str">
            <v>gr.</v>
          </cell>
          <cell r="AG75">
            <v>35</v>
          </cell>
          <cell r="AH75">
            <v>1</v>
          </cell>
          <cell r="AI75">
            <v>1</v>
          </cell>
          <cell r="AJ75">
            <v>2</v>
          </cell>
          <cell r="AK75">
            <v>3.5</v>
          </cell>
          <cell r="AL75">
            <v>17</v>
          </cell>
          <cell r="AV75">
            <v>269</v>
          </cell>
          <cell r="AZ75">
            <v>405</v>
          </cell>
          <cell r="BA75">
            <v>373</v>
          </cell>
          <cell r="BK75">
            <v>35</v>
          </cell>
          <cell r="BO75">
            <v>3.5</v>
          </cell>
          <cell r="BP75">
            <v>10</v>
          </cell>
          <cell r="BZ75">
            <v>1.81</v>
          </cell>
          <cell r="CA75">
            <v>1.4630000000000001</v>
          </cell>
          <cell r="CB75">
            <v>5.4829999999999997</v>
          </cell>
          <cell r="CC75">
            <v>0.69499999999999995</v>
          </cell>
          <cell r="CD75">
            <v>3.355</v>
          </cell>
          <cell r="CE75">
            <v>1.1739999999999999</v>
          </cell>
          <cell r="CF75" t="str">
            <v/>
          </cell>
          <cell r="CG75" t="str">
            <v/>
          </cell>
          <cell r="CH75" t="str">
            <v/>
          </cell>
          <cell r="CI75" t="str">
            <v/>
          </cell>
          <cell r="CJ75" t="str">
            <v/>
          </cell>
          <cell r="CK75" t="str">
            <v/>
          </cell>
          <cell r="CL75" t="str">
            <v/>
          </cell>
          <cell r="CM75" t="str">
            <v/>
          </cell>
          <cell r="CN75" t="str">
            <v/>
          </cell>
          <cell r="CO75">
            <v>63.35</v>
          </cell>
          <cell r="CP75">
            <v>1.4630000000000001</v>
          </cell>
          <cell r="CQ75">
            <v>5.4829999999999997</v>
          </cell>
          <cell r="CR75">
            <v>1.39</v>
          </cell>
          <cell r="CS75">
            <v>11.7425</v>
          </cell>
          <cell r="CT75">
            <v>19.957999999999998</v>
          </cell>
          <cell r="CU75" t="str">
            <v/>
          </cell>
          <cell r="CV75" t="str">
            <v/>
          </cell>
          <cell r="CW75" t="str">
            <v/>
          </cell>
          <cell r="CX75" t="str">
            <v/>
          </cell>
          <cell r="CY75" t="str">
            <v/>
          </cell>
          <cell r="CZ75" t="str">
            <v/>
          </cell>
          <cell r="DA75" t="str">
            <v/>
          </cell>
          <cell r="DB75" t="str">
            <v/>
          </cell>
          <cell r="DC75" t="str">
            <v/>
          </cell>
          <cell r="DD75">
            <v>103.38650000000001</v>
          </cell>
        </row>
        <row r="76">
          <cell r="B76" t="str">
            <v>ARROZ PAJARITO MY</v>
          </cell>
          <cell r="C76" t="str">
            <v>ARROZ</v>
          </cell>
          <cell r="D76" t="str">
            <v>CEBOLLA LARGA</v>
          </cell>
          <cell r="E76" t="str">
            <v>AJO</v>
          </cell>
          <cell r="F76" t="str">
            <v>SAL</v>
          </cell>
          <cell r="G76" t="str">
            <v>ACEITE</v>
          </cell>
          <cell r="H76" t="str">
            <v>PLATANO MADURO</v>
          </cell>
          <cell r="R76" t="str">
            <v>gr.</v>
          </cell>
          <cell r="S76" t="str">
            <v>gr.</v>
          </cell>
          <cell r="T76" t="str">
            <v>gr.</v>
          </cell>
          <cell r="U76" t="str">
            <v>gr.</v>
          </cell>
          <cell r="V76" t="str">
            <v>ml.</v>
          </cell>
          <cell r="W76" t="str">
            <v>gr.</v>
          </cell>
          <cell r="AG76">
            <v>55</v>
          </cell>
          <cell r="AH76">
            <v>1</v>
          </cell>
          <cell r="AI76">
            <v>1</v>
          </cell>
          <cell r="AJ76">
            <v>2</v>
          </cell>
          <cell r="AK76">
            <v>5.5</v>
          </cell>
          <cell r="AL76">
            <v>17</v>
          </cell>
          <cell r="AV76">
            <v>269</v>
          </cell>
          <cell r="AZ76">
            <v>405</v>
          </cell>
          <cell r="BA76">
            <v>373</v>
          </cell>
          <cell r="BK76">
            <v>55</v>
          </cell>
          <cell r="BO76">
            <v>5.5</v>
          </cell>
          <cell r="BP76">
            <v>10</v>
          </cell>
          <cell r="BZ76">
            <v>1.81</v>
          </cell>
          <cell r="CA76">
            <v>1.4630000000000001</v>
          </cell>
          <cell r="CB76">
            <v>5.4829999999999997</v>
          </cell>
          <cell r="CC76">
            <v>0.69499999999999995</v>
          </cell>
          <cell r="CD76">
            <v>3.355</v>
          </cell>
          <cell r="CE76">
            <v>1.1739999999999999</v>
          </cell>
          <cell r="CF76" t="str">
            <v/>
          </cell>
          <cell r="CG76" t="str">
            <v/>
          </cell>
          <cell r="CH76" t="str">
            <v/>
          </cell>
          <cell r="CI76" t="str">
            <v/>
          </cell>
          <cell r="CJ76" t="str">
            <v/>
          </cell>
          <cell r="CK76" t="str">
            <v/>
          </cell>
          <cell r="CL76" t="str">
            <v/>
          </cell>
          <cell r="CM76" t="str">
            <v/>
          </cell>
          <cell r="CN76" t="str">
            <v/>
          </cell>
          <cell r="CO76">
            <v>99.55</v>
          </cell>
          <cell r="CP76">
            <v>1.4630000000000001</v>
          </cell>
          <cell r="CQ76">
            <v>5.4829999999999997</v>
          </cell>
          <cell r="CR76">
            <v>1.39</v>
          </cell>
          <cell r="CS76">
            <v>18.452500000000001</v>
          </cell>
          <cell r="CT76">
            <v>19.957999999999998</v>
          </cell>
          <cell r="CU76" t="str">
            <v/>
          </cell>
          <cell r="CV76" t="str">
            <v/>
          </cell>
          <cell r="CW76" t="str">
            <v/>
          </cell>
          <cell r="CX76" t="str">
            <v/>
          </cell>
          <cell r="CY76" t="str">
            <v/>
          </cell>
          <cell r="CZ76" t="str">
            <v/>
          </cell>
          <cell r="DA76" t="str">
            <v/>
          </cell>
          <cell r="DB76" t="str">
            <v/>
          </cell>
          <cell r="DC76" t="str">
            <v/>
          </cell>
          <cell r="DD76">
            <v>146.29649999999998</v>
          </cell>
        </row>
        <row r="77">
          <cell r="B77" t="str">
            <v>ARROZ CAMPESTRE PR</v>
          </cell>
          <cell r="C77" t="str">
            <v>ARROZ</v>
          </cell>
          <cell r="D77" t="str">
            <v>CEBOLLA LARGA</v>
          </cell>
          <cell r="E77" t="str">
            <v>SAL</v>
          </cell>
          <cell r="F77" t="str">
            <v>AJO</v>
          </cell>
          <cell r="G77" t="str">
            <v>ACEITE</v>
          </cell>
          <cell r="H77" t="str">
            <v>CEBOLLA CABEZONA</v>
          </cell>
          <cell r="I77" t="str">
            <v>CILANTRO</v>
          </cell>
          <cell r="J77" t="str">
            <v>TOMATE</v>
          </cell>
          <cell r="R77" t="str">
            <v>gr.</v>
          </cell>
          <cell r="S77" t="str">
            <v>gr.</v>
          </cell>
          <cell r="T77" t="str">
            <v>gr.</v>
          </cell>
          <cell r="U77" t="str">
            <v>gr.</v>
          </cell>
          <cell r="V77" t="str">
            <v>ml.</v>
          </cell>
          <cell r="W77" t="str">
            <v>gr.</v>
          </cell>
          <cell r="X77" t="str">
            <v>gr.</v>
          </cell>
          <cell r="Y77" t="str">
            <v>gr.</v>
          </cell>
          <cell r="AG77">
            <v>50</v>
          </cell>
          <cell r="AH77">
            <v>1</v>
          </cell>
          <cell r="AI77">
            <v>2</v>
          </cell>
          <cell r="AJ77">
            <v>1</v>
          </cell>
          <cell r="AK77">
            <v>5</v>
          </cell>
          <cell r="AL77">
            <v>5</v>
          </cell>
          <cell r="AM77">
            <v>3</v>
          </cell>
          <cell r="AN77">
            <v>5</v>
          </cell>
          <cell r="AV77">
            <v>269</v>
          </cell>
          <cell r="AZ77">
            <v>405</v>
          </cell>
          <cell r="BK77">
            <v>50</v>
          </cell>
          <cell r="BO77">
            <v>5</v>
          </cell>
          <cell r="BZ77">
            <v>1.81</v>
          </cell>
          <cell r="CA77">
            <v>1.4630000000000001</v>
          </cell>
          <cell r="CB77">
            <v>0.69499999999999995</v>
          </cell>
          <cell r="CC77">
            <v>5.4829999999999997</v>
          </cell>
          <cell r="CD77">
            <v>3.355</v>
          </cell>
          <cell r="CE77">
            <v>1.45</v>
          </cell>
          <cell r="CF77">
            <v>4.1829999999999998</v>
          </cell>
          <cell r="CG77">
            <v>1.2170000000000001</v>
          </cell>
          <cell r="CH77" t="str">
            <v/>
          </cell>
          <cell r="CI77" t="str">
            <v/>
          </cell>
          <cell r="CJ77" t="str">
            <v/>
          </cell>
          <cell r="CK77" t="str">
            <v/>
          </cell>
          <cell r="CL77" t="str">
            <v/>
          </cell>
          <cell r="CM77" t="str">
            <v/>
          </cell>
          <cell r="CN77" t="str">
            <v/>
          </cell>
          <cell r="CO77">
            <v>90.5</v>
          </cell>
          <cell r="CP77">
            <v>1.4630000000000001</v>
          </cell>
          <cell r="CQ77">
            <v>1.39</v>
          </cell>
          <cell r="CR77">
            <v>5.4829999999999997</v>
          </cell>
          <cell r="CS77">
            <v>16.774999999999999</v>
          </cell>
          <cell r="CT77">
            <v>7.25</v>
          </cell>
          <cell r="CU77">
            <v>12.548999999999999</v>
          </cell>
          <cell r="CV77">
            <v>6.0850000000000009</v>
          </cell>
          <cell r="CW77" t="str">
            <v/>
          </cell>
          <cell r="CX77" t="str">
            <v/>
          </cell>
          <cell r="CY77" t="str">
            <v/>
          </cell>
          <cell r="CZ77" t="str">
            <v/>
          </cell>
          <cell r="DA77" t="str">
            <v/>
          </cell>
          <cell r="DB77" t="str">
            <v/>
          </cell>
          <cell r="DC77" t="str">
            <v/>
          </cell>
          <cell r="DD77">
            <v>141.495</v>
          </cell>
        </row>
        <row r="78">
          <cell r="B78" t="str">
            <v>ARROZ CAMPESTRE MN</v>
          </cell>
          <cell r="C78" t="str">
            <v>ARROZ</v>
          </cell>
          <cell r="D78" t="str">
            <v>CEBOLLA LARGA</v>
          </cell>
          <cell r="E78" t="str">
            <v>SAL</v>
          </cell>
          <cell r="F78" t="str">
            <v>AJO</v>
          </cell>
          <cell r="G78" t="str">
            <v>ACEITE</v>
          </cell>
          <cell r="H78" t="str">
            <v>CEBOLLA CABEZONA</v>
          </cell>
          <cell r="I78" t="str">
            <v>CILANTRO</v>
          </cell>
          <cell r="J78" t="str">
            <v>TOMATE</v>
          </cell>
          <cell r="R78" t="str">
            <v>gr.</v>
          </cell>
          <cell r="S78" t="str">
            <v>gr.</v>
          </cell>
          <cell r="T78" t="str">
            <v>gr.</v>
          </cell>
          <cell r="U78" t="str">
            <v>gr.</v>
          </cell>
          <cell r="V78" t="str">
            <v>ml.</v>
          </cell>
          <cell r="W78" t="str">
            <v>gr.</v>
          </cell>
          <cell r="X78" t="str">
            <v>gr.</v>
          </cell>
          <cell r="Y78" t="str">
            <v>gr.</v>
          </cell>
          <cell r="AG78">
            <v>45</v>
          </cell>
          <cell r="AH78">
            <v>1</v>
          </cell>
          <cell r="AI78">
            <v>2</v>
          </cell>
          <cell r="AJ78">
            <v>1</v>
          </cell>
          <cell r="AK78">
            <v>4.5</v>
          </cell>
          <cell r="AL78">
            <v>5</v>
          </cell>
          <cell r="AM78">
            <v>3</v>
          </cell>
          <cell r="AN78">
            <v>5</v>
          </cell>
          <cell r="AV78">
            <v>269</v>
          </cell>
          <cell r="AZ78">
            <v>405</v>
          </cell>
          <cell r="BK78">
            <v>45</v>
          </cell>
          <cell r="BO78">
            <v>4.5</v>
          </cell>
          <cell r="BZ78">
            <v>1.81</v>
          </cell>
          <cell r="CA78">
            <v>1.4630000000000001</v>
          </cell>
          <cell r="CB78">
            <v>0.69499999999999995</v>
          </cell>
          <cell r="CC78">
            <v>5.4829999999999997</v>
          </cell>
          <cell r="CD78">
            <v>3.355</v>
          </cell>
          <cell r="CE78">
            <v>1.45</v>
          </cell>
          <cell r="CF78">
            <v>4.1829999999999998</v>
          </cell>
          <cell r="CG78">
            <v>1.2170000000000001</v>
          </cell>
          <cell r="CH78" t="str">
            <v/>
          </cell>
          <cell r="CI78" t="str">
            <v/>
          </cell>
          <cell r="CJ78" t="str">
            <v/>
          </cell>
          <cell r="CK78" t="str">
            <v/>
          </cell>
          <cell r="CL78" t="str">
            <v/>
          </cell>
          <cell r="CM78" t="str">
            <v/>
          </cell>
          <cell r="CN78" t="str">
            <v/>
          </cell>
          <cell r="CO78">
            <v>81.45</v>
          </cell>
          <cell r="CP78">
            <v>1.4630000000000001</v>
          </cell>
          <cell r="CQ78">
            <v>1.39</v>
          </cell>
          <cell r="CR78">
            <v>5.4829999999999997</v>
          </cell>
          <cell r="CS78">
            <v>15.0975</v>
          </cell>
          <cell r="CT78">
            <v>7.25</v>
          </cell>
          <cell r="CU78">
            <v>12.548999999999999</v>
          </cell>
          <cell r="CV78">
            <v>6.0850000000000009</v>
          </cell>
          <cell r="CW78" t="str">
            <v/>
          </cell>
          <cell r="CX78" t="str">
            <v/>
          </cell>
          <cell r="CY78" t="str">
            <v/>
          </cell>
          <cell r="CZ78" t="str">
            <v/>
          </cell>
          <cell r="DA78" t="str">
            <v/>
          </cell>
          <cell r="DB78" t="str">
            <v/>
          </cell>
          <cell r="DC78" t="str">
            <v/>
          </cell>
          <cell r="DD78">
            <v>130.76750000000001</v>
          </cell>
        </row>
        <row r="79">
          <cell r="B79" t="str">
            <v>ARROZ CAMPESTRE MY</v>
          </cell>
          <cell r="C79" t="str">
            <v>ARROZ</v>
          </cell>
          <cell r="D79" t="str">
            <v>CEBOLLA LARGA</v>
          </cell>
          <cell r="E79" t="str">
            <v>SAL</v>
          </cell>
          <cell r="F79" t="str">
            <v>AJO</v>
          </cell>
          <cell r="G79" t="str">
            <v>ACEITE</v>
          </cell>
          <cell r="H79" t="str">
            <v>CEBOLLA CABEZONA</v>
          </cell>
          <cell r="I79" t="str">
            <v>CILANTRO</v>
          </cell>
          <cell r="J79" t="str">
            <v>TOMATE</v>
          </cell>
          <cell r="R79" t="str">
            <v>gr.</v>
          </cell>
          <cell r="S79" t="str">
            <v>gr.</v>
          </cell>
          <cell r="T79" t="str">
            <v>gr.</v>
          </cell>
          <cell r="U79" t="str">
            <v>gr.</v>
          </cell>
          <cell r="V79" t="str">
            <v>ml.</v>
          </cell>
          <cell r="W79" t="str">
            <v>gr.</v>
          </cell>
          <cell r="X79" t="str">
            <v>gr.</v>
          </cell>
          <cell r="Y79" t="str">
            <v>gr.</v>
          </cell>
          <cell r="AG79">
            <v>55</v>
          </cell>
          <cell r="AH79">
            <v>1</v>
          </cell>
          <cell r="AI79">
            <v>2</v>
          </cell>
          <cell r="AJ79">
            <v>1</v>
          </cell>
          <cell r="AK79">
            <v>5.5</v>
          </cell>
          <cell r="AL79">
            <v>5</v>
          </cell>
          <cell r="AM79">
            <v>3</v>
          </cell>
          <cell r="AN79">
            <v>5</v>
          </cell>
          <cell r="AV79">
            <v>269</v>
          </cell>
          <cell r="AZ79">
            <v>405</v>
          </cell>
          <cell r="BK79">
            <v>55</v>
          </cell>
          <cell r="BO79">
            <v>5.5</v>
          </cell>
          <cell r="BZ79">
            <v>1.81</v>
          </cell>
          <cell r="CA79">
            <v>1.4630000000000001</v>
          </cell>
          <cell r="CB79">
            <v>0.69499999999999995</v>
          </cell>
          <cell r="CC79">
            <v>5.4829999999999997</v>
          </cell>
          <cell r="CD79">
            <v>3.355</v>
          </cell>
          <cell r="CE79">
            <v>1.45</v>
          </cell>
          <cell r="CF79">
            <v>4.1829999999999998</v>
          </cell>
          <cell r="CG79">
            <v>1.2170000000000001</v>
          </cell>
          <cell r="CH79" t="str">
            <v/>
          </cell>
          <cell r="CI79" t="str">
            <v/>
          </cell>
          <cell r="CJ79" t="str">
            <v/>
          </cell>
          <cell r="CK79" t="str">
            <v/>
          </cell>
          <cell r="CL79" t="str">
            <v/>
          </cell>
          <cell r="CM79" t="str">
            <v/>
          </cell>
          <cell r="CN79" t="str">
            <v/>
          </cell>
          <cell r="CO79">
            <v>99.55</v>
          </cell>
          <cell r="CP79">
            <v>1.4630000000000001</v>
          </cell>
          <cell r="CQ79">
            <v>1.39</v>
          </cell>
          <cell r="CR79">
            <v>5.4829999999999997</v>
          </cell>
          <cell r="CS79">
            <v>18.452500000000001</v>
          </cell>
          <cell r="CT79">
            <v>7.25</v>
          </cell>
          <cell r="CU79">
            <v>12.548999999999999</v>
          </cell>
          <cell r="CV79">
            <v>6.0850000000000009</v>
          </cell>
          <cell r="CW79" t="str">
            <v/>
          </cell>
          <cell r="CX79" t="str">
            <v/>
          </cell>
          <cell r="CY79" t="str">
            <v/>
          </cell>
          <cell r="CZ79" t="str">
            <v/>
          </cell>
          <cell r="DA79" t="str">
            <v/>
          </cell>
          <cell r="DB79" t="str">
            <v/>
          </cell>
          <cell r="DC79" t="str">
            <v/>
          </cell>
          <cell r="DD79">
            <v>152.22250000000003</v>
          </cell>
        </row>
        <row r="80">
          <cell r="B80" t="str">
            <v>ARROZ TIGRE PR</v>
          </cell>
          <cell r="C80" t="str">
            <v>ARROZ</v>
          </cell>
          <cell r="D80" t="str">
            <v>CEBOLLA LARGA</v>
          </cell>
          <cell r="E80" t="str">
            <v>PASTA FIDEOS</v>
          </cell>
          <cell r="F80" t="str">
            <v>SAL</v>
          </cell>
          <cell r="G80" t="str">
            <v>ACEITE</v>
          </cell>
          <cell r="R80" t="str">
            <v>gr.</v>
          </cell>
          <cell r="S80" t="str">
            <v>gr.</v>
          </cell>
          <cell r="T80" t="str">
            <v>gr.</v>
          </cell>
          <cell r="U80" t="str">
            <v>gr.</v>
          </cell>
          <cell r="V80" t="str">
            <v>ml.</v>
          </cell>
          <cell r="AG80">
            <v>50</v>
          </cell>
          <cell r="AH80">
            <v>1</v>
          </cell>
          <cell r="AI80">
            <v>5</v>
          </cell>
          <cell r="AJ80">
            <v>2</v>
          </cell>
          <cell r="AK80">
            <v>5</v>
          </cell>
          <cell r="AV80">
            <v>269</v>
          </cell>
          <cell r="AX80">
            <v>340</v>
          </cell>
          <cell r="AZ80">
            <v>405</v>
          </cell>
          <cell r="BK80">
            <v>50</v>
          </cell>
          <cell r="BM80">
            <v>5</v>
          </cell>
          <cell r="BO80">
            <v>5</v>
          </cell>
          <cell r="BZ80">
            <v>1.81</v>
          </cell>
          <cell r="CA80">
            <v>1.4630000000000001</v>
          </cell>
          <cell r="CB80">
            <v>2.36</v>
          </cell>
          <cell r="CC80">
            <v>0.69499999999999995</v>
          </cell>
          <cell r="CD80">
            <v>3.355</v>
          </cell>
          <cell r="CE80" t="str">
            <v/>
          </cell>
          <cell r="CF80" t="str">
            <v/>
          </cell>
          <cell r="CG80" t="str">
            <v/>
          </cell>
          <cell r="CH80" t="str">
            <v/>
          </cell>
          <cell r="CI80" t="str">
            <v/>
          </cell>
          <cell r="CJ80" t="str">
            <v/>
          </cell>
          <cell r="CK80" t="str">
            <v/>
          </cell>
          <cell r="CL80" t="str">
            <v/>
          </cell>
          <cell r="CM80" t="str">
            <v/>
          </cell>
          <cell r="CN80" t="str">
            <v/>
          </cell>
          <cell r="CO80">
            <v>90.5</v>
          </cell>
          <cell r="CP80">
            <v>1.4630000000000001</v>
          </cell>
          <cell r="CQ80">
            <v>11.799999999999999</v>
          </cell>
          <cell r="CR80">
            <v>1.39</v>
          </cell>
          <cell r="CS80">
            <v>16.774999999999999</v>
          </cell>
          <cell r="CT80" t="str">
            <v/>
          </cell>
          <cell r="CU80" t="str">
            <v/>
          </cell>
          <cell r="CV80" t="str">
            <v/>
          </cell>
          <cell r="CW80" t="str">
            <v/>
          </cell>
          <cell r="CX80" t="str">
            <v/>
          </cell>
          <cell r="CY80" t="str">
            <v/>
          </cell>
          <cell r="CZ80" t="str">
            <v/>
          </cell>
          <cell r="DA80" t="str">
            <v/>
          </cell>
          <cell r="DB80" t="str">
            <v/>
          </cell>
          <cell r="DC80" t="str">
            <v/>
          </cell>
          <cell r="DD80">
            <v>121.928</v>
          </cell>
        </row>
        <row r="81">
          <cell r="B81" t="str">
            <v>ARROZ TIGRE MN</v>
          </cell>
          <cell r="C81" t="str">
            <v>ARROZ</v>
          </cell>
          <cell r="D81" t="str">
            <v>CEBOLLA LARGA</v>
          </cell>
          <cell r="E81" t="str">
            <v>PASTA FIDEOS</v>
          </cell>
          <cell r="F81" t="str">
            <v>SAL</v>
          </cell>
          <cell r="G81" t="str">
            <v>ACEITE</v>
          </cell>
          <cell r="R81" t="str">
            <v>gr.</v>
          </cell>
          <cell r="S81" t="str">
            <v>gr.</v>
          </cell>
          <cell r="T81" t="str">
            <v>gr.</v>
          </cell>
          <cell r="U81" t="str">
            <v>gr.</v>
          </cell>
          <cell r="V81" t="str">
            <v>ml.</v>
          </cell>
          <cell r="AG81">
            <v>35</v>
          </cell>
          <cell r="AH81">
            <v>1</v>
          </cell>
          <cell r="AI81">
            <v>5</v>
          </cell>
          <cell r="AJ81">
            <v>2</v>
          </cell>
          <cell r="AK81">
            <v>3.5</v>
          </cell>
          <cell r="AV81">
            <v>269</v>
          </cell>
          <cell r="AX81">
            <v>340</v>
          </cell>
          <cell r="AZ81">
            <v>405</v>
          </cell>
          <cell r="BK81">
            <v>35</v>
          </cell>
          <cell r="BM81">
            <v>5</v>
          </cell>
          <cell r="BO81">
            <v>3.5</v>
          </cell>
          <cell r="BZ81">
            <v>1.81</v>
          </cell>
          <cell r="CA81">
            <v>1.4630000000000001</v>
          </cell>
          <cell r="CB81">
            <v>2.36</v>
          </cell>
          <cell r="CC81">
            <v>0.69499999999999995</v>
          </cell>
          <cell r="CD81">
            <v>3.355</v>
          </cell>
          <cell r="CE81" t="str">
            <v/>
          </cell>
          <cell r="CF81" t="str">
            <v/>
          </cell>
          <cell r="CG81" t="str">
            <v/>
          </cell>
          <cell r="CH81" t="str">
            <v/>
          </cell>
          <cell r="CI81" t="str">
            <v/>
          </cell>
          <cell r="CJ81" t="str">
            <v/>
          </cell>
          <cell r="CK81" t="str">
            <v/>
          </cell>
          <cell r="CL81" t="str">
            <v/>
          </cell>
          <cell r="CM81" t="str">
            <v/>
          </cell>
          <cell r="CN81" t="str">
            <v/>
          </cell>
          <cell r="CO81">
            <v>63.35</v>
          </cell>
          <cell r="CP81">
            <v>1.4630000000000001</v>
          </cell>
          <cell r="CQ81">
            <v>11.799999999999999</v>
          </cell>
          <cell r="CR81">
            <v>1.39</v>
          </cell>
          <cell r="CS81">
            <v>11.7425</v>
          </cell>
          <cell r="CT81" t="str">
            <v/>
          </cell>
          <cell r="CU81" t="str">
            <v/>
          </cell>
          <cell r="CV81" t="str">
            <v/>
          </cell>
          <cell r="CW81" t="str">
            <v/>
          </cell>
          <cell r="CX81" t="str">
            <v/>
          </cell>
          <cell r="CY81" t="str">
            <v/>
          </cell>
          <cell r="CZ81" t="str">
            <v/>
          </cell>
          <cell r="DA81" t="str">
            <v/>
          </cell>
          <cell r="DB81" t="str">
            <v/>
          </cell>
          <cell r="DC81" t="str">
            <v/>
          </cell>
          <cell r="DD81">
            <v>89.745499999999993</v>
          </cell>
        </row>
        <row r="82">
          <cell r="B82" t="str">
            <v>ARROZ TIGRE MY</v>
          </cell>
          <cell r="C82" t="str">
            <v>ARROZ</v>
          </cell>
          <cell r="D82" t="str">
            <v>CEBOLLA LARGA</v>
          </cell>
          <cell r="E82" t="str">
            <v>PASTA FIDEOS</v>
          </cell>
          <cell r="F82" t="str">
            <v>SAL</v>
          </cell>
          <cell r="G82" t="str">
            <v>ACEITE</v>
          </cell>
          <cell r="R82" t="str">
            <v>gr.</v>
          </cell>
          <cell r="S82" t="str">
            <v>gr.</v>
          </cell>
          <cell r="T82" t="str">
            <v>gr.</v>
          </cell>
          <cell r="U82" t="str">
            <v>gr.</v>
          </cell>
          <cell r="V82" t="str">
            <v>ml.</v>
          </cell>
          <cell r="AG82">
            <v>55</v>
          </cell>
          <cell r="AH82">
            <v>1</v>
          </cell>
          <cell r="AI82">
            <v>5</v>
          </cell>
          <cell r="AJ82">
            <v>2</v>
          </cell>
          <cell r="AK82">
            <v>5.5</v>
          </cell>
          <cell r="AV82">
            <v>269</v>
          </cell>
          <cell r="AX82">
            <v>340</v>
          </cell>
          <cell r="AZ82">
            <v>405</v>
          </cell>
          <cell r="BK82">
            <v>55</v>
          </cell>
          <cell r="BM82">
            <v>5</v>
          </cell>
          <cell r="BO82">
            <v>5.5</v>
          </cell>
          <cell r="BZ82">
            <v>1.81</v>
          </cell>
          <cell r="CA82">
            <v>1.4630000000000001</v>
          </cell>
          <cell r="CB82">
            <v>2.36</v>
          </cell>
          <cell r="CC82">
            <v>0.69499999999999995</v>
          </cell>
          <cell r="CD82">
            <v>3.355</v>
          </cell>
          <cell r="CE82" t="str">
            <v/>
          </cell>
          <cell r="CF82" t="str">
            <v/>
          </cell>
          <cell r="CG82" t="str">
            <v/>
          </cell>
          <cell r="CH82" t="str">
            <v/>
          </cell>
          <cell r="CI82" t="str">
            <v/>
          </cell>
          <cell r="CJ82" t="str">
            <v/>
          </cell>
          <cell r="CK82" t="str">
            <v/>
          </cell>
          <cell r="CL82" t="str">
            <v/>
          </cell>
          <cell r="CM82" t="str">
            <v/>
          </cell>
          <cell r="CN82" t="str">
            <v/>
          </cell>
          <cell r="CO82">
            <v>99.55</v>
          </cell>
          <cell r="CP82">
            <v>1.4630000000000001</v>
          </cell>
          <cell r="CQ82">
            <v>11.799999999999999</v>
          </cell>
          <cell r="CR82">
            <v>1.39</v>
          </cell>
          <cell r="CS82">
            <v>18.452500000000001</v>
          </cell>
          <cell r="CT82" t="str">
            <v/>
          </cell>
          <cell r="CU82" t="str">
            <v/>
          </cell>
          <cell r="CV82" t="str">
            <v/>
          </cell>
          <cell r="CW82" t="str">
            <v/>
          </cell>
          <cell r="CX82" t="str">
            <v/>
          </cell>
          <cell r="CY82" t="str">
            <v/>
          </cell>
          <cell r="CZ82" t="str">
            <v/>
          </cell>
          <cell r="DA82" t="str">
            <v/>
          </cell>
          <cell r="DB82" t="str">
            <v/>
          </cell>
          <cell r="DC82" t="str">
            <v/>
          </cell>
          <cell r="DD82">
            <v>132.65549999999999</v>
          </cell>
        </row>
        <row r="83">
          <cell r="B83" t="str">
            <v>ARROZ CON PEREJIL PR</v>
          </cell>
          <cell r="C83" t="str">
            <v>ARROZ</v>
          </cell>
          <cell r="D83" t="str">
            <v>CEBOLLA LARGA</v>
          </cell>
          <cell r="E83" t="str">
            <v>PEREJIL CRESPO</v>
          </cell>
          <cell r="F83" t="str">
            <v>SAL</v>
          </cell>
          <cell r="G83" t="str">
            <v>ACEITE</v>
          </cell>
          <cell r="R83" t="str">
            <v>gr.</v>
          </cell>
          <cell r="S83" t="str">
            <v>gr.</v>
          </cell>
          <cell r="T83" t="str">
            <v>gr.</v>
          </cell>
          <cell r="U83" t="str">
            <v>gr.</v>
          </cell>
          <cell r="V83" t="str">
            <v>ml.</v>
          </cell>
          <cell r="AG83">
            <v>50</v>
          </cell>
          <cell r="AH83">
            <v>1</v>
          </cell>
          <cell r="AI83">
            <v>2</v>
          </cell>
          <cell r="AJ83">
            <v>2</v>
          </cell>
          <cell r="AK83">
            <v>5</v>
          </cell>
          <cell r="AV83">
            <v>269</v>
          </cell>
          <cell r="AZ83">
            <v>405</v>
          </cell>
          <cell r="BK83">
            <v>50</v>
          </cell>
          <cell r="BO83">
            <v>5</v>
          </cell>
          <cell r="BZ83">
            <v>1.81</v>
          </cell>
          <cell r="CA83">
            <v>1.4630000000000001</v>
          </cell>
          <cell r="CB83">
            <v>2.3330000000000002</v>
          </cell>
          <cell r="CC83">
            <v>0.69499999999999995</v>
          </cell>
          <cell r="CD83">
            <v>3.355</v>
          </cell>
          <cell r="CE83" t="str">
            <v/>
          </cell>
          <cell r="CF83" t="str">
            <v/>
          </cell>
          <cell r="CG83" t="str">
            <v/>
          </cell>
          <cell r="CH83" t="str">
            <v/>
          </cell>
          <cell r="CI83" t="str">
            <v/>
          </cell>
          <cell r="CJ83" t="str">
            <v/>
          </cell>
          <cell r="CK83" t="str">
            <v/>
          </cell>
          <cell r="CL83" t="str">
            <v/>
          </cell>
          <cell r="CM83" t="str">
            <v/>
          </cell>
          <cell r="CN83" t="str">
            <v/>
          </cell>
          <cell r="CO83">
            <v>90.5</v>
          </cell>
          <cell r="CP83">
            <v>1.4630000000000001</v>
          </cell>
          <cell r="CQ83">
            <v>4.6660000000000004</v>
          </cell>
          <cell r="CR83">
            <v>1.39</v>
          </cell>
          <cell r="CS83">
            <v>16.774999999999999</v>
          </cell>
          <cell r="CT83" t="str">
            <v/>
          </cell>
          <cell r="CU83" t="str">
            <v/>
          </cell>
          <cell r="CV83" t="str">
            <v/>
          </cell>
          <cell r="CW83" t="str">
            <v/>
          </cell>
          <cell r="CX83" t="str">
            <v/>
          </cell>
          <cell r="CY83" t="str">
            <v/>
          </cell>
          <cell r="CZ83" t="str">
            <v/>
          </cell>
          <cell r="DA83" t="str">
            <v/>
          </cell>
          <cell r="DB83" t="str">
            <v/>
          </cell>
          <cell r="DC83" t="str">
            <v/>
          </cell>
          <cell r="DD83">
            <v>114.79399999999998</v>
          </cell>
        </row>
        <row r="84">
          <cell r="B84" t="str">
            <v>ARROZ CON PEREJIL MN</v>
          </cell>
          <cell r="C84" t="str">
            <v>ARROZ</v>
          </cell>
          <cell r="D84" t="str">
            <v>CEBOLLA LARGA</v>
          </cell>
          <cell r="E84" t="str">
            <v>PEREJIL CRESPO</v>
          </cell>
          <cell r="F84" t="str">
            <v>SAL</v>
          </cell>
          <cell r="G84" t="str">
            <v>ACEITE</v>
          </cell>
          <cell r="R84" t="str">
            <v>gr.</v>
          </cell>
          <cell r="S84" t="str">
            <v>gr.</v>
          </cell>
          <cell r="T84" t="str">
            <v>gr.</v>
          </cell>
          <cell r="U84" t="str">
            <v>gr.</v>
          </cell>
          <cell r="V84" t="str">
            <v>ml.</v>
          </cell>
          <cell r="AG84">
            <v>45</v>
          </cell>
          <cell r="AH84">
            <v>1</v>
          </cell>
          <cell r="AI84">
            <v>2</v>
          </cell>
          <cell r="AJ84">
            <v>2</v>
          </cell>
          <cell r="AK84">
            <v>4.5</v>
          </cell>
          <cell r="AV84">
            <v>269</v>
          </cell>
          <cell r="AZ84">
            <v>405</v>
          </cell>
          <cell r="BK84">
            <v>45</v>
          </cell>
          <cell r="BO84">
            <v>4.5</v>
          </cell>
          <cell r="BZ84">
            <v>1.81</v>
          </cell>
          <cell r="CA84">
            <v>1.4630000000000001</v>
          </cell>
          <cell r="CB84">
            <v>2.3330000000000002</v>
          </cell>
          <cell r="CC84">
            <v>0.69499999999999995</v>
          </cell>
          <cell r="CD84">
            <v>3.355</v>
          </cell>
          <cell r="CE84" t="str">
            <v/>
          </cell>
          <cell r="CF84" t="str">
            <v/>
          </cell>
          <cell r="CG84" t="str">
            <v/>
          </cell>
          <cell r="CH84" t="str">
            <v/>
          </cell>
          <cell r="CI84" t="str">
            <v/>
          </cell>
          <cell r="CJ84" t="str">
            <v/>
          </cell>
          <cell r="CK84" t="str">
            <v/>
          </cell>
          <cell r="CL84" t="str">
            <v/>
          </cell>
          <cell r="CM84" t="str">
            <v/>
          </cell>
          <cell r="CN84" t="str">
            <v/>
          </cell>
          <cell r="CO84">
            <v>81.45</v>
          </cell>
          <cell r="CP84">
            <v>1.4630000000000001</v>
          </cell>
          <cell r="CQ84">
            <v>4.6660000000000004</v>
          </cell>
          <cell r="CR84">
            <v>1.39</v>
          </cell>
          <cell r="CS84">
            <v>15.0975</v>
          </cell>
          <cell r="CT84" t="str">
            <v/>
          </cell>
          <cell r="CU84" t="str">
            <v/>
          </cell>
          <cell r="CV84" t="str">
            <v/>
          </cell>
          <cell r="CW84" t="str">
            <v/>
          </cell>
          <cell r="CX84" t="str">
            <v/>
          </cell>
          <cell r="CY84" t="str">
            <v/>
          </cell>
          <cell r="CZ84" t="str">
            <v/>
          </cell>
          <cell r="DA84" t="str">
            <v/>
          </cell>
          <cell r="DB84" t="str">
            <v/>
          </cell>
          <cell r="DC84" t="str">
            <v/>
          </cell>
          <cell r="DD84">
            <v>104.06649999999999</v>
          </cell>
        </row>
        <row r="85">
          <cell r="B85" t="str">
            <v>ARROZ CON PEREJIL MY</v>
          </cell>
          <cell r="C85" t="str">
            <v>ARROZ</v>
          </cell>
          <cell r="D85" t="str">
            <v>CEBOLLA LARGA</v>
          </cell>
          <cell r="E85" t="str">
            <v>PEREJIL CRESPO</v>
          </cell>
          <cell r="F85" t="str">
            <v>SAL</v>
          </cell>
          <cell r="G85" t="str">
            <v>ACEITE</v>
          </cell>
          <cell r="R85" t="str">
            <v>gr.</v>
          </cell>
          <cell r="S85" t="str">
            <v>gr.</v>
          </cell>
          <cell r="T85" t="str">
            <v>gr.</v>
          </cell>
          <cell r="U85" t="str">
            <v>gr.</v>
          </cell>
          <cell r="V85" t="str">
            <v>ml.</v>
          </cell>
          <cell r="AG85">
            <v>55</v>
          </cell>
          <cell r="AH85">
            <v>1</v>
          </cell>
          <cell r="AI85">
            <v>2</v>
          </cell>
          <cell r="AJ85">
            <v>2</v>
          </cell>
          <cell r="AK85">
            <v>5.5</v>
          </cell>
          <cell r="AV85">
            <v>269</v>
          </cell>
          <cell r="AZ85">
            <v>405</v>
          </cell>
          <cell r="BK85">
            <v>55</v>
          </cell>
          <cell r="BO85">
            <v>5.5</v>
          </cell>
          <cell r="BZ85">
            <v>1.81</v>
          </cell>
          <cell r="CA85">
            <v>1.4630000000000001</v>
          </cell>
          <cell r="CB85">
            <v>2.3330000000000002</v>
          </cell>
          <cell r="CC85">
            <v>0.69499999999999995</v>
          </cell>
          <cell r="CD85">
            <v>3.355</v>
          </cell>
          <cell r="CE85" t="str">
            <v/>
          </cell>
          <cell r="CF85" t="str">
            <v/>
          </cell>
          <cell r="CG85" t="str">
            <v/>
          </cell>
          <cell r="CH85" t="str">
            <v/>
          </cell>
          <cell r="CI85" t="str">
            <v/>
          </cell>
          <cell r="CJ85" t="str">
            <v/>
          </cell>
          <cell r="CK85" t="str">
            <v/>
          </cell>
          <cell r="CL85" t="str">
            <v/>
          </cell>
          <cell r="CM85" t="str">
            <v/>
          </cell>
          <cell r="CN85" t="str">
            <v/>
          </cell>
          <cell r="CO85">
            <v>99.55</v>
          </cell>
          <cell r="CP85">
            <v>1.4630000000000001</v>
          </cell>
          <cell r="CQ85">
            <v>4.6660000000000004</v>
          </cell>
          <cell r="CR85">
            <v>1.39</v>
          </cell>
          <cell r="CS85">
            <v>18.452500000000001</v>
          </cell>
          <cell r="CT85" t="str">
            <v/>
          </cell>
          <cell r="CU85" t="str">
            <v/>
          </cell>
          <cell r="CV85" t="str">
            <v/>
          </cell>
          <cell r="CW85" t="str">
            <v/>
          </cell>
          <cell r="CX85" t="str">
            <v/>
          </cell>
          <cell r="CY85" t="str">
            <v/>
          </cell>
          <cell r="CZ85" t="str">
            <v/>
          </cell>
          <cell r="DA85" t="str">
            <v/>
          </cell>
          <cell r="DB85" t="str">
            <v/>
          </cell>
          <cell r="DC85" t="str">
            <v/>
          </cell>
          <cell r="DD85">
            <v>125.52149999999999</v>
          </cell>
        </row>
        <row r="86">
          <cell r="B86" t="str">
            <v>ARROZ CON AJONJOLI PR</v>
          </cell>
          <cell r="C86" t="str">
            <v>ARROZ</v>
          </cell>
          <cell r="D86" t="str">
            <v>CEBOLLA LARGA</v>
          </cell>
          <cell r="E86" t="str">
            <v>AJO</v>
          </cell>
          <cell r="F86" t="str">
            <v>AJONJOLI</v>
          </cell>
          <cell r="G86" t="str">
            <v>SAL</v>
          </cell>
          <cell r="H86" t="str">
            <v>ACEITE</v>
          </cell>
          <cell r="R86" t="str">
            <v>gr.</v>
          </cell>
          <cell r="S86" t="str">
            <v>gr.</v>
          </cell>
          <cell r="T86" t="str">
            <v>gr.</v>
          </cell>
          <cell r="U86" t="str">
            <v>gr.</v>
          </cell>
          <cell r="V86" t="str">
            <v>gr.</v>
          </cell>
          <cell r="W86" t="str">
            <v>ml.</v>
          </cell>
          <cell r="AG86">
            <v>50</v>
          </cell>
          <cell r="AH86">
            <v>1</v>
          </cell>
          <cell r="AI86">
            <v>1</v>
          </cell>
          <cell r="AJ86">
            <v>2</v>
          </cell>
          <cell r="AK86">
            <v>2</v>
          </cell>
          <cell r="AL86">
            <v>5</v>
          </cell>
          <cell r="AV86">
            <v>269</v>
          </cell>
          <cell r="BA86">
            <v>405</v>
          </cell>
          <cell r="BK86">
            <v>50</v>
          </cell>
          <cell r="BP86">
            <v>5</v>
          </cell>
          <cell r="BZ86">
            <v>1.81</v>
          </cell>
          <cell r="CA86">
            <v>1.4630000000000001</v>
          </cell>
          <cell r="CB86">
            <v>5.4829999999999997</v>
          </cell>
          <cell r="CC86">
            <v>12.064</v>
          </cell>
          <cell r="CD86">
            <v>0.69499999999999995</v>
          </cell>
          <cell r="CE86">
            <v>3.355</v>
          </cell>
          <cell r="CF86" t="str">
            <v/>
          </cell>
          <cell r="CG86" t="str">
            <v/>
          </cell>
          <cell r="CH86" t="str">
            <v/>
          </cell>
          <cell r="CI86" t="str">
            <v/>
          </cell>
          <cell r="CJ86" t="str">
            <v/>
          </cell>
          <cell r="CK86" t="str">
            <v/>
          </cell>
          <cell r="CL86" t="str">
            <v/>
          </cell>
          <cell r="CM86" t="str">
            <v/>
          </cell>
          <cell r="CN86" t="str">
            <v/>
          </cell>
          <cell r="CO86">
            <v>90.5</v>
          </cell>
          <cell r="CP86">
            <v>1.4630000000000001</v>
          </cell>
          <cell r="CQ86">
            <v>5.4829999999999997</v>
          </cell>
          <cell r="CR86">
            <v>24.128</v>
          </cell>
          <cell r="CS86">
            <v>1.39</v>
          </cell>
          <cell r="CT86">
            <v>16.774999999999999</v>
          </cell>
          <cell r="CU86" t="str">
            <v/>
          </cell>
          <cell r="CV86" t="str">
            <v/>
          </cell>
          <cell r="CW86" t="str">
            <v/>
          </cell>
          <cell r="CX86" t="str">
            <v/>
          </cell>
          <cell r="CY86" t="str">
            <v/>
          </cell>
          <cell r="CZ86" t="str">
            <v/>
          </cell>
          <cell r="DA86" t="str">
            <v/>
          </cell>
          <cell r="DB86" t="str">
            <v/>
          </cell>
          <cell r="DC86" t="str">
            <v/>
          </cell>
          <cell r="DD86">
            <v>139.739</v>
          </cell>
        </row>
        <row r="87">
          <cell r="B87" t="str">
            <v>ARROZ CON AJONJOLI MN</v>
          </cell>
          <cell r="C87" t="str">
            <v>ARROZ</v>
          </cell>
          <cell r="D87" t="str">
            <v>CEBOLLA LARGA</v>
          </cell>
          <cell r="E87" t="str">
            <v>AJO</v>
          </cell>
          <cell r="F87" t="str">
            <v>AJONJOLI</v>
          </cell>
          <cell r="G87" t="str">
            <v>SAL</v>
          </cell>
          <cell r="H87" t="str">
            <v>ACEITE</v>
          </cell>
          <cell r="R87" t="str">
            <v>gr.</v>
          </cell>
          <cell r="S87" t="str">
            <v>gr.</v>
          </cell>
          <cell r="T87" t="str">
            <v>gr.</v>
          </cell>
          <cell r="U87" t="str">
            <v>gr.</v>
          </cell>
          <cell r="V87" t="str">
            <v>gr.</v>
          </cell>
          <cell r="W87" t="str">
            <v>ml.</v>
          </cell>
          <cell r="AG87">
            <v>35</v>
          </cell>
          <cell r="AH87">
            <v>1</v>
          </cell>
          <cell r="AI87">
            <v>1</v>
          </cell>
          <cell r="AJ87">
            <v>2</v>
          </cell>
          <cell r="AK87">
            <v>2</v>
          </cell>
          <cell r="AL87">
            <v>3.5</v>
          </cell>
          <cell r="AV87">
            <v>269</v>
          </cell>
          <cell r="BA87">
            <v>405</v>
          </cell>
          <cell r="BK87">
            <v>35</v>
          </cell>
          <cell r="BP87">
            <v>3.5</v>
          </cell>
          <cell r="BZ87">
            <v>1.81</v>
          </cell>
          <cell r="CA87">
            <v>1.4630000000000001</v>
          </cell>
          <cell r="CB87">
            <v>5.4829999999999997</v>
          </cell>
          <cell r="CC87">
            <v>12.064</v>
          </cell>
          <cell r="CD87">
            <v>0.69499999999999995</v>
          </cell>
          <cell r="CE87">
            <v>3.355</v>
          </cell>
          <cell r="CF87" t="str">
            <v/>
          </cell>
          <cell r="CG87" t="str">
            <v/>
          </cell>
          <cell r="CH87" t="str">
            <v/>
          </cell>
          <cell r="CI87" t="str">
            <v/>
          </cell>
          <cell r="CJ87" t="str">
            <v/>
          </cell>
          <cell r="CK87" t="str">
            <v/>
          </cell>
          <cell r="CL87" t="str">
            <v/>
          </cell>
          <cell r="CM87" t="str">
            <v/>
          </cell>
          <cell r="CN87" t="str">
            <v/>
          </cell>
          <cell r="CO87">
            <v>63.35</v>
          </cell>
          <cell r="CP87">
            <v>1.4630000000000001</v>
          </cell>
          <cell r="CQ87">
            <v>5.4829999999999997</v>
          </cell>
          <cell r="CR87">
            <v>24.128</v>
          </cell>
          <cell r="CS87">
            <v>1.39</v>
          </cell>
          <cell r="CT87">
            <v>11.7425</v>
          </cell>
          <cell r="CU87" t="str">
            <v/>
          </cell>
          <cell r="CV87" t="str">
            <v/>
          </cell>
          <cell r="CW87" t="str">
            <v/>
          </cell>
          <cell r="CX87" t="str">
            <v/>
          </cell>
          <cell r="CY87" t="str">
            <v/>
          </cell>
          <cell r="CZ87" t="str">
            <v/>
          </cell>
          <cell r="DA87" t="str">
            <v/>
          </cell>
          <cell r="DB87" t="str">
            <v/>
          </cell>
          <cell r="DC87" t="str">
            <v/>
          </cell>
          <cell r="DD87">
            <v>107.5565</v>
          </cell>
        </row>
        <row r="88">
          <cell r="B88" t="str">
            <v>ARROZ CON AJONJOLI MY</v>
          </cell>
          <cell r="C88" t="str">
            <v>ARROZ</v>
          </cell>
          <cell r="D88" t="str">
            <v>CEBOLLA LARGA</v>
          </cell>
          <cell r="E88" t="str">
            <v>AJO</v>
          </cell>
          <cell r="F88" t="str">
            <v>AJONJOLI</v>
          </cell>
          <cell r="G88" t="str">
            <v>SAL</v>
          </cell>
          <cell r="H88" t="str">
            <v>ACEITE</v>
          </cell>
          <cell r="R88" t="str">
            <v>gr.</v>
          </cell>
          <cell r="S88" t="str">
            <v>gr.</v>
          </cell>
          <cell r="T88" t="str">
            <v>gr.</v>
          </cell>
          <cell r="U88" t="str">
            <v>gr.</v>
          </cell>
          <cell r="V88" t="str">
            <v>gr.</v>
          </cell>
          <cell r="W88" t="str">
            <v>ml.</v>
          </cell>
          <cell r="AG88">
            <v>55</v>
          </cell>
          <cell r="AH88">
            <v>1</v>
          </cell>
          <cell r="AI88">
            <v>1</v>
          </cell>
          <cell r="AJ88">
            <v>2</v>
          </cell>
          <cell r="AK88">
            <v>2</v>
          </cell>
          <cell r="AL88">
            <v>5.5</v>
          </cell>
          <cell r="AV88">
            <v>269</v>
          </cell>
          <cell r="BA88">
            <v>405</v>
          </cell>
          <cell r="BK88">
            <v>55</v>
          </cell>
          <cell r="BP88">
            <v>5.5</v>
          </cell>
          <cell r="BZ88">
            <v>1.81</v>
          </cell>
          <cell r="CA88">
            <v>1.4630000000000001</v>
          </cell>
          <cell r="CB88">
            <v>5.4829999999999997</v>
          </cell>
          <cell r="CC88">
            <v>12.064</v>
          </cell>
          <cell r="CD88">
            <v>0.69499999999999995</v>
          </cell>
          <cell r="CE88">
            <v>3.355</v>
          </cell>
          <cell r="CF88" t="str">
            <v/>
          </cell>
          <cell r="CG88" t="str">
            <v/>
          </cell>
          <cell r="CH88" t="str">
            <v/>
          </cell>
          <cell r="CI88" t="str">
            <v/>
          </cell>
          <cell r="CJ88" t="str">
            <v/>
          </cell>
          <cell r="CK88" t="str">
            <v/>
          </cell>
          <cell r="CL88" t="str">
            <v/>
          </cell>
          <cell r="CM88" t="str">
            <v/>
          </cell>
          <cell r="CN88" t="str">
            <v/>
          </cell>
          <cell r="CO88">
            <v>99.55</v>
          </cell>
          <cell r="CP88">
            <v>1.4630000000000001</v>
          </cell>
          <cell r="CQ88">
            <v>5.4829999999999997</v>
          </cell>
          <cell r="CR88">
            <v>24.128</v>
          </cell>
          <cell r="CS88">
            <v>1.39</v>
          </cell>
          <cell r="CT88">
            <v>18.452500000000001</v>
          </cell>
          <cell r="CU88" t="str">
            <v/>
          </cell>
          <cell r="CV88" t="str">
            <v/>
          </cell>
          <cell r="CW88" t="str">
            <v/>
          </cell>
          <cell r="CX88" t="str">
            <v/>
          </cell>
          <cell r="CY88" t="str">
            <v/>
          </cell>
          <cell r="CZ88" t="str">
            <v/>
          </cell>
          <cell r="DA88" t="str">
            <v/>
          </cell>
          <cell r="DB88" t="str">
            <v/>
          </cell>
          <cell r="DC88" t="str">
            <v/>
          </cell>
          <cell r="DD88">
            <v>150.4665</v>
          </cell>
        </row>
        <row r="89">
          <cell r="B89" t="str">
            <v>ARROZ AMARILLO PR</v>
          </cell>
          <cell r="C89" t="str">
            <v>ARROZ</v>
          </cell>
          <cell r="D89" t="str">
            <v>CEBOLLA LARGA</v>
          </cell>
          <cell r="E89" t="str">
            <v>COLOR</v>
          </cell>
          <cell r="F89" t="str">
            <v>AJO</v>
          </cell>
          <cell r="G89" t="str">
            <v>SAL</v>
          </cell>
          <cell r="H89" t="str">
            <v>ACEITE</v>
          </cell>
          <cell r="R89" t="str">
            <v>gr.</v>
          </cell>
          <cell r="S89" t="str">
            <v>gr.</v>
          </cell>
          <cell r="T89" t="str">
            <v>gr.</v>
          </cell>
          <cell r="U89" t="str">
            <v>gr.</v>
          </cell>
          <cell r="V89" t="str">
            <v>gr.</v>
          </cell>
          <cell r="W89" t="str">
            <v>ml.</v>
          </cell>
          <cell r="AG89">
            <v>50</v>
          </cell>
          <cell r="AH89">
            <v>1</v>
          </cell>
          <cell r="AI89">
            <v>0.1</v>
          </cell>
          <cell r="AJ89">
            <v>1</v>
          </cell>
          <cell r="AK89">
            <v>2</v>
          </cell>
          <cell r="AL89">
            <v>5</v>
          </cell>
          <cell r="AV89">
            <v>269</v>
          </cell>
          <cell r="BA89">
            <v>405</v>
          </cell>
          <cell r="BK89">
            <v>50</v>
          </cell>
          <cell r="BP89">
            <v>5</v>
          </cell>
          <cell r="BZ89">
            <v>1.81</v>
          </cell>
          <cell r="CA89">
            <v>1.4630000000000001</v>
          </cell>
          <cell r="CB89">
            <v>6.444</v>
          </cell>
          <cell r="CC89">
            <v>5.4829999999999997</v>
          </cell>
          <cell r="CD89">
            <v>0.69499999999999995</v>
          </cell>
          <cell r="CE89">
            <v>3.355</v>
          </cell>
          <cell r="CF89" t="str">
            <v/>
          </cell>
          <cell r="CG89" t="str">
            <v/>
          </cell>
          <cell r="CH89" t="str">
            <v/>
          </cell>
          <cell r="CI89" t="str">
            <v/>
          </cell>
          <cell r="CJ89" t="str">
            <v/>
          </cell>
          <cell r="CK89" t="str">
            <v/>
          </cell>
          <cell r="CL89" t="str">
            <v/>
          </cell>
          <cell r="CM89" t="str">
            <v/>
          </cell>
          <cell r="CN89" t="str">
            <v/>
          </cell>
          <cell r="CO89">
            <v>90.5</v>
          </cell>
          <cell r="CP89">
            <v>1.4630000000000001</v>
          </cell>
          <cell r="CQ89">
            <v>0.64440000000000008</v>
          </cell>
          <cell r="CR89">
            <v>5.4829999999999997</v>
          </cell>
          <cell r="CS89">
            <v>1.39</v>
          </cell>
          <cell r="CT89">
            <v>16.774999999999999</v>
          </cell>
          <cell r="CU89" t="str">
            <v/>
          </cell>
          <cell r="CV89" t="str">
            <v/>
          </cell>
          <cell r="CW89" t="str">
            <v/>
          </cell>
          <cell r="CX89" t="str">
            <v/>
          </cell>
          <cell r="CY89" t="str">
            <v/>
          </cell>
          <cell r="CZ89" t="str">
            <v/>
          </cell>
          <cell r="DA89" t="str">
            <v/>
          </cell>
          <cell r="DB89" t="str">
            <v/>
          </cell>
          <cell r="DC89" t="str">
            <v/>
          </cell>
          <cell r="DD89">
            <v>116.25540000000001</v>
          </cell>
        </row>
        <row r="90">
          <cell r="B90" t="str">
            <v>ARROZ AMARILLO MN</v>
          </cell>
          <cell r="C90" t="str">
            <v>ARROZ</v>
          </cell>
          <cell r="D90" t="str">
            <v>CEBOLLA LARGA</v>
          </cell>
          <cell r="E90" t="str">
            <v>COLOR</v>
          </cell>
          <cell r="F90" t="str">
            <v>AJO</v>
          </cell>
          <cell r="G90" t="str">
            <v>SAL</v>
          </cell>
          <cell r="H90" t="str">
            <v>ACEITE</v>
          </cell>
          <cell r="R90" t="str">
            <v>gr.</v>
          </cell>
          <cell r="S90" t="str">
            <v>gr.</v>
          </cell>
          <cell r="T90" t="str">
            <v>gr.</v>
          </cell>
          <cell r="U90" t="str">
            <v>gr.</v>
          </cell>
          <cell r="V90" t="str">
            <v>gr.</v>
          </cell>
          <cell r="W90" t="str">
            <v>ml.</v>
          </cell>
          <cell r="AG90">
            <v>45</v>
          </cell>
          <cell r="AH90">
            <v>1</v>
          </cell>
          <cell r="AI90">
            <v>0.1</v>
          </cell>
          <cell r="AJ90">
            <v>1</v>
          </cell>
          <cell r="AK90">
            <v>2</v>
          </cell>
          <cell r="AL90">
            <v>4.5</v>
          </cell>
          <cell r="AV90">
            <v>269</v>
          </cell>
          <cell r="BA90">
            <v>405</v>
          </cell>
          <cell r="BK90">
            <v>45</v>
          </cell>
          <cell r="BP90">
            <v>4.5</v>
          </cell>
          <cell r="BZ90">
            <v>1.81</v>
          </cell>
          <cell r="CA90">
            <v>1.4630000000000001</v>
          </cell>
          <cell r="CB90">
            <v>6.444</v>
          </cell>
          <cell r="CC90">
            <v>5.4829999999999997</v>
          </cell>
          <cell r="CD90">
            <v>0.69499999999999995</v>
          </cell>
          <cell r="CE90">
            <v>3.355</v>
          </cell>
          <cell r="CF90" t="str">
            <v/>
          </cell>
          <cell r="CG90" t="str">
            <v/>
          </cell>
          <cell r="CH90" t="str">
            <v/>
          </cell>
          <cell r="CI90" t="str">
            <v/>
          </cell>
          <cell r="CJ90" t="str">
            <v/>
          </cell>
          <cell r="CK90" t="str">
            <v/>
          </cell>
          <cell r="CL90" t="str">
            <v/>
          </cell>
          <cell r="CM90" t="str">
            <v/>
          </cell>
          <cell r="CN90" t="str">
            <v/>
          </cell>
          <cell r="CO90">
            <v>81.45</v>
          </cell>
          <cell r="CP90">
            <v>1.4630000000000001</v>
          </cell>
          <cell r="CQ90">
            <v>0.64440000000000008</v>
          </cell>
          <cell r="CR90">
            <v>5.4829999999999997</v>
          </cell>
          <cell r="CS90">
            <v>1.39</v>
          </cell>
          <cell r="CT90">
            <v>15.0975</v>
          </cell>
          <cell r="CU90" t="str">
            <v/>
          </cell>
          <cell r="CV90" t="str">
            <v/>
          </cell>
          <cell r="CW90" t="str">
            <v/>
          </cell>
          <cell r="CX90" t="str">
            <v/>
          </cell>
          <cell r="CY90" t="str">
            <v/>
          </cell>
          <cell r="CZ90" t="str">
            <v/>
          </cell>
          <cell r="DA90" t="str">
            <v/>
          </cell>
          <cell r="DB90" t="str">
            <v/>
          </cell>
          <cell r="DC90" t="str">
            <v/>
          </cell>
          <cell r="DD90">
            <v>105.5279</v>
          </cell>
        </row>
        <row r="91">
          <cell r="B91" t="str">
            <v>ARROZ AMARILLO MY</v>
          </cell>
          <cell r="C91" t="str">
            <v>ARROZ</v>
          </cell>
          <cell r="D91" t="str">
            <v>CEBOLLA LARGA</v>
          </cell>
          <cell r="E91" t="str">
            <v>COLOR</v>
          </cell>
          <cell r="F91" t="str">
            <v>AJO</v>
          </cell>
          <cell r="G91" t="str">
            <v>SAL</v>
          </cell>
          <cell r="H91" t="str">
            <v>ACEITE</v>
          </cell>
          <cell r="R91" t="str">
            <v>gr.</v>
          </cell>
          <cell r="S91" t="str">
            <v>gr.</v>
          </cell>
          <cell r="T91" t="str">
            <v>gr.</v>
          </cell>
          <cell r="U91" t="str">
            <v>gr.</v>
          </cell>
          <cell r="V91" t="str">
            <v>gr.</v>
          </cell>
          <cell r="W91" t="str">
            <v>ml.</v>
          </cell>
          <cell r="AG91">
            <v>55</v>
          </cell>
          <cell r="AH91">
            <v>1</v>
          </cell>
          <cell r="AI91">
            <v>0.1</v>
          </cell>
          <cell r="AJ91">
            <v>1</v>
          </cell>
          <cell r="AK91">
            <v>2</v>
          </cell>
          <cell r="AL91">
            <v>5.5</v>
          </cell>
          <cell r="AV91">
            <v>269</v>
          </cell>
          <cell r="BA91">
            <v>405</v>
          </cell>
          <cell r="BK91">
            <v>55</v>
          </cell>
          <cell r="BP91">
            <v>5.5</v>
          </cell>
          <cell r="BZ91">
            <v>1.81</v>
          </cell>
          <cell r="CA91">
            <v>1.4630000000000001</v>
          </cell>
          <cell r="CB91">
            <v>6.444</v>
          </cell>
          <cell r="CC91">
            <v>5.4829999999999997</v>
          </cell>
          <cell r="CD91">
            <v>0.69499999999999995</v>
          </cell>
          <cell r="CE91">
            <v>3.355</v>
          </cell>
          <cell r="CF91" t="str">
            <v/>
          </cell>
          <cell r="CG91" t="str">
            <v/>
          </cell>
          <cell r="CH91" t="str">
            <v/>
          </cell>
          <cell r="CI91" t="str">
            <v/>
          </cell>
          <cell r="CJ91" t="str">
            <v/>
          </cell>
          <cell r="CK91" t="str">
            <v/>
          </cell>
          <cell r="CL91" t="str">
            <v/>
          </cell>
          <cell r="CM91" t="str">
            <v/>
          </cell>
          <cell r="CN91" t="str">
            <v/>
          </cell>
          <cell r="CO91">
            <v>99.55</v>
          </cell>
          <cell r="CP91">
            <v>1.4630000000000001</v>
          </cell>
          <cell r="CQ91">
            <v>0.64440000000000008</v>
          </cell>
          <cell r="CR91">
            <v>5.4829999999999997</v>
          </cell>
          <cell r="CS91">
            <v>1.39</v>
          </cell>
          <cell r="CT91">
            <v>18.452500000000001</v>
          </cell>
          <cell r="CU91" t="str">
            <v/>
          </cell>
          <cell r="CV91" t="str">
            <v/>
          </cell>
          <cell r="CW91" t="str">
            <v/>
          </cell>
          <cell r="CX91" t="str">
            <v/>
          </cell>
          <cell r="CY91" t="str">
            <v/>
          </cell>
          <cell r="CZ91" t="str">
            <v/>
          </cell>
          <cell r="DA91" t="str">
            <v/>
          </cell>
          <cell r="DB91" t="str">
            <v/>
          </cell>
          <cell r="DC91" t="str">
            <v/>
          </cell>
          <cell r="DD91">
            <v>126.9829</v>
          </cell>
        </row>
        <row r="92">
          <cell r="B92" t="str">
            <v>ARROZ CON ESPINACA PR</v>
          </cell>
          <cell r="C92" t="str">
            <v>ARROZ</v>
          </cell>
          <cell r="D92" t="str">
            <v>CEBOLLA LARGA</v>
          </cell>
          <cell r="E92" t="str">
            <v>ESPINACA</v>
          </cell>
          <cell r="F92" t="str">
            <v>SAL</v>
          </cell>
          <cell r="G92" t="str">
            <v>ACEITE</v>
          </cell>
          <cell r="R92" t="str">
            <v>gr.</v>
          </cell>
          <cell r="S92" t="str">
            <v>gr.</v>
          </cell>
          <cell r="T92" t="str">
            <v>gr.</v>
          </cell>
          <cell r="U92" t="str">
            <v>gr.</v>
          </cell>
          <cell r="V92" t="str">
            <v>ml.</v>
          </cell>
          <cell r="AG92">
            <v>50</v>
          </cell>
          <cell r="AH92">
            <v>1</v>
          </cell>
          <cell r="AI92">
            <v>10</v>
          </cell>
          <cell r="AJ92">
            <v>2</v>
          </cell>
          <cell r="AK92">
            <v>5</v>
          </cell>
          <cell r="AV92">
            <v>269</v>
          </cell>
          <cell r="AX92">
            <v>147</v>
          </cell>
          <cell r="AZ92">
            <v>405</v>
          </cell>
          <cell r="BK92">
            <v>50</v>
          </cell>
          <cell r="BM92">
            <v>6</v>
          </cell>
          <cell r="BO92">
            <v>5</v>
          </cell>
          <cell r="BZ92">
            <v>1.81</v>
          </cell>
          <cell r="CA92">
            <v>1.4630000000000001</v>
          </cell>
          <cell r="CB92">
            <v>2.1760000000000002</v>
          </cell>
          <cell r="CC92">
            <v>0.69499999999999995</v>
          </cell>
          <cell r="CD92">
            <v>3.355</v>
          </cell>
          <cell r="CE92" t="str">
            <v/>
          </cell>
          <cell r="CF92" t="str">
            <v/>
          </cell>
          <cell r="CG92" t="str">
            <v/>
          </cell>
          <cell r="CH92" t="str">
            <v/>
          </cell>
          <cell r="CI92" t="str">
            <v/>
          </cell>
          <cell r="CJ92" t="str">
            <v/>
          </cell>
          <cell r="CK92" t="str">
            <v/>
          </cell>
          <cell r="CL92" t="str">
            <v/>
          </cell>
          <cell r="CM92" t="str">
            <v/>
          </cell>
          <cell r="CN92" t="str">
            <v/>
          </cell>
          <cell r="CO92">
            <v>90.5</v>
          </cell>
          <cell r="CP92">
            <v>1.4630000000000001</v>
          </cell>
          <cell r="CQ92">
            <v>21.76</v>
          </cell>
          <cell r="CR92">
            <v>1.39</v>
          </cell>
          <cell r="CS92">
            <v>16.774999999999999</v>
          </cell>
          <cell r="CT92" t="str">
            <v/>
          </cell>
          <cell r="CU92" t="str">
            <v/>
          </cell>
          <cell r="CV92" t="str">
            <v/>
          </cell>
          <cell r="CW92" t="str">
            <v/>
          </cell>
          <cell r="CX92" t="str">
            <v/>
          </cell>
          <cell r="CY92" t="str">
            <v/>
          </cell>
          <cell r="CZ92" t="str">
            <v/>
          </cell>
          <cell r="DA92" t="str">
            <v/>
          </cell>
          <cell r="DB92" t="str">
            <v/>
          </cell>
          <cell r="DC92" t="str">
            <v/>
          </cell>
          <cell r="DD92">
            <v>131.88800000000001</v>
          </cell>
        </row>
        <row r="93">
          <cell r="B93" t="str">
            <v>ARROZ CON ESPINACA MN</v>
          </cell>
          <cell r="C93" t="str">
            <v>ARROZ</v>
          </cell>
          <cell r="D93" t="str">
            <v>CEBOLLA LARGA</v>
          </cell>
          <cell r="E93" t="str">
            <v>ESPINACA</v>
          </cell>
          <cell r="F93" t="str">
            <v>SAL</v>
          </cell>
          <cell r="G93" t="str">
            <v>ACEITE</v>
          </cell>
          <cell r="R93" t="str">
            <v>gr.</v>
          </cell>
          <cell r="S93" t="str">
            <v>gr.</v>
          </cell>
          <cell r="T93" t="str">
            <v>gr.</v>
          </cell>
          <cell r="U93" t="str">
            <v>gr.</v>
          </cell>
          <cell r="V93" t="str">
            <v>ml.</v>
          </cell>
          <cell r="AG93">
            <v>45</v>
          </cell>
          <cell r="AH93">
            <v>1</v>
          </cell>
          <cell r="AI93">
            <v>10</v>
          </cell>
          <cell r="AJ93">
            <v>2</v>
          </cell>
          <cell r="AK93">
            <v>4.5</v>
          </cell>
          <cell r="AV93">
            <v>269</v>
          </cell>
          <cell r="AX93">
            <v>147</v>
          </cell>
          <cell r="AZ93">
            <v>405</v>
          </cell>
          <cell r="BK93">
            <v>45</v>
          </cell>
          <cell r="BM93">
            <v>6</v>
          </cell>
          <cell r="BO93">
            <v>4.5</v>
          </cell>
          <cell r="BZ93">
            <v>1.81</v>
          </cell>
          <cell r="CA93">
            <v>1.4630000000000001</v>
          </cell>
          <cell r="CB93">
            <v>2.1760000000000002</v>
          </cell>
          <cell r="CC93">
            <v>0.69499999999999995</v>
          </cell>
          <cell r="CD93">
            <v>3.355</v>
          </cell>
          <cell r="CE93" t="str">
            <v/>
          </cell>
          <cell r="CF93" t="str">
            <v/>
          </cell>
          <cell r="CG93" t="str">
            <v/>
          </cell>
          <cell r="CH93" t="str">
            <v/>
          </cell>
          <cell r="CI93" t="str">
            <v/>
          </cell>
          <cell r="CJ93" t="str">
            <v/>
          </cell>
          <cell r="CK93" t="str">
            <v/>
          </cell>
          <cell r="CL93" t="str">
            <v/>
          </cell>
          <cell r="CM93" t="str">
            <v/>
          </cell>
          <cell r="CN93" t="str">
            <v/>
          </cell>
          <cell r="CO93">
            <v>81.45</v>
          </cell>
          <cell r="CP93">
            <v>1.4630000000000001</v>
          </cell>
          <cell r="CQ93">
            <v>21.76</v>
          </cell>
          <cell r="CR93">
            <v>1.39</v>
          </cell>
          <cell r="CS93">
            <v>15.0975</v>
          </cell>
          <cell r="CT93" t="str">
            <v/>
          </cell>
          <cell r="CU93" t="str">
            <v/>
          </cell>
          <cell r="CV93" t="str">
            <v/>
          </cell>
          <cell r="CW93" t="str">
            <v/>
          </cell>
          <cell r="CX93" t="str">
            <v/>
          </cell>
          <cell r="CY93" t="str">
            <v/>
          </cell>
          <cell r="CZ93" t="str">
            <v/>
          </cell>
          <cell r="DA93" t="str">
            <v/>
          </cell>
          <cell r="DB93" t="str">
            <v/>
          </cell>
          <cell r="DC93" t="str">
            <v/>
          </cell>
          <cell r="DD93">
            <v>121.1605</v>
          </cell>
        </row>
        <row r="94">
          <cell r="B94" t="str">
            <v>ARROZ CON ESPINACA MY</v>
          </cell>
          <cell r="C94" t="str">
            <v>ARROZ</v>
          </cell>
          <cell r="D94" t="str">
            <v>CEBOLLA LARGA</v>
          </cell>
          <cell r="E94" t="str">
            <v>ESPINACA</v>
          </cell>
          <cell r="F94" t="str">
            <v>SAL</v>
          </cell>
          <cell r="G94" t="str">
            <v>ACEITE</v>
          </cell>
          <cell r="R94" t="str">
            <v>gr.</v>
          </cell>
          <cell r="S94" t="str">
            <v>gr.</v>
          </cell>
          <cell r="T94" t="str">
            <v>gr.</v>
          </cell>
          <cell r="U94" t="str">
            <v>gr.</v>
          </cell>
          <cell r="V94" t="str">
            <v>ml.</v>
          </cell>
          <cell r="AG94">
            <v>55</v>
          </cell>
          <cell r="AH94">
            <v>1</v>
          </cell>
          <cell r="AI94">
            <v>10</v>
          </cell>
          <cell r="AJ94">
            <v>2</v>
          </cell>
          <cell r="AK94">
            <v>5.5</v>
          </cell>
          <cell r="AV94">
            <v>269</v>
          </cell>
          <cell r="AX94">
            <v>147</v>
          </cell>
          <cell r="AZ94">
            <v>405</v>
          </cell>
          <cell r="BK94">
            <v>55</v>
          </cell>
          <cell r="BM94">
            <v>6</v>
          </cell>
          <cell r="BO94">
            <v>5.5</v>
          </cell>
          <cell r="BZ94">
            <v>1.81</v>
          </cell>
          <cell r="CA94">
            <v>1.4630000000000001</v>
          </cell>
          <cell r="CB94">
            <v>2.1760000000000002</v>
          </cell>
          <cell r="CC94">
            <v>0.69499999999999995</v>
          </cell>
          <cell r="CD94">
            <v>3.355</v>
          </cell>
          <cell r="CE94" t="str">
            <v/>
          </cell>
          <cell r="CF94" t="str">
            <v/>
          </cell>
          <cell r="CG94" t="str">
            <v/>
          </cell>
          <cell r="CH94" t="str">
            <v/>
          </cell>
          <cell r="CI94" t="str">
            <v/>
          </cell>
          <cell r="CJ94" t="str">
            <v/>
          </cell>
          <cell r="CK94" t="str">
            <v/>
          </cell>
          <cell r="CL94" t="str">
            <v/>
          </cell>
          <cell r="CM94" t="str">
            <v/>
          </cell>
          <cell r="CN94" t="str">
            <v/>
          </cell>
          <cell r="CO94">
            <v>99.55</v>
          </cell>
          <cell r="CP94">
            <v>1.4630000000000001</v>
          </cell>
          <cell r="CQ94">
            <v>21.76</v>
          </cell>
          <cell r="CR94">
            <v>1.39</v>
          </cell>
          <cell r="CS94">
            <v>18.452500000000001</v>
          </cell>
          <cell r="CT94" t="str">
            <v/>
          </cell>
          <cell r="CU94" t="str">
            <v/>
          </cell>
          <cell r="CV94" t="str">
            <v/>
          </cell>
          <cell r="CW94" t="str">
            <v/>
          </cell>
          <cell r="CX94" t="str">
            <v/>
          </cell>
          <cell r="CY94" t="str">
            <v/>
          </cell>
          <cell r="CZ94" t="str">
            <v/>
          </cell>
          <cell r="DA94" t="str">
            <v/>
          </cell>
          <cell r="DB94" t="str">
            <v/>
          </cell>
          <cell r="DC94" t="str">
            <v/>
          </cell>
          <cell r="DD94">
            <v>142.6155</v>
          </cell>
        </row>
        <row r="95">
          <cell r="B95" t="str">
            <v>ARROZ CON VERDURAS PR</v>
          </cell>
          <cell r="C95" t="str">
            <v>ARROZ</v>
          </cell>
          <cell r="D95" t="str">
            <v>CEBOLLA LARGA</v>
          </cell>
          <cell r="E95" t="str">
            <v>ZANAHORIA</v>
          </cell>
          <cell r="F95" t="str">
            <v>HABICHUELA</v>
          </cell>
          <cell r="G95" t="str">
            <v>SAL</v>
          </cell>
          <cell r="H95" t="str">
            <v>ACEITE</v>
          </cell>
          <cell r="R95" t="str">
            <v>gr.</v>
          </cell>
          <cell r="S95" t="str">
            <v>gr.</v>
          </cell>
          <cell r="T95" t="str">
            <v>gr.</v>
          </cell>
          <cell r="U95" t="str">
            <v>gr.</v>
          </cell>
          <cell r="V95" t="str">
            <v>gr.</v>
          </cell>
          <cell r="W95" t="str">
            <v>ml.</v>
          </cell>
          <cell r="AG95">
            <v>50</v>
          </cell>
          <cell r="AH95">
            <v>1</v>
          </cell>
          <cell r="AI95">
            <v>14.6</v>
          </cell>
          <cell r="AJ95">
            <v>13.9</v>
          </cell>
          <cell r="AK95">
            <v>2</v>
          </cell>
          <cell r="AL95">
            <v>5</v>
          </cell>
          <cell r="AV95">
            <v>269</v>
          </cell>
          <cell r="AX95">
            <v>143</v>
          </cell>
          <cell r="AY95">
            <v>173</v>
          </cell>
          <cell r="BA95">
            <v>405</v>
          </cell>
          <cell r="BK95">
            <v>50</v>
          </cell>
          <cell r="BM95">
            <v>12.5</v>
          </cell>
          <cell r="BN95">
            <v>12.5</v>
          </cell>
          <cell r="BP95">
            <v>5</v>
          </cell>
          <cell r="BZ95">
            <v>1.81</v>
          </cell>
          <cell r="CA95">
            <v>1.4630000000000001</v>
          </cell>
          <cell r="CB95">
            <v>0.48599999999999999</v>
          </cell>
          <cell r="CC95">
            <v>1.093</v>
          </cell>
          <cell r="CD95">
            <v>0.69499999999999995</v>
          </cell>
          <cell r="CE95">
            <v>3.355</v>
          </cell>
          <cell r="CF95" t="str">
            <v/>
          </cell>
          <cell r="CG95" t="str">
            <v/>
          </cell>
          <cell r="CH95" t="str">
            <v/>
          </cell>
          <cell r="CI95" t="str">
            <v/>
          </cell>
          <cell r="CJ95" t="str">
            <v/>
          </cell>
          <cell r="CK95" t="str">
            <v/>
          </cell>
          <cell r="CL95" t="str">
            <v/>
          </cell>
          <cell r="CM95" t="str">
            <v/>
          </cell>
          <cell r="CN95" t="str">
            <v/>
          </cell>
          <cell r="CO95">
            <v>90.5</v>
          </cell>
          <cell r="CP95">
            <v>1.4630000000000001</v>
          </cell>
          <cell r="CQ95">
            <v>7.0955999999999992</v>
          </cell>
          <cell r="CR95">
            <v>15.1927</v>
          </cell>
          <cell r="CS95">
            <v>1.39</v>
          </cell>
          <cell r="CT95">
            <v>16.774999999999999</v>
          </cell>
          <cell r="CU95" t="str">
            <v/>
          </cell>
          <cell r="CV95" t="str">
            <v/>
          </cell>
          <cell r="CW95" t="str">
            <v/>
          </cell>
          <cell r="CX95" t="str">
            <v/>
          </cell>
          <cell r="CY95" t="str">
            <v/>
          </cell>
          <cell r="CZ95" t="str">
            <v/>
          </cell>
          <cell r="DA95" t="str">
            <v/>
          </cell>
          <cell r="DB95" t="str">
            <v/>
          </cell>
          <cell r="DC95" t="str">
            <v/>
          </cell>
          <cell r="DD95">
            <v>132.41630000000001</v>
          </cell>
        </row>
        <row r="96">
          <cell r="B96" t="str">
            <v>ARROZ CON VERDURAS MN</v>
          </cell>
          <cell r="C96" t="str">
            <v>ARROZ</v>
          </cell>
          <cell r="D96" t="str">
            <v>CEBOLLA LARGA</v>
          </cell>
          <cell r="E96" t="str">
            <v>ZANAHORIA</v>
          </cell>
          <cell r="F96" t="str">
            <v>HABICHUELA</v>
          </cell>
          <cell r="G96" t="str">
            <v>SAL</v>
          </cell>
          <cell r="H96" t="str">
            <v>ACEITE</v>
          </cell>
          <cell r="R96" t="str">
            <v>gr.</v>
          </cell>
          <cell r="S96" t="str">
            <v>gr.</v>
          </cell>
          <cell r="T96" t="str">
            <v>gr.</v>
          </cell>
          <cell r="U96" t="str">
            <v>gr.</v>
          </cell>
          <cell r="V96" t="str">
            <v>gr.</v>
          </cell>
          <cell r="W96" t="str">
            <v>ml.</v>
          </cell>
          <cell r="AG96">
            <v>35</v>
          </cell>
          <cell r="AH96">
            <v>1</v>
          </cell>
          <cell r="AI96">
            <v>11.7</v>
          </cell>
          <cell r="AJ96">
            <v>11.1</v>
          </cell>
          <cell r="AK96">
            <v>2</v>
          </cell>
          <cell r="AL96">
            <v>3.5</v>
          </cell>
          <cell r="AV96">
            <v>269</v>
          </cell>
          <cell r="AX96">
            <v>143</v>
          </cell>
          <cell r="AY96">
            <v>173</v>
          </cell>
          <cell r="BA96">
            <v>405</v>
          </cell>
          <cell r="BK96">
            <v>35</v>
          </cell>
          <cell r="BM96">
            <v>10</v>
          </cell>
          <cell r="BN96">
            <v>10</v>
          </cell>
          <cell r="BP96">
            <v>3.5</v>
          </cell>
          <cell r="BZ96">
            <v>1.81</v>
          </cell>
          <cell r="CA96">
            <v>1.4630000000000001</v>
          </cell>
          <cell r="CB96">
            <v>0.48599999999999999</v>
          </cell>
          <cell r="CC96">
            <v>1.093</v>
          </cell>
          <cell r="CD96">
            <v>0.69499999999999995</v>
          </cell>
          <cell r="CE96">
            <v>3.355</v>
          </cell>
          <cell r="CF96" t="str">
            <v/>
          </cell>
          <cell r="CG96" t="str">
            <v/>
          </cell>
          <cell r="CH96" t="str">
            <v/>
          </cell>
          <cell r="CI96" t="str">
            <v/>
          </cell>
          <cell r="CJ96" t="str">
            <v/>
          </cell>
          <cell r="CK96" t="str">
            <v/>
          </cell>
          <cell r="CL96" t="str">
            <v/>
          </cell>
          <cell r="CM96" t="str">
            <v/>
          </cell>
          <cell r="CN96" t="str">
            <v/>
          </cell>
          <cell r="CO96">
            <v>63.35</v>
          </cell>
          <cell r="CP96">
            <v>1.4630000000000001</v>
          </cell>
          <cell r="CQ96">
            <v>5.6861999999999995</v>
          </cell>
          <cell r="CR96">
            <v>12.132299999999999</v>
          </cell>
          <cell r="CS96">
            <v>1.39</v>
          </cell>
          <cell r="CT96">
            <v>11.7425</v>
          </cell>
          <cell r="CU96" t="str">
            <v/>
          </cell>
          <cell r="CV96" t="str">
            <v/>
          </cell>
          <cell r="CW96" t="str">
            <v/>
          </cell>
          <cell r="CX96" t="str">
            <v/>
          </cell>
          <cell r="CY96" t="str">
            <v/>
          </cell>
          <cell r="CZ96" t="str">
            <v/>
          </cell>
          <cell r="DA96" t="str">
            <v/>
          </cell>
          <cell r="DB96" t="str">
            <v/>
          </cell>
          <cell r="DC96" t="str">
            <v/>
          </cell>
          <cell r="DD96">
            <v>95.76400000000001</v>
          </cell>
        </row>
        <row r="97">
          <cell r="B97" t="str">
            <v>ARROZ CON VERDURAS MY</v>
          </cell>
          <cell r="C97" t="str">
            <v>ARROZ</v>
          </cell>
          <cell r="D97" t="str">
            <v>CEBOLLA LARGA</v>
          </cell>
          <cell r="E97" t="str">
            <v>ZANAHORIA</v>
          </cell>
          <cell r="F97" t="str">
            <v>HABICHUELA</v>
          </cell>
          <cell r="G97" t="str">
            <v>SAL</v>
          </cell>
          <cell r="H97" t="str">
            <v>ACEITE</v>
          </cell>
          <cell r="R97" t="str">
            <v>gr.</v>
          </cell>
          <cell r="S97" t="str">
            <v>gr.</v>
          </cell>
          <cell r="T97" t="str">
            <v>gr.</v>
          </cell>
          <cell r="U97" t="str">
            <v>gr.</v>
          </cell>
          <cell r="V97" t="str">
            <v>gr.</v>
          </cell>
          <cell r="W97" t="str">
            <v>ml.</v>
          </cell>
          <cell r="AG97">
            <v>55</v>
          </cell>
          <cell r="AH97">
            <v>1</v>
          </cell>
          <cell r="AI97">
            <v>17.600000000000001</v>
          </cell>
          <cell r="AJ97">
            <v>16.600000000000001</v>
          </cell>
          <cell r="AK97">
            <v>2</v>
          </cell>
          <cell r="AL97">
            <v>5.5</v>
          </cell>
          <cell r="AV97">
            <v>269</v>
          </cell>
          <cell r="AX97">
            <v>143</v>
          </cell>
          <cell r="AY97">
            <v>173</v>
          </cell>
          <cell r="BA97">
            <v>405</v>
          </cell>
          <cell r="BK97">
            <v>55</v>
          </cell>
          <cell r="BM97">
            <v>15</v>
          </cell>
          <cell r="BN97">
            <v>15</v>
          </cell>
          <cell r="BP97">
            <v>5.5</v>
          </cell>
          <cell r="BZ97">
            <v>1.81</v>
          </cell>
          <cell r="CA97">
            <v>1.4630000000000001</v>
          </cell>
          <cell r="CB97">
            <v>0.48599999999999999</v>
          </cell>
          <cell r="CC97">
            <v>1.093</v>
          </cell>
          <cell r="CD97">
            <v>0.69499999999999995</v>
          </cell>
          <cell r="CE97">
            <v>3.355</v>
          </cell>
          <cell r="CF97" t="str">
            <v/>
          </cell>
          <cell r="CG97" t="str">
            <v/>
          </cell>
          <cell r="CH97" t="str">
            <v/>
          </cell>
          <cell r="CI97" t="str">
            <v/>
          </cell>
          <cell r="CJ97" t="str">
            <v/>
          </cell>
          <cell r="CK97" t="str">
            <v/>
          </cell>
          <cell r="CL97" t="str">
            <v/>
          </cell>
          <cell r="CM97" t="str">
            <v/>
          </cell>
          <cell r="CN97" t="str">
            <v/>
          </cell>
          <cell r="CO97">
            <v>99.55</v>
          </cell>
          <cell r="CP97">
            <v>1.4630000000000001</v>
          </cell>
          <cell r="CQ97">
            <v>8.5536000000000012</v>
          </cell>
          <cell r="CR97">
            <v>18.143800000000002</v>
          </cell>
          <cell r="CS97">
            <v>1.39</v>
          </cell>
          <cell r="CT97">
            <v>18.452500000000001</v>
          </cell>
          <cell r="CU97" t="str">
            <v/>
          </cell>
          <cell r="CV97" t="str">
            <v/>
          </cell>
          <cell r="CW97" t="str">
            <v/>
          </cell>
          <cell r="CX97" t="str">
            <v/>
          </cell>
          <cell r="CY97" t="str">
            <v/>
          </cell>
          <cell r="CZ97" t="str">
            <v/>
          </cell>
          <cell r="DA97" t="str">
            <v/>
          </cell>
          <cell r="DB97" t="str">
            <v/>
          </cell>
          <cell r="DC97" t="str">
            <v/>
          </cell>
          <cell r="DD97">
            <v>147.55289999999997</v>
          </cell>
        </row>
        <row r="98">
          <cell r="B98" t="str">
            <v>ARROZ AMARILLO CON PEREJIL PR</v>
          </cell>
          <cell r="C98" t="str">
            <v>ARROZ</v>
          </cell>
          <cell r="D98" t="str">
            <v>CEBOLLA LARGA</v>
          </cell>
          <cell r="E98" t="str">
            <v>COLOR</v>
          </cell>
          <cell r="F98" t="str">
            <v>AJO</v>
          </cell>
          <cell r="G98" t="str">
            <v>SAL</v>
          </cell>
          <cell r="H98" t="str">
            <v>ACEITE</v>
          </cell>
          <cell r="I98" t="str">
            <v>PEREJIL CRESPO</v>
          </cell>
          <cell r="R98" t="str">
            <v>gr.</v>
          </cell>
          <cell r="S98" t="str">
            <v>gr.</v>
          </cell>
          <cell r="T98" t="str">
            <v>gr.</v>
          </cell>
          <cell r="U98" t="str">
            <v>gr.</v>
          </cell>
          <cell r="V98" t="str">
            <v>gr.</v>
          </cell>
          <cell r="W98" t="str">
            <v>ml.</v>
          </cell>
          <cell r="X98" t="str">
            <v>Kg.</v>
          </cell>
          <cell r="AG98">
            <v>50</v>
          </cell>
          <cell r="AH98">
            <v>1</v>
          </cell>
          <cell r="AI98">
            <v>0.1</v>
          </cell>
          <cell r="AJ98">
            <v>1</v>
          </cell>
          <cell r="AK98">
            <v>2</v>
          </cell>
          <cell r="AL98">
            <v>5</v>
          </cell>
          <cell r="AM98">
            <v>2</v>
          </cell>
          <cell r="AV98">
            <v>269</v>
          </cell>
          <cell r="BA98">
            <v>405</v>
          </cell>
          <cell r="BK98">
            <v>50</v>
          </cell>
          <cell r="BP98">
            <v>5</v>
          </cell>
          <cell r="BZ98">
            <v>1.81</v>
          </cell>
          <cell r="CA98">
            <v>1.4630000000000001</v>
          </cell>
          <cell r="CB98">
            <v>6.444</v>
          </cell>
          <cell r="CC98">
            <v>5.4829999999999997</v>
          </cell>
          <cell r="CD98">
            <v>0.69499999999999995</v>
          </cell>
          <cell r="CE98">
            <v>3.355</v>
          </cell>
          <cell r="CF98">
            <v>2.3330000000000002</v>
          </cell>
          <cell r="CG98" t="str">
            <v/>
          </cell>
          <cell r="CH98" t="str">
            <v/>
          </cell>
          <cell r="CI98" t="str">
            <v/>
          </cell>
          <cell r="CJ98" t="str">
            <v/>
          </cell>
          <cell r="CK98" t="str">
            <v/>
          </cell>
          <cell r="CL98" t="str">
            <v/>
          </cell>
          <cell r="CM98" t="str">
            <v/>
          </cell>
          <cell r="CN98" t="str">
            <v/>
          </cell>
          <cell r="CO98">
            <v>90.5</v>
          </cell>
          <cell r="CP98">
            <v>1.4630000000000001</v>
          </cell>
          <cell r="CQ98">
            <v>0.64440000000000008</v>
          </cell>
          <cell r="CR98">
            <v>5.4829999999999997</v>
          </cell>
          <cell r="CS98">
            <v>1.39</v>
          </cell>
          <cell r="CT98">
            <v>16.774999999999999</v>
          </cell>
          <cell r="CU98">
            <v>4.6660000000000004</v>
          </cell>
          <cell r="CV98" t="str">
            <v/>
          </cell>
          <cell r="CW98" t="str">
            <v/>
          </cell>
          <cell r="CX98" t="str">
            <v/>
          </cell>
          <cell r="CY98" t="str">
            <v/>
          </cell>
          <cell r="CZ98" t="str">
            <v/>
          </cell>
          <cell r="DA98" t="str">
            <v/>
          </cell>
          <cell r="DB98" t="str">
            <v/>
          </cell>
          <cell r="DC98" t="str">
            <v/>
          </cell>
          <cell r="DD98">
            <v>120.92140000000001</v>
          </cell>
        </row>
        <row r="99">
          <cell r="B99" t="str">
            <v>ARROZ AMARILLO CON PEREJIL MN</v>
          </cell>
          <cell r="C99" t="str">
            <v>ARROZ</v>
          </cell>
          <cell r="D99" t="str">
            <v>CEBOLLA LARGA</v>
          </cell>
          <cell r="E99" t="str">
            <v>COLOR</v>
          </cell>
          <cell r="F99" t="str">
            <v>AJO</v>
          </cell>
          <cell r="G99" t="str">
            <v>SAL</v>
          </cell>
          <cell r="H99" t="str">
            <v>ACEITE</v>
          </cell>
          <cell r="I99" t="str">
            <v>PEREJIL CRESPO</v>
          </cell>
          <cell r="R99" t="str">
            <v>gr.</v>
          </cell>
          <cell r="S99" t="str">
            <v>gr.</v>
          </cell>
          <cell r="T99" t="str">
            <v>gr.</v>
          </cell>
          <cell r="U99" t="str">
            <v>gr.</v>
          </cell>
          <cell r="V99" t="str">
            <v>gr.</v>
          </cell>
          <cell r="W99" t="str">
            <v>ml.</v>
          </cell>
          <cell r="X99" t="str">
            <v>Kg.</v>
          </cell>
          <cell r="AG99">
            <v>45</v>
          </cell>
          <cell r="AH99">
            <v>1</v>
          </cell>
          <cell r="AI99">
            <v>0.1</v>
          </cell>
          <cell r="AJ99">
            <v>1</v>
          </cell>
          <cell r="AK99">
            <v>2</v>
          </cell>
          <cell r="AL99">
            <v>4.5</v>
          </cell>
          <cell r="AM99">
            <v>2</v>
          </cell>
          <cell r="AV99">
            <v>269</v>
          </cell>
          <cell r="BA99">
            <v>405</v>
          </cell>
          <cell r="BK99">
            <v>45</v>
          </cell>
          <cell r="BP99">
            <v>4.5</v>
          </cell>
          <cell r="BZ99">
            <v>1.81</v>
          </cell>
          <cell r="CA99">
            <v>1.4630000000000001</v>
          </cell>
          <cell r="CB99">
            <v>6.444</v>
          </cell>
          <cell r="CC99">
            <v>5.4829999999999997</v>
          </cell>
          <cell r="CD99">
            <v>0.69499999999999995</v>
          </cell>
          <cell r="CE99">
            <v>3.355</v>
          </cell>
          <cell r="CF99">
            <v>2.3330000000000002</v>
          </cell>
          <cell r="CG99" t="str">
            <v/>
          </cell>
          <cell r="CH99" t="str">
            <v/>
          </cell>
          <cell r="CI99" t="str">
            <v/>
          </cell>
          <cell r="CJ99" t="str">
            <v/>
          </cell>
          <cell r="CK99" t="str">
            <v/>
          </cell>
          <cell r="CL99" t="str">
            <v/>
          </cell>
          <cell r="CM99" t="str">
            <v/>
          </cell>
          <cell r="CN99" t="str">
            <v/>
          </cell>
          <cell r="CO99">
            <v>81.45</v>
          </cell>
          <cell r="CP99">
            <v>1.4630000000000001</v>
          </cell>
          <cell r="CQ99">
            <v>0.64440000000000008</v>
          </cell>
          <cell r="CR99">
            <v>5.4829999999999997</v>
          </cell>
          <cell r="CS99">
            <v>1.39</v>
          </cell>
          <cell r="CT99">
            <v>15.0975</v>
          </cell>
          <cell r="CU99">
            <v>4.6660000000000004</v>
          </cell>
          <cell r="CV99" t="str">
            <v/>
          </cell>
          <cell r="CW99" t="str">
            <v/>
          </cell>
          <cell r="CX99" t="str">
            <v/>
          </cell>
          <cell r="CY99" t="str">
            <v/>
          </cell>
          <cell r="CZ99" t="str">
            <v/>
          </cell>
          <cell r="DA99" t="str">
            <v/>
          </cell>
          <cell r="DB99" t="str">
            <v/>
          </cell>
          <cell r="DC99" t="str">
            <v/>
          </cell>
          <cell r="DD99">
            <v>110.1939</v>
          </cell>
        </row>
        <row r="100">
          <cell r="B100" t="str">
            <v>ARROZ AMARILLO CON PEREJIL MY</v>
          </cell>
          <cell r="C100" t="str">
            <v>ARROZ</v>
          </cell>
          <cell r="D100" t="str">
            <v>CEBOLLA LARGA</v>
          </cell>
          <cell r="E100" t="str">
            <v>COLOR</v>
          </cell>
          <cell r="F100" t="str">
            <v>AJO</v>
          </cell>
          <cell r="G100" t="str">
            <v>SAL</v>
          </cell>
          <cell r="H100" t="str">
            <v>ACEITE</v>
          </cell>
          <cell r="I100" t="str">
            <v>PEREJIL CRESPO</v>
          </cell>
          <cell r="R100" t="str">
            <v>gr.</v>
          </cell>
          <cell r="S100" t="str">
            <v>gr.</v>
          </cell>
          <cell r="T100" t="str">
            <v>gr.</v>
          </cell>
          <cell r="U100" t="str">
            <v>gr.</v>
          </cell>
          <cell r="V100" t="str">
            <v>gr.</v>
          </cell>
          <cell r="W100" t="str">
            <v>ml.</v>
          </cell>
          <cell r="X100" t="str">
            <v>Kg.</v>
          </cell>
          <cell r="AG100">
            <v>55</v>
          </cell>
          <cell r="AH100">
            <v>1</v>
          </cell>
          <cell r="AI100">
            <v>0.1</v>
          </cell>
          <cell r="AJ100">
            <v>1</v>
          </cell>
          <cell r="AK100">
            <v>2</v>
          </cell>
          <cell r="AL100">
            <v>5.5</v>
          </cell>
          <cell r="AM100">
            <v>2</v>
          </cell>
          <cell r="AV100">
            <v>269</v>
          </cell>
          <cell r="BA100">
            <v>405</v>
          </cell>
          <cell r="BK100">
            <v>55</v>
          </cell>
          <cell r="BP100">
            <v>5.5</v>
          </cell>
          <cell r="BZ100">
            <v>1.81</v>
          </cell>
          <cell r="CA100">
            <v>1.4630000000000001</v>
          </cell>
          <cell r="CB100">
            <v>6.444</v>
          </cell>
          <cell r="CC100">
            <v>5.4829999999999997</v>
          </cell>
          <cell r="CD100">
            <v>0.69499999999999995</v>
          </cell>
          <cell r="CE100">
            <v>3.355</v>
          </cell>
          <cell r="CF100">
            <v>2.3330000000000002</v>
          </cell>
          <cell r="CG100" t="str">
            <v/>
          </cell>
          <cell r="CH100" t="str">
            <v/>
          </cell>
          <cell r="CI100" t="str">
            <v/>
          </cell>
          <cell r="CJ100" t="str">
            <v/>
          </cell>
          <cell r="CK100" t="str">
            <v/>
          </cell>
          <cell r="CL100" t="str">
            <v/>
          </cell>
          <cell r="CM100" t="str">
            <v/>
          </cell>
          <cell r="CN100" t="str">
            <v/>
          </cell>
          <cell r="CO100">
            <v>99.55</v>
          </cell>
          <cell r="CP100">
            <v>1.4630000000000001</v>
          </cell>
          <cell r="CQ100">
            <v>0.64440000000000008</v>
          </cell>
          <cell r="CR100">
            <v>5.4829999999999997</v>
          </cell>
          <cell r="CS100">
            <v>1.39</v>
          </cell>
          <cell r="CT100">
            <v>18.452500000000001</v>
          </cell>
          <cell r="CU100">
            <v>4.6660000000000004</v>
          </cell>
          <cell r="CV100" t="str">
            <v/>
          </cell>
          <cell r="CW100" t="str">
            <v/>
          </cell>
          <cell r="CX100" t="str">
            <v/>
          </cell>
          <cell r="CY100" t="str">
            <v/>
          </cell>
          <cell r="CZ100" t="str">
            <v/>
          </cell>
          <cell r="DA100" t="str">
            <v/>
          </cell>
          <cell r="DB100" t="str">
            <v/>
          </cell>
          <cell r="DC100" t="str">
            <v/>
          </cell>
          <cell r="DD100">
            <v>131.6489</v>
          </cell>
        </row>
        <row r="101">
          <cell r="B101" t="str">
            <v>CARNE A LAS FINAS HIERBAS PR</v>
          </cell>
          <cell r="C101" t="str">
            <v>CARNE GOULASH</v>
          </cell>
          <cell r="D101" t="str">
            <v>SALSA NEGRA</v>
          </cell>
          <cell r="E101" t="str">
            <v>AJO</v>
          </cell>
          <cell r="F101" t="str">
            <v>ALBAHACA</v>
          </cell>
          <cell r="G101" t="str">
            <v>TOMILLO</v>
          </cell>
          <cell r="H101" t="str">
            <v>LAUREL</v>
          </cell>
          <cell r="I101" t="str">
            <v>ACEITE</v>
          </cell>
          <cell r="R101" t="str">
            <v>Kg.</v>
          </cell>
          <cell r="S101" t="str">
            <v>GALb.ÓN</v>
          </cell>
          <cell r="T101" t="str">
            <v>Kg.</v>
          </cell>
          <cell r="U101" t="str">
            <v>Kg.</v>
          </cell>
          <cell r="V101" t="str">
            <v>Kg.</v>
          </cell>
          <cell r="W101" t="str">
            <v>Kg.</v>
          </cell>
          <cell r="AG101">
            <v>65</v>
          </cell>
          <cell r="AH101">
            <v>1.1000000000000001</v>
          </cell>
          <cell r="AI101">
            <v>0.1</v>
          </cell>
          <cell r="AJ101">
            <v>0.01</v>
          </cell>
          <cell r="AK101">
            <v>0.01</v>
          </cell>
          <cell r="AL101">
            <v>0.01</v>
          </cell>
          <cell r="AM101">
            <v>3</v>
          </cell>
          <cell r="AV101">
            <v>28</v>
          </cell>
          <cell r="BB101">
            <v>405</v>
          </cell>
          <cell r="BK101">
            <v>65</v>
          </cell>
          <cell r="BQ101">
            <v>3</v>
          </cell>
          <cell r="BZ101">
            <v>8.1999999999999993</v>
          </cell>
          <cell r="CA101">
            <v>2.3586842105263157</v>
          </cell>
          <cell r="CB101">
            <v>5.4829999999999997</v>
          </cell>
          <cell r="CC101">
            <v>1.5</v>
          </cell>
          <cell r="CD101">
            <v>8</v>
          </cell>
          <cell r="CE101">
            <v>8</v>
          </cell>
          <cell r="CF101">
            <v>3.355</v>
          </cell>
          <cell r="CG101" t="str">
            <v/>
          </cell>
          <cell r="CH101" t="str">
            <v/>
          </cell>
          <cell r="CI101" t="str">
            <v/>
          </cell>
          <cell r="CJ101" t="str">
            <v/>
          </cell>
          <cell r="CK101" t="str">
            <v/>
          </cell>
          <cell r="CL101" t="str">
            <v/>
          </cell>
          <cell r="CM101" t="str">
            <v/>
          </cell>
          <cell r="CN101" t="str">
            <v/>
          </cell>
          <cell r="CO101">
            <v>533</v>
          </cell>
          <cell r="CP101">
            <v>2.5945526315789476</v>
          </cell>
          <cell r="CQ101">
            <v>0.54830000000000001</v>
          </cell>
          <cell r="CR101">
            <v>1.4999999999999999E-2</v>
          </cell>
          <cell r="CS101">
            <v>0.08</v>
          </cell>
          <cell r="CT101">
            <v>0.08</v>
          </cell>
          <cell r="CU101">
            <v>10.065</v>
          </cell>
          <cell r="CV101" t="str">
            <v/>
          </cell>
          <cell r="CW101" t="str">
            <v/>
          </cell>
          <cell r="CX101" t="str">
            <v/>
          </cell>
          <cell r="CY101" t="str">
            <v/>
          </cell>
          <cell r="CZ101" t="str">
            <v/>
          </cell>
          <cell r="DA101" t="str">
            <v/>
          </cell>
          <cell r="DB101" t="str">
            <v/>
          </cell>
          <cell r="DC101" t="str">
            <v/>
          </cell>
          <cell r="DD101">
            <v>546.38285263157911</v>
          </cell>
        </row>
        <row r="102">
          <cell r="B102" t="str">
            <v>CARNE A LAS FINAS HIERBAS MN</v>
          </cell>
          <cell r="C102" t="str">
            <v>CARNE GOULASH</v>
          </cell>
          <cell r="D102" t="str">
            <v>SALSA NEGRA</v>
          </cell>
          <cell r="E102" t="str">
            <v>AJO</v>
          </cell>
          <cell r="F102" t="str">
            <v>ALBAHACA</v>
          </cell>
          <cell r="G102" t="str">
            <v>TOMILLO</v>
          </cell>
          <cell r="H102" t="str">
            <v>LAUREL</v>
          </cell>
          <cell r="I102" t="str">
            <v>ACEITE</v>
          </cell>
          <cell r="R102" t="str">
            <v>Kg.</v>
          </cell>
          <cell r="S102" t="str">
            <v>GALb.ÓN</v>
          </cell>
          <cell r="T102" t="str">
            <v>Kg.</v>
          </cell>
          <cell r="U102" t="str">
            <v>Kg.</v>
          </cell>
          <cell r="V102" t="str">
            <v>Kg.</v>
          </cell>
          <cell r="W102" t="str">
            <v>Kg.</v>
          </cell>
          <cell r="AG102">
            <v>60</v>
          </cell>
          <cell r="AH102">
            <v>1.1000000000000001</v>
          </cell>
          <cell r="AI102">
            <v>0.1</v>
          </cell>
          <cell r="AJ102">
            <v>0.3</v>
          </cell>
          <cell r="AK102">
            <v>0.1</v>
          </cell>
          <cell r="AL102">
            <v>0.1</v>
          </cell>
          <cell r="AM102">
            <v>3</v>
          </cell>
          <cell r="AV102">
            <v>28</v>
          </cell>
          <cell r="BB102">
            <v>405</v>
          </cell>
          <cell r="BK102">
            <v>60</v>
          </cell>
          <cell r="BQ102">
            <v>3</v>
          </cell>
          <cell r="BZ102">
            <v>8.1999999999999993</v>
          </cell>
          <cell r="CA102">
            <v>2.3586842105263157</v>
          </cell>
          <cell r="CB102">
            <v>5.4829999999999997</v>
          </cell>
          <cell r="CC102">
            <v>1.5</v>
          </cell>
          <cell r="CD102">
            <v>8</v>
          </cell>
          <cell r="CE102">
            <v>8</v>
          </cell>
          <cell r="CF102">
            <v>3.355</v>
          </cell>
          <cell r="CG102" t="str">
            <v/>
          </cell>
          <cell r="CH102" t="str">
            <v/>
          </cell>
          <cell r="CI102" t="str">
            <v/>
          </cell>
          <cell r="CJ102" t="str">
            <v/>
          </cell>
          <cell r="CK102" t="str">
            <v/>
          </cell>
          <cell r="CL102" t="str">
            <v/>
          </cell>
          <cell r="CM102" t="str">
            <v/>
          </cell>
          <cell r="CN102" t="str">
            <v/>
          </cell>
          <cell r="CO102">
            <v>491.99999999999994</v>
          </cell>
          <cell r="CP102">
            <v>2.5945526315789476</v>
          </cell>
          <cell r="CQ102">
            <v>0.54830000000000001</v>
          </cell>
          <cell r="CR102">
            <v>0.44999999999999996</v>
          </cell>
          <cell r="CS102">
            <v>0.8</v>
          </cell>
          <cell r="CT102">
            <v>0.8</v>
          </cell>
          <cell r="CU102">
            <v>10.065</v>
          </cell>
          <cell r="CV102" t="str">
            <v/>
          </cell>
          <cell r="CW102" t="str">
            <v/>
          </cell>
          <cell r="CX102" t="str">
            <v/>
          </cell>
          <cell r="CY102" t="str">
            <v/>
          </cell>
          <cell r="CZ102" t="str">
            <v/>
          </cell>
          <cell r="DA102" t="str">
            <v/>
          </cell>
          <cell r="DB102" t="str">
            <v/>
          </cell>
          <cell r="DC102" t="str">
            <v/>
          </cell>
          <cell r="DD102">
            <v>507.25785263157888</v>
          </cell>
        </row>
        <row r="103">
          <cell r="B103" t="str">
            <v>CARNE A LAS FINAS HIERBAS MY</v>
          </cell>
          <cell r="C103" t="str">
            <v>CARNE GOULASH</v>
          </cell>
          <cell r="D103" t="str">
            <v>SALSA NEGRA</v>
          </cell>
          <cell r="E103" t="str">
            <v>AJO</v>
          </cell>
          <cell r="F103" t="str">
            <v>ALBAHACA</v>
          </cell>
          <cell r="G103" t="str">
            <v>TOMILLO</v>
          </cell>
          <cell r="H103" t="str">
            <v>LAUREL</v>
          </cell>
          <cell r="I103" t="str">
            <v>ACEITE</v>
          </cell>
          <cell r="R103" t="str">
            <v>Kg.</v>
          </cell>
          <cell r="S103" t="str">
            <v>GALb.ÓN</v>
          </cell>
          <cell r="T103" t="str">
            <v>Kg.</v>
          </cell>
          <cell r="U103" t="str">
            <v>Kg.</v>
          </cell>
          <cell r="V103" t="str">
            <v>Kg.</v>
          </cell>
          <cell r="W103" t="str">
            <v>Kg.</v>
          </cell>
          <cell r="AG103">
            <v>70</v>
          </cell>
          <cell r="AH103">
            <v>1.1000000000000001</v>
          </cell>
          <cell r="AI103">
            <v>0.1</v>
          </cell>
          <cell r="AJ103">
            <v>0.3</v>
          </cell>
          <cell r="AK103">
            <v>0.1</v>
          </cell>
          <cell r="AL103">
            <v>0.1</v>
          </cell>
          <cell r="AM103">
            <v>3</v>
          </cell>
          <cell r="AV103">
            <v>28</v>
          </cell>
          <cell r="BB103">
            <v>405</v>
          </cell>
          <cell r="BK103">
            <v>70</v>
          </cell>
          <cell r="BQ103">
            <v>3</v>
          </cell>
          <cell r="BZ103">
            <v>8.1999999999999993</v>
          </cell>
          <cell r="CA103">
            <v>2.3586842105263157</v>
          </cell>
          <cell r="CB103">
            <v>5.4829999999999997</v>
          </cell>
          <cell r="CC103">
            <v>1.5</v>
          </cell>
          <cell r="CD103">
            <v>8</v>
          </cell>
          <cell r="CE103">
            <v>8</v>
          </cell>
          <cell r="CF103">
            <v>3.355</v>
          </cell>
          <cell r="CG103" t="str">
            <v/>
          </cell>
          <cell r="CH103" t="str">
            <v/>
          </cell>
          <cell r="CI103" t="str">
            <v/>
          </cell>
          <cell r="CJ103" t="str">
            <v/>
          </cell>
          <cell r="CK103" t="str">
            <v/>
          </cell>
          <cell r="CL103" t="str">
            <v/>
          </cell>
          <cell r="CM103" t="str">
            <v/>
          </cell>
          <cell r="CN103" t="str">
            <v/>
          </cell>
          <cell r="CO103">
            <v>574</v>
          </cell>
          <cell r="CP103">
            <v>2.5945526315789476</v>
          </cell>
          <cell r="CQ103">
            <v>0.54830000000000001</v>
          </cell>
          <cell r="CR103">
            <v>0.44999999999999996</v>
          </cell>
          <cell r="CS103">
            <v>0.8</v>
          </cell>
          <cell r="CT103">
            <v>0.8</v>
          </cell>
          <cell r="CU103">
            <v>10.065</v>
          </cell>
          <cell r="CV103" t="str">
            <v/>
          </cell>
          <cell r="CW103" t="str">
            <v/>
          </cell>
          <cell r="CX103" t="str">
            <v/>
          </cell>
          <cell r="CY103" t="str">
            <v/>
          </cell>
          <cell r="CZ103" t="str">
            <v/>
          </cell>
          <cell r="DA103" t="str">
            <v/>
          </cell>
          <cell r="DB103" t="str">
            <v/>
          </cell>
          <cell r="DC103" t="str">
            <v/>
          </cell>
          <cell r="DD103">
            <v>589.257852631579</v>
          </cell>
        </row>
        <row r="104">
          <cell r="B104" t="str">
            <v>CARNE ORIENTAL PR</v>
          </cell>
          <cell r="C104" t="str">
            <v>CARNE GOULASH</v>
          </cell>
          <cell r="D104" t="str">
            <v>APIO</v>
          </cell>
          <cell r="E104" t="str">
            <v>PIMENTON</v>
          </cell>
          <cell r="F104" t="str">
            <v>CALABACIN</v>
          </cell>
          <cell r="G104" t="str">
            <v>CEBOLLA CABEZONA</v>
          </cell>
          <cell r="H104" t="str">
            <v>REPOLLO BLANCO</v>
          </cell>
          <cell r="I104" t="str">
            <v>TOMATE</v>
          </cell>
          <cell r="J104" t="str">
            <v>ZANAHORIA</v>
          </cell>
          <cell r="K104" t="str">
            <v>SALSA NEGRA</v>
          </cell>
          <cell r="L104" t="str">
            <v>ACEITE</v>
          </cell>
          <cell r="R104" t="str">
            <v>Kg.</v>
          </cell>
          <cell r="S104" t="str">
            <v>Kg.</v>
          </cell>
          <cell r="T104" t="str">
            <v>Kg.</v>
          </cell>
          <cell r="U104" t="str">
            <v>Kg.</v>
          </cell>
          <cell r="V104" t="str">
            <v>Kg.</v>
          </cell>
          <cell r="W104" t="str">
            <v>Kg.</v>
          </cell>
          <cell r="X104" t="str">
            <v>Kg.</v>
          </cell>
          <cell r="Y104" t="str">
            <v>Kg.</v>
          </cell>
          <cell r="Z104" t="str">
            <v>GALb.ÓN</v>
          </cell>
          <cell r="AG104">
            <v>65</v>
          </cell>
          <cell r="AH104">
            <v>5</v>
          </cell>
          <cell r="AI104">
            <v>2</v>
          </cell>
          <cell r="AJ104">
            <v>9.5</v>
          </cell>
          <cell r="AK104">
            <v>5</v>
          </cell>
          <cell r="AL104">
            <v>10</v>
          </cell>
          <cell r="AM104">
            <v>5</v>
          </cell>
          <cell r="AN104">
            <v>9.5</v>
          </cell>
          <cell r="AO104">
            <v>1.1000000000000001</v>
          </cell>
          <cell r="AP104">
            <v>3</v>
          </cell>
          <cell r="AV104">
            <v>28</v>
          </cell>
          <cell r="AY104">
            <v>166</v>
          </cell>
          <cell r="BA104">
            <v>151</v>
          </cell>
          <cell r="BC104">
            <v>143</v>
          </cell>
          <cell r="BE104">
            <v>405</v>
          </cell>
          <cell r="BK104">
            <v>65</v>
          </cell>
          <cell r="BN104">
            <v>9</v>
          </cell>
          <cell r="BP104">
            <v>8</v>
          </cell>
          <cell r="BR104">
            <v>9</v>
          </cell>
          <cell r="BT104">
            <v>3</v>
          </cell>
          <cell r="BZ104">
            <v>8.1999999999999993</v>
          </cell>
          <cell r="CA104">
            <v>2.4119999999999999</v>
          </cell>
          <cell r="CB104">
            <v>1.8</v>
          </cell>
          <cell r="CC104">
            <v>0.71699999999999997</v>
          </cell>
          <cell r="CD104">
            <v>1.45</v>
          </cell>
          <cell r="CE104">
            <v>0.59299999999999997</v>
          </cell>
          <cell r="CF104">
            <v>1.2170000000000001</v>
          </cell>
          <cell r="CG104">
            <v>0.48599999999999999</v>
          </cell>
          <cell r="CH104">
            <v>2.3586842105263157</v>
          </cell>
          <cell r="CI104">
            <v>3.355</v>
          </cell>
          <cell r="CJ104" t="str">
            <v/>
          </cell>
          <cell r="CK104" t="str">
            <v/>
          </cell>
          <cell r="CL104" t="str">
            <v/>
          </cell>
          <cell r="CM104" t="str">
            <v/>
          </cell>
          <cell r="CN104" t="str">
            <v/>
          </cell>
          <cell r="CO104">
            <v>533</v>
          </cell>
          <cell r="CP104">
            <v>12.059999999999999</v>
          </cell>
          <cell r="CQ104">
            <v>3.6</v>
          </cell>
          <cell r="CR104">
            <v>6.8114999999999997</v>
          </cell>
          <cell r="CS104">
            <v>7.25</v>
          </cell>
          <cell r="CT104">
            <v>5.93</v>
          </cell>
          <cell r="CU104">
            <v>6.0850000000000009</v>
          </cell>
          <cell r="CV104">
            <v>4.617</v>
          </cell>
          <cell r="CW104">
            <v>2.5945526315789476</v>
          </cell>
          <cell r="CX104">
            <v>10.065</v>
          </cell>
          <cell r="CY104" t="str">
            <v/>
          </cell>
          <cell r="CZ104" t="str">
            <v/>
          </cell>
          <cell r="DA104" t="str">
            <v/>
          </cell>
          <cell r="DB104" t="str">
            <v/>
          </cell>
          <cell r="DC104" t="str">
            <v/>
          </cell>
          <cell r="DD104">
            <v>592.01305263157894</v>
          </cell>
        </row>
        <row r="105">
          <cell r="B105" t="str">
            <v>CARNE ORIENTAL MN</v>
          </cell>
          <cell r="C105" t="str">
            <v>CARNE GOULASH</v>
          </cell>
          <cell r="D105" t="str">
            <v>APIO</v>
          </cell>
          <cell r="E105" t="str">
            <v>PIMENTON</v>
          </cell>
          <cell r="F105" t="str">
            <v>CALABACIN</v>
          </cell>
          <cell r="G105" t="str">
            <v>CEBOLLA CABEZONA</v>
          </cell>
          <cell r="H105" t="str">
            <v>REPOLLO BLANCO</v>
          </cell>
          <cell r="I105" t="str">
            <v>TOMATE</v>
          </cell>
          <cell r="J105" t="str">
            <v>ZANAHORIA</v>
          </cell>
          <cell r="K105" t="str">
            <v>SALSA NEGRA</v>
          </cell>
          <cell r="L105" t="str">
            <v>ACEITE</v>
          </cell>
          <cell r="R105" t="str">
            <v>Kg.</v>
          </cell>
          <cell r="S105" t="str">
            <v>Kg.</v>
          </cell>
          <cell r="T105" t="str">
            <v>Kg.</v>
          </cell>
          <cell r="U105" t="str">
            <v>Kg.</v>
          </cell>
          <cell r="V105" t="str">
            <v>Kg.</v>
          </cell>
          <cell r="W105" t="str">
            <v>Kg.</v>
          </cell>
          <cell r="X105" t="str">
            <v>Kg.</v>
          </cell>
          <cell r="Y105" t="str">
            <v>Kg.</v>
          </cell>
          <cell r="Z105" t="str">
            <v>GALb.ÓN</v>
          </cell>
          <cell r="AG105">
            <v>60</v>
          </cell>
          <cell r="AH105">
            <v>5</v>
          </cell>
          <cell r="AI105">
            <v>2</v>
          </cell>
          <cell r="AJ105">
            <v>7.8</v>
          </cell>
          <cell r="AK105">
            <v>5</v>
          </cell>
          <cell r="AL105">
            <v>8.1999999999999993</v>
          </cell>
          <cell r="AM105">
            <v>5</v>
          </cell>
          <cell r="AN105">
            <v>7.2</v>
          </cell>
          <cell r="AO105">
            <v>1.1000000000000001</v>
          </cell>
          <cell r="AP105">
            <v>3</v>
          </cell>
          <cell r="AV105">
            <v>28</v>
          </cell>
          <cell r="AY105">
            <v>166</v>
          </cell>
          <cell r="BA105">
            <v>151</v>
          </cell>
          <cell r="BC105">
            <v>143</v>
          </cell>
          <cell r="BE105">
            <v>405</v>
          </cell>
          <cell r="BK105">
            <v>60</v>
          </cell>
          <cell r="BN105">
            <v>7</v>
          </cell>
          <cell r="BP105">
            <v>7</v>
          </cell>
          <cell r="BR105">
            <v>6</v>
          </cell>
          <cell r="BT105">
            <v>3</v>
          </cell>
          <cell r="BZ105">
            <v>8.1999999999999993</v>
          </cell>
          <cell r="CA105">
            <v>2.4119999999999999</v>
          </cell>
          <cell r="CB105">
            <v>1.8</v>
          </cell>
          <cell r="CC105">
            <v>0.71699999999999997</v>
          </cell>
          <cell r="CD105">
            <v>1.45</v>
          </cell>
          <cell r="CE105">
            <v>0.59299999999999997</v>
          </cell>
          <cell r="CF105">
            <v>1.2170000000000001</v>
          </cell>
          <cell r="CG105">
            <v>0.48599999999999999</v>
          </cell>
          <cell r="CH105">
            <v>2.3586842105263157</v>
          </cell>
          <cell r="CI105">
            <v>3.355</v>
          </cell>
          <cell r="CJ105" t="str">
            <v/>
          </cell>
          <cell r="CK105" t="str">
            <v/>
          </cell>
          <cell r="CL105" t="str">
            <v/>
          </cell>
          <cell r="CM105" t="str">
            <v/>
          </cell>
          <cell r="CN105" t="str">
            <v/>
          </cell>
          <cell r="CO105">
            <v>491.99999999999994</v>
          </cell>
          <cell r="CP105">
            <v>12.059999999999999</v>
          </cell>
          <cell r="CQ105">
            <v>3.6</v>
          </cell>
          <cell r="CR105">
            <v>5.5926</v>
          </cell>
          <cell r="CS105">
            <v>7.25</v>
          </cell>
          <cell r="CT105">
            <v>4.8625999999999996</v>
          </cell>
          <cell r="CU105">
            <v>6.0850000000000009</v>
          </cell>
          <cell r="CV105">
            <v>3.4992000000000001</v>
          </cell>
          <cell r="CW105">
            <v>2.5945526315789476</v>
          </cell>
          <cell r="CX105">
            <v>10.065</v>
          </cell>
          <cell r="CY105" t="str">
            <v/>
          </cell>
          <cell r="CZ105" t="str">
            <v/>
          </cell>
          <cell r="DA105" t="str">
            <v/>
          </cell>
          <cell r="DB105" t="str">
            <v/>
          </cell>
          <cell r="DC105" t="str">
            <v/>
          </cell>
          <cell r="DD105">
            <v>547.60895263157897</v>
          </cell>
        </row>
        <row r="106">
          <cell r="B106" t="str">
            <v>CARNE ORIENTAL MY</v>
          </cell>
          <cell r="C106" t="str">
            <v>CARNE GOULASH</v>
          </cell>
          <cell r="D106" t="str">
            <v>APIO</v>
          </cell>
          <cell r="E106" t="str">
            <v>PIMENTON</v>
          </cell>
          <cell r="F106" t="str">
            <v>CALABACIN</v>
          </cell>
          <cell r="G106" t="str">
            <v>CEBOLLA CABEZONA</v>
          </cell>
          <cell r="H106" t="str">
            <v>REPOLLO BLANCO</v>
          </cell>
          <cell r="I106" t="str">
            <v>TOMATE</v>
          </cell>
          <cell r="J106" t="str">
            <v>ZANAHORIA</v>
          </cell>
          <cell r="K106" t="str">
            <v>SALSA NEGRA</v>
          </cell>
          <cell r="L106" t="str">
            <v>ACEITE</v>
          </cell>
          <cell r="R106" t="str">
            <v>Kg.</v>
          </cell>
          <cell r="S106" t="str">
            <v>Kg.</v>
          </cell>
          <cell r="T106" t="str">
            <v>Kg.</v>
          </cell>
          <cell r="U106" t="str">
            <v>Kg.</v>
          </cell>
          <cell r="V106" t="str">
            <v>Kg.</v>
          </cell>
          <cell r="W106" t="str">
            <v>Kg.</v>
          </cell>
          <cell r="X106" t="str">
            <v>Kg.</v>
          </cell>
          <cell r="Y106" t="str">
            <v>Kg.</v>
          </cell>
          <cell r="Z106" t="str">
            <v>GALb.ÓN</v>
          </cell>
          <cell r="AG106">
            <v>70</v>
          </cell>
          <cell r="AH106">
            <v>5</v>
          </cell>
          <cell r="AI106">
            <v>2</v>
          </cell>
          <cell r="AJ106">
            <v>11.1</v>
          </cell>
          <cell r="AK106">
            <v>5</v>
          </cell>
          <cell r="AL106">
            <v>11.7</v>
          </cell>
          <cell r="AM106">
            <v>5</v>
          </cell>
          <cell r="AN106">
            <v>11.7</v>
          </cell>
          <cell r="AO106">
            <v>1.1000000000000001</v>
          </cell>
          <cell r="AP106">
            <v>3</v>
          </cell>
          <cell r="AV106">
            <v>28</v>
          </cell>
          <cell r="AY106">
            <v>166</v>
          </cell>
          <cell r="BA106">
            <v>151</v>
          </cell>
          <cell r="BC106">
            <v>143</v>
          </cell>
          <cell r="BE106">
            <v>405</v>
          </cell>
          <cell r="BK106">
            <v>70</v>
          </cell>
          <cell r="BN106">
            <v>10</v>
          </cell>
          <cell r="BP106">
            <v>10</v>
          </cell>
          <cell r="BR106">
            <v>10</v>
          </cell>
          <cell r="BT106">
            <v>3</v>
          </cell>
          <cell r="BZ106">
            <v>8.1999999999999993</v>
          </cell>
          <cell r="CA106">
            <v>2.4119999999999999</v>
          </cell>
          <cell r="CB106">
            <v>1.8</v>
          </cell>
          <cell r="CC106">
            <v>0.71699999999999997</v>
          </cell>
          <cell r="CD106">
            <v>1.45</v>
          </cell>
          <cell r="CE106">
            <v>0.59299999999999997</v>
          </cell>
          <cell r="CF106">
            <v>1.2170000000000001</v>
          </cell>
          <cell r="CG106">
            <v>0.48599999999999999</v>
          </cell>
          <cell r="CH106">
            <v>2.3586842105263157</v>
          </cell>
          <cell r="CI106">
            <v>3.355</v>
          </cell>
          <cell r="CJ106" t="str">
            <v/>
          </cell>
          <cell r="CK106" t="str">
            <v/>
          </cell>
          <cell r="CL106" t="str">
            <v/>
          </cell>
          <cell r="CM106" t="str">
            <v/>
          </cell>
          <cell r="CN106" t="str">
            <v/>
          </cell>
          <cell r="CO106">
            <v>574</v>
          </cell>
          <cell r="CP106">
            <v>12.059999999999999</v>
          </cell>
          <cell r="CQ106">
            <v>3.6</v>
          </cell>
          <cell r="CR106">
            <v>7.9586999999999994</v>
          </cell>
          <cell r="CS106">
            <v>7.25</v>
          </cell>
          <cell r="CT106">
            <v>6.9380999999999995</v>
          </cell>
          <cell r="CU106">
            <v>6.0850000000000009</v>
          </cell>
          <cell r="CV106">
            <v>5.6861999999999995</v>
          </cell>
          <cell r="CW106">
            <v>2.5945526315789476</v>
          </cell>
          <cell r="CX106">
            <v>10.065</v>
          </cell>
          <cell r="CY106" t="str">
            <v/>
          </cell>
          <cell r="CZ106" t="str">
            <v/>
          </cell>
          <cell r="DA106" t="str">
            <v/>
          </cell>
          <cell r="DB106" t="str">
            <v/>
          </cell>
          <cell r="DC106" t="str">
            <v/>
          </cell>
          <cell r="DD106">
            <v>636.23755263157898</v>
          </cell>
        </row>
        <row r="107">
          <cell r="B107" t="str">
            <v>ESTOFADO DE RES CON MAZORCA PR</v>
          </cell>
          <cell r="C107" t="str">
            <v>CARNE GOULASH</v>
          </cell>
          <cell r="D107" t="str">
            <v>MAZORCA DESGRANADA</v>
          </cell>
          <cell r="E107" t="str">
            <v>TOMATE</v>
          </cell>
          <cell r="F107" t="str">
            <v>PIMENTON</v>
          </cell>
          <cell r="G107" t="str">
            <v>CEBOLLA CABEZONA</v>
          </cell>
          <cell r="H107" t="str">
            <v>SALSA DE TOMATE</v>
          </cell>
          <cell r="I107" t="str">
            <v>TOMILLO</v>
          </cell>
          <cell r="J107" t="str">
            <v>LAUREL</v>
          </cell>
          <cell r="K107" t="str">
            <v>CILANTRO</v>
          </cell>
          <cell r="L107" t="str">
            <v>ACEITE</v>
          </cell>
          <cell r="R107" t="str">
            <v>Kg.</v>
          </cell>
          <cell r="S107" t="str">
            <v>Kg.</v>
          </cell>
          <cell r="T107" t="str">
            <v>Kg.</v>
          </cell>
          <cell r="U107" t="str">
            <v>Kg.</v>
          </cell>
          <cell r="V107" t="str">
            <v>Kg.</v>
          </cell>
          <cell r="W107" t="str">
            <v>GALb.ON</v>
          </cell>
          <cell r="X107" t="str">
            <v>Kg.</v>
          </cell>
          <cell r="Y107" t="str">
            <v>Kg.</v>
          </cell>
          <cell r="Z107" t="str">
            <v>Kg.</v>
          </cell>
          <cell r="AA107" t="str">
            <v>Kg.</v>
          </cell>
          <cell r="AG107">
            <v>65</v>
          </cell>
          <cell r="AH107">
            <v>5</v>
          </cell>
          <cell r="AI107">
            <v>5</v>
          </cell>
          <cell r="AJ107">
            <v>2</v>
          </cell>
          <cell r="AK107">
            <v>5</v>
          </cell>
          <cell r="AL107">
            <v>2.1</v>
          </cell>
          <cell r="AM107">
            <v>0.01</v>
          </cell>
          <cell r="AN107">
            <v>0.01</v>
          </cell>
          <cell r="AO107">
            <v>2</v>
          </cell>
          <cell r="AP107">
            <v>3</v>
          </cell>
          <cell r="AV107">
            <v>28</v>
          </cell>
          <cell r="AW107">
            <v>185</v>
          </cell>
          <cell r="BA107" t="str">
            <v>ANEXO 17</v>
          </cell>
          <cell r="BE107">
            <v>405</v>
          </cell>
          <cell r="BK107">
            <v>60</v>
          </cell>
          <cell r="BL107">
            <v>5</v>
          </cell>
          <cell r="BP107">
            <v>2.1</v>
          </cell>
          <cell r="BT107">
            <v>3</v>
          </cell>
          <cell r="BZ107">
            <v>8.1999999999999993</v>
          </cell>
          <cell r="CA107">
            <v>3.64</v>
          </cell>
          <cell r="CB107">
            <v>1.2170000000000001</v>
          </cell>
          <cell r="CC107">
            <v>1.8</v>
          </cell>
          <cell r="CD107">
            <v>1.45</v>
          </cell>
          <cell r="CE107">
            <v>3.0080487804878047</v>
          </cell>
          <cell r="CF107">
            <v>8</v>
          </cell>
          <cell r="CG107">
            <v>8</v>
          </cell>
          <cell r="CH107">
            <v>4.1829999999999998</v>
          </cell>
          <cell r="CI107">
            <v>3.355</v>
          </cell>
          <cell r="CJ107" t="str">
            <v/>
          </cell>
          <cell r="CK107" t="str">
            <v/>
          </cell>
          <cell r="CL107" t="str">
            <v/>
          </cell>
          <cell r="CM107" t="str">
            <v/>
          </cell>
          <cell r="CN107" t="str">
            <v/>
          </cell>
          <cell r="CO107">
            <v>533</v>
          </cell>
          <cell r="CP107">
            <v>18.2</v>
          </cell>
          <cell r="CQ107">
            <v>6.0850000000000009</v>
          </cell>
          <cell r="CR107">
            <v>3.6</v>
          </cell>
          <cell r="CS107">
            <v>7.25</v>
          </cell>
          <cell r="CT107">
            <v>6.31690243902439</v>
          </cell>
          <cell r="CU107">
            <v>0.08</v>
          </cell>
          <cell r="CV107">
            <v>0.08</v>
          </cell>
          <cell r="CW107">
            <v>8.3659999999999997</v>
          </cell>
          <cell r="CX107">
            <v>10.065</v>
          </cell>
          <cell r="CY107" t="str">
            <v/>
          </cell>
          <cell r="CZ107" t="str">
            <v/>
          </cell>
          <cell r="DA107" t="str">
            <v/>
          </cell>
          <cell r="DB107" t="str">
            <v/>
          </cell>
          <cell r="DC107" t="str">
            <v/>
          </cell>
          <cell r="DD107">
            <v>593.0429024390246</v>
          </cell>
        </row>
        <row r="108">
          <cell r="B108" t="str">
            <v>ESTOFADO DE RES CON MAZORCA MN</v>
          </cell>
          <cell r="C108" t="str">
            <v>CARNE GOULASH</v>
          </cell>
          <cell r="D108" t="str">
            <v>MAZORCA DESGRANADA</v>
          </cell>
          <cell r="E108" t="str">
            <v>TOMATE</v>
          </cell>
          <cell r="F108" t="str">
            <v>PIMENTON</v>
          </cell>
          <cell r="G108" t="str">
            <v>CEBOLLA CABEZONA</v>
          </cell>
          <cell r="H108" t="str">
            <v>SALSA DE TOMATE</v>
          </cell>
          <cell r="I108" t="str">
            <v>TOMILLO</v>
          </cell>
          <cell r="J108" t="str">
            <v>LAUREL</v>
          </cell>
          <cell r="K108" t="str">
            <v>CILANTRO</v>
          </cell>
          <cell r="L108" t="str">
            <v>ACEITE</v>
          </cell>
          <cell r="R108" t="str">
            <v>Kg.</v>
          </cell>
          <cell r="S108" t="str">
            <v>Kg.</v>
          </cell>
          <cell r="T108" t="str">
            <v>Kg.</v>
          </cell>
          <cell r="U108" t="str">
            <v>Kg.</v>
          </cell>
          <cell r="V108" t="str">
            <v>Kg.</v>
          </cell>
          <cell r="W108" t="str">
            <v>GALb.ON</v>
          </cell>
          <cell r="X108" t="str">
            <v>Kg.</v>
          </cell>
          <cell r="Y108" t="str">
            <v>Kg.</v>
          </cell>
          <cell r="Z108" t="str">
            <v>Kg.</v>
          </cell>
          <cell r="AA108" t="str">
            <v>Kg.</v>
          </cell>
          <cell r="AG108">
            <v>60</v>
          </cell>
          <cell r="AH108">
            <v>5</v>
          </cell>
          <cell r="AI108">
            <v>5</v>
          </cell>
          <cell r="AJ108">
            <v>2</v>
          </cell>
          <cell r="AK108">
            <v>5</v>
          </cell>
          <cell r="AL108">
            <v>2.1</v>
          </cell>
          <cell r="AM108">
            <v>0.01</v>
          </cell>
          <cell r="AN108">
            <v>0.01</v>
          </cell>
          <cell r="AO108">
            <v>2</v>
          </cell>
          <cell r="AP108">
            <v>3</v>
          </cell>
          <cell r="AV108">
            <v>28</v>
          </cell>
          <cell r="AW108">
            <v>185</v>
          </cell>
          <cell r="BA108" t="str">
            <v>ANEXO 17</v>
          </cell>
          <cell r="BE108">
            <v>405</v>
          </cell>
          <cell r="BK108">
            <v>60</v>
          </cell>
          <cell r="BL108">
            <v>5</v>
          </cell>
          <cell r="BP108">
            <v>2.1</v>
          </cell>
          <cell r="BT108">
            <v>3</v>
          </cell>
          <cell r="BZ108">
            <v>8.1999999999999993</v>
          </cell>
          <cell r="CA108">
            <v>3.64</v>
          </cell>
          <cell r="CB108">
            <v>1.2170000000000001</v>
          </cell>
          <cell r="CC108">
            <v>1.8</v>
          </cell>
          <cell r="CD108">
            <v>1.45</v>
          </cell>
          <cell r="CE108">
            <v>3.0080487804878047</v>
          </cell>
          <cell r="CF108">
            <v>8</v>
          </cell>
          <cell r="CG108">
            <v>8</v>
          </cell>
          <cell r="CH108">
            <v>4.1829999999999998</v>
          </cell>
          <cell r="CI108">
            <v>3.355</v>
          </cell>
          <cell r="CJ108" t="str">
            <v/>
          </cell>
          <cell r="CK108" t="str">
            <v/>
          </cell>
          <cell r="CL108" t="str">
            <v/>
          </cell>
          <cell r="CM108" t="str">
            <v/>
          </cell>
          <cell r="CN108" t="str">
            <v/>
          </cell>
          <cell r="CO108">
            <v>491.99999999999994</v>
          </cell>
          <cell r="CP108">
            <v>18.2</v>
          </cell>
          <cell r="CQ108">
            <v>6.0850000000000009</v>
          </cell>
          <cell r="CR108">
            <v>3.6</v>
          </cell>
          <cell r="CS108">
            <v>7.25</v>
          </cell>
          <cell r="CT108">
            <v>6.31690243902439</v>
          </cell>
          <cell r="CU108">
            <v>0.08</v>
          </cell>
          <cell r="CV108">
            <v>0.08</v>
          </cell>
          <cell r="CW108">
            <v>8.3659999999999997</v>
          </cell>
          <cell r="CX108">
            <v>10.065</v>
          </cell>
          <cell r="CY108" t="str">
            <v/>
          </cell>
          <cell r="CZ108" t="str">
            <v/>
          </cell>
          <cell r="DA108" t="str">
            <v/>
          </cell>
          <cell r="DB108" t="str">
            <v/>
          </cell>
          <cell r="DC108" t="str">
            <v/>
          </cell>
          <cell r="DD108">
            <v>552.04290243902449</v>
          </cell>
        </row>
        <row r="109">
          <cell r="B109" t="str">
            <v>ESTOFADO DE RES CON MAZORCA MY</v>
          </cell>
          <cell r="C109" t="str">
            <v>CARNE GOULASH</v>
          </cell>
          <cell r="D109" t="str">
            <v>MAZORCA DESGRANADA</v>
          </cell>
          <cell r="E109" t="str">
            <v>TOMATE</v>
          </cell>
          <cell r="F109" t="str">
            <v>PIMENTON</v>
          </cell>
          <cell r="G109" t="str">
            <v>CEBOLLA CABEZONA</v>
          </cell>
          <cell r="H109" t="str">
            <v>SALSA DE TOMATE</v>
          </cell>
          <cell r="I109" t="str">
            <v>TOMILLO</v>
          </cell>
          <cell r="J109" t="str">
            <v>LAUREL</v>
          </cell>
          <cell r="K109" t="str">
            <v>CILANTRO</v>
          </cell>
          <cell r="L109" t="str">
            <v>ACEITE</v>
          </cell>
          <cell r="R109" t="str">
            <v>Kg.</v>
          </cell>
          <cell r="S109" t="str">
            <v>Kg.</v>
          </cell>
          <cell r="T109" t="str">
            <v>Kg.</v>
          </cell>
          <cell r="U109" t="str">
            <v>Kg.</v>
          </cell>
          <cell r="V109" t="str">
            <v>Kg.</v>
          </cell>
          <cell r="W109" t="str">
            <v>GALb.ON</v>
          </cell>
          <cell r="X109" t="str">
            <v>Kg.</v>
          </cell>
          <cell r="Y109" t="str">
            <v>Kg.</v>
          </cell>
          <cell r="Z109" t="str">
            <v>Kg.</v>
          </cell>
          <cell r="AA109" t="str">
            <v>Kg.</v>
          </cell>
          <cell r="AG109">
            <v>70</v>
          </cell>
          <cell r="AH109">
            <v>5</v>
          </cell>
          <cell r="AI109">
            <v>5</v>
          </cell>
          <cell r="AJ109">
            <v>2</v>
          </cell>
          <cell r="AK109">
            <v>5</v>
          </cell>
          <cell r="AL109">
            <v>2.1</v>
          </cell>
          <cell r="AM109">
            <v>0.01</v>
          </cell>
          <cell r="AN109">
            <v>0.01</v>
          </cell>
          <cell r="AO109">
            <v>2</v>
          </cell>
          <cell r="AP109">
            <v>3</v>
          </cell>
          <cell r="AV109">
            <v>28</v>
          </cell>
          <cell r="AW109">
            <v>185</v>
          </cell>
          <cell r="BA109" t="str">
            <v>ANEXO 17</v>
          </cell>
          <cell r="BE109">
            <v>405</v>
          </cell>
          <cell r="BK109">
            <v>70</v>
          </cell>
          <cell r="BL109">
            <v>5</v>
          </cell>
          <cell r="BP109">
            <v>2.1</v>
          </cell>
          <cell r="BT109">
            <v>3</v>
          </cell>
          <cell r="BZ109">
            <v>8.1999999999999993</v>
          </cell>
          <cell r="CA109">
            <v>3.64</v>
          </cell>
          <cell r="CB109">
            <v>1.2170000000000001</v>
          </cell>
          <cell r="CC109">
            <v>1.8</v>
          </cell>
          <cell r="CD109">
            <v>1.45</v>
          </cell>
          <cell r="CE109">
            <v>3.0080487804878047</v>
          </cell>
          <cell r="CF109">
            <v>8</v>
          </cell>
          <cell r="CG109">
            <v>8</v>
          </cell>
          <cell r="CH109">
            <v>4.1829999999999998</v>
          </cell>
          <cell r="CI109">
            <v>3.355</v>
          </cell>
          <cell r="CJ109" t="str">
            <v/>
          </cell>
          <cell r="CK109" t="str">
            <v/>
          </cell>
          <cell r="CL109" t="str">
            <v/>
          </cell>
          <cell r="CM109" t="str">
            <v/>
          </cell>
          <cell r="CN109" t="str">
            <v/>
          </cell>
          <cell r="CO109">
            <v>574</v>
          </cell>
          <cell r="CP109">
            <v>18.2</v>
          </cell>
          <cell r="CQ109">
            <v>6.0850000000000009</v>
          </cell>
          <cell r="CR109">
            <v>3.6</v>
          </cell>
          <cell r="CS109">
            <v>7.25</v>
          </cell>
          <cell r="CT109">
            <v>6.31690243902439</v>
          </cell>
          <cell r="CU109">
            <v>0.08</v>
          </cell>
          <cell r="CV109">
            <v>0.08</v>
          </cell>
          <cell r="CW109">
            <v>8.3659999999999997</v>
          </cell>
          <cell r="CX109">
            <v>10.065</v>
          </cell>
          <cell r="CY109" t="str">
            <v/>
          </cell>
          <cell r="CZ109" t="str">
            <v/>
          </cell>
          <cell r="DA109" t="str">
            <v/>
          </cell>
          <cell r="DB109" t="str">
            <v/>
          </cell>
          <cell r="DC109" t="str">
            <v/>
          </cell>
          <cell r="DD109">
            <v>634.0429024390246</v>
          </cell>
        </row>
        <row r="110">
          <cell r="B110" t="str">
            <v>CARNE PORTUGUESA PR</v>
          </cell>
          <cell r="C110" t="str">
            <v>CARNE GOULASH</v>
          </cell>
          <cell r="D110" t="str">
            <v>TOMILLO</v>
          </cell>
          <cell r="E110" t="str">
            <v>PIMENTON</v>
          </cell>
          <cell r="F110" t="str">
            <v>LAUREL</v>
          </cell>
          <cell r="G110" t="str">
            <v>CEBOLLA CABEZONA</v>
          </cell>
          <cell r="H110" t="str">
            <v>AJO</v>
          </cell>
          <cell r="I110" t="str">
            <v>TOMATE</v>
          </cell>
          <cell r="J110" t="str">
            <v>CALABACIN</v>
          </cell>
          <cell r="K110" t="str">
            <v>SALSA DE TOMATE</v>
          </cell>
          <cell r="L110" t="str">
            <v>ACEITE</v>
          </cell>
          <cell r="R110" t="str">
            <v>Kg.</v>
          </cell>
          <cell r="S110" t="str">
            <v>Kg.</v>
          </cell>
          <cell r="T110" t="str">
            <v>Kg.</v>
          </cell>
          <cell r="U110" t="str">
            <v>Kg.</v>
          </cell>
          <cell r="V110" t="str">
            <v>Kg.</v>
          </cell>
          <cell r="W110" t="str">
            <v>Kg.</v>
          </cell>
          <cell r="X110" t="str">
            <v>Kg.</v>
          </cell>
          <cell r="Y110" t="str">
            <v>Kg.</v>
          </cell>
          <cell r="Z110" t="str">
            <v>GALb.ON</v>
          </cell>
          <cell r="AG110">
            <v>65</v>
          </cell>
          <cell r="AH110">
            <v>0.01</v>
          </cell>
          <cell r="AI110">
            <v>15.6</v>
          </cell>
          <cell r="AJ110">
            <v>0.01</v>
          </cell>
          <cell r="AK110">
            <v>5</v>
          </cell>
          <cell r="AL110">
            <v>0.1</v>
          </cell>
          <cell r="AM110">
            <v>5</v>
          </cell>
          <cell r="AN110">
            <v>13.8</v>
          </cell>
          <cell r="AO110">
            <v>2.1</v>
          </cell>
          <cell r="AP110">
            <v>3</v>
          </cell>
          <cell r="AV110">
            <v>28</v>
          </cell>
          <cell r="AX110">
            <v>171</v>
          </cell>
          <cell r="BC110">
            <v>166</v>
          </cell>
          <cell r="BD110" t="str">
            <v>ANEXO 17</v>
          </cell>
          <cell r="BE110">
            <v>405</v>
          </cell>
          <cell r="BK110">
            <v>65</v>
          </cell>
          <cell r="BM110">
            <v>13.5</v>
          </cell>
          <cell r="BR110">
            <v>13.5</v>
          </cell>
          <cell r="BS110">
            <v>2.1</v>
          </cell>
          <cell r="BT110">
            <v>3</v>
          </cell>
          <cell r="BZ110">
            <v>8.1999999999999993</v>
          </cell>
          <cell r="CA110">
            <v>8</v>
          </cell>
          <cell r="CB110">
            <v>1.8</v>
          </cell>
          <cell r="CC110">
            <v>8</v>
          </cell>
          <cell r="CD110">
            <v>1.45</v>
          </cell>
          <cell r="CE110">
            <v>5.4829999999999997</v>
          </cell>
          <cell r="CF110">
            <v>1.2170000000000001</v>
          </cell>
          <cell r="CG110">
            <v>0.71699999999999997</v>
          </cell>
          <cell r="CH110">
            <v>3.0080487804878047</v>
          </cell>
          <cell r="CI110">
            <v>3.355</v>
          </cell>
          <cell r="CJ110" t="str">
            <v/>
          </cell>
          <cell r="CK110" t="str">
            <v/>
          </cell>
          <cell r="CL110" t="str">
            <v/>
          </cell>
          <cell r="CM110" t="str">
            <v/>
          </cell>
          <cell r="CN110" t="str">
            <v/>
          </cell>
          <cell r="CO110">
            <v>533</v>
          </cell>
          <cell r="CP110">
            <v>0.08</v>
          </cell>
          <cell r="CQ110">
            <v>28.08</v>
          </cell>
          <cell r="CR110">
            <v>0.08</v>
          </cell>
          <cell r="CS110">
            <v>7.25</v>
          </cell>
          <cell r="CT110">
            <v>0.54830000000000001</v>
          </cell>
          <cell r="CU110">
            <v>6.0850000000000009</v>
          </cell>
          <cell r="CV110">
            <v>9.8946000000000005</v>
          </cell>
          <cell r="CW110">
            <v>6.31690243902439</v>
          </cell>
          <cell r="CX110">
            <v>10.065</v>
          </cell>
          <cell r="CY110" t="str">
            <v/>
          </cell>
          <cell r="CZ110" t="str">
            <v/>
          </cell>
          <cell r="DA110" t="str">
            <v/>
          </cell>
          <cell r="DB110" t="str">
            <v/>
          </cell>
          <cell r="DC110" t="str">
            <v/>
          </cell>
          <cell r="DD110">
            <v>601.3998024390246</v>
          </cell>
        </row>
        <row r="111">
          <cell r="B111" t="str">
            <v>CARNE PORTUGUESA MN</v>
          </cell>
          <cell r="C111" t="str">
            <v>CARNE GOULASH</v>
          </cell>
          <cell r="D111" t="str">
            <v>TOMILLO</v>
          </cell>
          <cell r="E111" t="str">
            <v>PIMENTON</v>
          </cell>
          <cell r="F111" t="str">
            <v>LAUREL</v>
          </cell>
          <cell r="G111" t="str">
            <v>CEBOLLA CABEZONA</v>
          </cell>
          <cell r="H111" t="str">
            <v>AJO</v>
          </cell>
          <cell r="I111" t="str">
            <v>TOMATE</v>
          </cell>
          <cell r="J111" t="str">
            <v>CALABACIN</v>
          </cell>
          <cell r="K111" t="str">
            <v>SALSA DE TOMATE</v>
          </cell>
          <cell r="L111" t="str">
            <v>ACEITE</v>
          </cell>
          <cell r="R111" t="str">
            <v>Kg.</v>
          </cell>
          <cell r="S111" t="str">
            <v>Kg.</v>
          </cell>
          <cell r="T111" t="str">
            <v>Kg.</v>
          </cell>
          <cell r="U111" t="str">
            <v>Kg.</v>
          </cell>
          <cell r="V111" t="str">
            <v>Kg.</v>
          </cell>
          <cell r="W111" t="str">
            <v>Kg.</v>
          </cell>
          <cell r="X111" t="str">
            <v>Kg.</v>
          </cell>
          <cell r="Y111" t="str">
            <v>Kg.</v>
          </cell>
          <cell r="Z111" t="str">
            <v>GALb.ON</v>
          </cell>
          <cell r="AG111">
            <v>60</v>
          </cell>
          <cell r="AH111">
            <v>0.01</v>
          </cell>
          <cell r="AI111">
            <v>12.5</v>
          </cell>
          <cell r="AJ111">
            <v>0.01</v>
          </cell>
          <cell r="AK111">
            <v>5</v>
          </cell>
          <cell r="AL111">
            <v>0.1</v>
          </cell>
          <cell r="AM111">
            <v>5</v>
          </cell>
          <cell r="AN111">
            <v>11.1</v>
          </cell>
          <cell r="AO111">
            <v>2.1</v>
          </cell>
          <cell r="AP111">
            <v>3</v>
          </cell>
          <cell r="AV111">
            <v>28</v>
          </cell>
          <cell r="AX111">
            <v>171</v>
          </cell>
          <cell r="BC111">
            <v>166</v>
          </cell>
          <cell r="BD111" t="str">
            <v>ANEXO 17</v>
          </cell>
          <cell r="BE111">
            <v>405</v>
          </cell>
          <cell r="BK111">
            <v>60</v>
          </cell>
          <cell r="BM111">
            <v>12</v>
          </cell>
          <cell r="BR111">
            <v>12</v>
          </cell>
          <cell r="BS111">
            <v>2.1</v>
          </cell>
          <cell r="BT111">
            <v>3</v>
          </cell>
          <cell r="BZ111">
            <v>8.1999999999999993</v>
          </cell>
          <cell r="CA111">
            <v>8</v>
          </cell>
          <cell r="CB111">
            <v>1.8</v>
          </cell>
          <cell r="CC111">
            <v>8</v>
          </cell>
          <cell r="CD111">
            <v>1.45</v>
          </cell>
          <cell r="CE111">
            <v>5.4829999999999997</v>
          </cell>
          <cell r="CF111">
            <v>1.2170000000000001</v>
          </cell>
          <cell r="CG111">
            <v>0.71699999999999997</v>
          </cell>
          <cell r="CH111">
            <v>3.0080487804878047</v>
          </cell>
          <cell r="CI111">
            <v>3.355</v>
          </cell>
          <cell r="CJ111" t="str">
            <v/>
          </cell>
          <cell r="CK111" t="str">
            <v/>
          </cell>
          <cell r="CL111" t="str">
            <v/>
          </cell>
          <cell r="CM111" t="str">
            <v/>
          </cell>
          <cell r="CN111" t="str">
            <v/>
          </cell>
          <cell r="CO111">
            <v>491.99999999999994</v>
          </cell>
          <cell r="CP111">
            <v>0.08</v>
          </cell>
          <cell r="CQ111">
            <v>22.5</v>
          </cell>
          <cell r="CR111">
            <v>0.08</v>
          </cell>
          <cell r="CS111">
            <v>7.25</v>
          </cell>
          <cell r="CT111">
            <v>0.54830000000000001</v>
          </cell>
          <cell r="CU111">
            <v>6.0850000000000009</v>
          </cell>
          <cell r="CV111">
            <v>7.9586999999999994</v>
          </cell>
          <cell r="CW111">
            <v>6.31690243902439</v>
          </cell>
          <cell r="CX111">
            <v>10.065</v>
          </cell>
          <cell r="CY111" t="str">
            <v/>
          </cell>
          <cell r="CZ111" t="str">
            <v/>
          </cell>
          <cell r="DA111" t="str">
            <v/>
          </cell>
          <cell r="DB111" t="str">
            <v/>
          </cell>
          <cell r="DC111" t="str">
            <v/>
          </cell>
          <cell r="DD111">
            <v>552.8839024390245</v>
          </cell>
        </row>
        <row r="112">
          <cell r="B112" t="str">
            <v>CARNE PORTUGUESA MY</v>
          </cell>
          <cell r="C112" t="str">
            <v>CARNE GOULASH</v>
          </cell>
          <cell r="D112" t="str">
            <v>TOMILLO</v>
          </cell>
          <cell r="E112" t="str">
            <v>PIMENTON</v>
          </cell>
          <cell r="F112" t="str">
            <v>LAUREL</v>
          </cell>
          <cell r="G112" t="str">
            <v>CEBOLLA CABEZONA</v>
          </cell>
          <cell r="H112" t="str">
            <v>AJO</v>
          </cell>
          <cell r="I112" t="str">
            <v>TOMATE</v>
          </cell>
          <cell r="J112" t="str">
            <v>CALABACIN</v>
          </cell>
          <cell r="K112" t="str">
            <v>SALSA DE TOMATE</v>
          </cell>
          <cell r="L112" t="str">
            <v>ACEITE</v>
          </cell>
          <cell r="R112" t="str">
            <v>Kg.</v>
          </cell>
          <cell r="S112" t="str">
            <v>Kg.</v>
          </cell>
          <cell r="T112" t="str">
            <v>Kg.</v>
          </cell>
          <cell r="U112" t="str">
            <v>Kg.</v>
          </cell>
          <cell r="V112" t="str">
            <v>Kg.</v>
          </cell>
          <cell r="W112" t="str">
            <v>Kg.</v>
          </cell>
          <cell r="X112" t="str">
            <v>Kg.</v>
          </cell>
          <cell r="Y112" t="str">
            <v>Kg.</v>
          </cell>
          <cell r="Z112" t="str">
            <v>GALb.ON</v>
          </cell>
          <cell r="AG112">
            <v>70</v>
          </cell>
          <cell r="AH112">
            <v>0.01</v>
          </cell>
          <cell r="AI112">
            <v>18.7</v>
          </cell>
          <cell r="AJ112">
            <v>0.01</v>
          </cell>
          <cell r="AK112">
            <v>5</v>
          </cell>
          <cell r="AL112">
            <v>0.1</v>
          </cell>
          <cell r="AM112">
            <v>5</v>
          </cell>
          <cell r="AN112">
            <v>16.600000000000001</v>
          </cell>
          <cell r="AO112">
            <v>2.1</v>
          </cell>
          <cell r="AP112">
            <v>3</v>
          </cell>
          <cell r="AV112">
            <v>28</v>
          </cell>
          <cell r="AX112">
            <v>171</v>
          </cell>
          <cell r="BC112">
            <v>166</v>
          </cell>
          <cell r="BD112" t="str">
            <v>ANEXO 17</v>
          </cell>
          <cell r="BE112">
            <v>405</v>
          </cell>
          <cell r="BK112">
            <v>70</v>
          </cell>
          <cell r="BM112">
            <v>15</v>
          </cell>
          <cell r="BR112">
            <v>15</v>
          </cell>
          <cell r="BS112">
            <v>2.1</v>
          </cell>
          <cell r="BT112">
            <v>3</v>
          </cell>
          <cell r="BZ112">
            <v>8.1999999999999993</v>
          </cell>
          <cell r="CA112">
            <v>8</v>
          </cell>
          <cell r="CB112">
            <v>1.8</v>
          </cell>
          <cell r="CC112">
            <v>8</v>
          </cell>
          <cell r="CD112">
            <v>1.45</v>
          </cell>
          <cell r="CE112">
            <v>5.4829999999999997</v>
          </cell>
          <cell r="CF112">
            <v>1.2170000000000001</v>
          </cell>
          <cell r="CG112">
            <v>0.71699999999999997</v>
          </cell>
          <cell r="CH112">
            <v>3.0080487804878047</v>
          </cell>
          <cell r="CI112">
            <v>3.355</v>
          </cell>
          <cell r="CJ112" t="str">
            <v/>
          </cell>
          <cell r="CK112" t="str">
            <v/>
          </cell>
          <cell r="CL112" t="str">
            <v/>
          </cell>
          <cell r="CM112" t="str">
            <v/>
          </cell>
          <cell r="CN112" t="str">
            <v/>
          </cell>
          <cell r="CO112">
            <v>574</v>
          </cell>
          <cell r="CP112">
            <v>0.08</v>
          </cell>
          <cell r="CQ112">
            <v>33.659999999999997</v>
          </cell>
          <cell r="CR112">
            <v>0.08</v>
          </cell>
          <cell r="CS112">
            <v>7.25</v>
          </cell>
          <cell r="CT112">
            <v>0.54830000000000001</v>
          </cell>
          <cell r="CU112">
            <v>6.0850000000000009</v>
          </cell>
          <cell r="CV112">
            <v>11.902200000000001</v>
          </cell>
          <cell r="CW112">
            <v>6.31690243902439</v>
          </cell>
          <cell r="CX112">
            <v>10.065</v>
          </cell>
          <cell r="CY112" t="str">
            <v/>
          </cell>
          <cell r="CZ112" t="str">
            <v/>
          </cell>
          <cell r="DA112" t="str">
            <v/>
          </cell>
          <cell r="DB112" t="str">
            <v/>
          </cell>
          <cell r="DC112" t="str">
            <v/>
          </cell>
          <cell r="DD112">
            <v>649.98740243902455</v>
          </cell>
        </row>
        <row r="113">
          <cell r="B113" t="str">
            <v>GOULASH CON VERDURAS PR</v>
          </cell>
          <cell r="C113" t="str">
            <v>CARNE GOULASH</v>
          </cell>
          <cell r="D113" t="str">
            <v>APIO</v>
          </cell>
          <cell r="E113" t="str">
            <v>PIMENTON</v>
          </cell>
          <cell r="F113" t="str">
            <v>HABICHUELA</v>
          </cell>
          <cell r="G113" t="str">
            <v>ZANAHORIA</v>
          </cell>
          <cell r="H113" t="str">
            <v>SALSA DE TOMATE</v>
          </cell>
          <cell r="I113" t="str">
            <v>CEBOLLA CABEZONA</v>
          </cell>
          <cell r="J113" t="str">
            <v>SALSA NEGRA</v>
          </cell>
          <cell r="K113" t="str">
            <v>AJO</v>
          </cell>
          <cell r="L113" t="str">
            <v>SALSA DEMIGLACE</v>
          </cell>
          <cell r="M113" t="str">
            <v>TOMATE</v>
          </cell>
          <cell r="N113" t="str">
            <v>ACEITE</v>
          </cell>
          <cell r="R113" t="str">
            <v>Kg.</v>
          </cell>
          <cell r="S113" t="str">
            <v>Kg.</v>
          </cell>
          <cell r="T113" t="str">
            <v>Kg.</v>
          </cell>
          <cell r="U113" t="str">
            <v>Kg.</v>
          </cell>
          <cell r="V113" t="str">
            <v>Kg.</v>
          </cell>
          <cell r="W113" t="str">
            <v>GALb.ON</v>
          </cell>
          <cell r="X113" t="str">
            <v>Kg.</v>
          </cell>
          <cell r="Y113" t="str">
            <v>GALb.ÓN</v>
          </cell>
          <cell r="Z113" t="str">
            <v>Kg.</v>
          </cell>
          <cell r="AA113" t="str">
            <v>PAQ*1250</v>
          </cell>
          <cell r="AB113" t="str">
            <v>Kg.</v>
          </cell>
          <cell r="AG113">
            <v>65</v>
          </cell>
          <cell r="AH113">
            <v>17</v>
          </cell>
          <cell r="AI113">
            <v>5</v>
          </cell>
          <cell r="AJ113">
            <v>9.4</v>
          </cell>
          <cell r="AK113">
            <v>9.4</v>
          </cell>
          <cell r="AL113">
            <v>2.1</v>
          </cell>
          <cell r="AM113">
            <v>5</v>
          </cell>
          <cell r="AN113">
            <v>1.1000000000000001</v>
          </cell>
          <cell r="AO113">
            <v>0.1</v>
          </cell>
          <cell r="AP113">
            <v>1</v>
          </cell>
          <cell r="AQ113">
            <v>5</v>
          </cell>
          <cell r="AR113">
            <v>3</v>
          </cell>
          <cell r="AV113">
            <v>28</v>
          </cell>
          <cell r="AW113">
            <v>165</v>
          </cell>
          <cell r="AY113">
            <v>173</v>
          </cell>
          <cell r="AZ113">
            <v>143</v>
          </cell>
          <cell r="BA113" t="str">
            <v>ANEXO 17</v>
          </cell>
          <cell r="BG113">
            <v>405</v>
          </cell>
          <cell r="BK113">
            <v>65</v>
          </cell>
          <cell r="BL113">
            <v>9</v>
          </cell>
          <cell r="BN113">
            <v>9.5</v>
          </cell>
          <cell r="BO113">
            <v>9</v>
          </cell>
          <cell r="BP113">
            <v>2.1</v>
          </cell>
          <cell r="BV113">
            <v>3</v>
          </cell>
          <cell r="BZ113">
            <v>8.1999999999999993</v>
          </cell>
          <cell r="CA113">
            <v>2.4119999999999999</v>
          </cell>
          <cell r="CB113">
            <v>1.8</v>
          </cell>
          <cell r="CC113">
            <v>1.093</v>
          </cell>
          <cell r="CD113">
            <v>0.48599999999999999</v>
          </cell>
          <cell r="CE113">
            <v>3.0080487804878047</v>
          </cell>
          <cell r="CF113">
            <v>1.45</v>
          </cell>
          <cell r="CG113">
            <v>2.3586842105263157</v>
          </cell>
          <cell r="CH113">
            <v>5.4829999999999997</v>
          </cell>
          <cell r="CI113">
            <v>17.292000000000002</v>
          </cell>
          <cell r="CJ113">
            <v>1.2170000000000001</v>
          </cell>
          <cell r="CK113">
            <v>3.355</v>
          </cell>
          <cell r="CL113" t="str">
            <v/>
          </cell>
          <cell r="CM113" t="str">
            <v/>
          </cell>
          <cell r="CN113" t="str">
            <v/>
          </cell>
          <cell r="CO113">
            <v>533</v>
          </cell>
          <cell r="CP113">
            <v>41.003999999999998</v>
          </cell>
          <cell r="CQ113">
            <v>9</v>
          </cell>
          <cell r="CR113">
            <v>10.2742</v>
          </cell>
          <cell r="CS113">
            <v>4.5684000000000005</v>
          </cell>
          <cell r="CT113">
            <v>6.31690243902439</v>
          </cell>
          <cell r="CU113">
            <v>7.25</v>
          </cell>
          <cell r="CV113">
            <v>2.5945526315789476</v>
          </cell>
          <cell r="CW113">
            <v>0.54830000000000001</v>
          </cell>
          <cell r="CX113">
            <v>17.292000000000002</v>
          </cell>
          <cell r="CY113">
            <v>6.0850000000000009</v>
          </cell>
          <cell r="CZ113">
            <v>10.065</v>
          </cell>
          <cell r="DA113" t="str">
            <v/>
          </cell>
          <cell r="DB113" t="str">
            <v/>
          </cell>
          <cell r="DC113" t="str">
            <v/>
          </cell>
          <cell r="DD113">
            <v>647.99835507060345</v>
          </cell>
        </row>
        <row r="114">
          <cell r="B114" t="str">
            <v>GOULASH CON VERDURAS MN</v>
          </cell>
          <cell r="C114" t="str">
            <v>CARNE GOULASH</v>
          </cell>
          <cell r="D114" t="str">
            <v>APIO</v>
          </cell>
          <cell r="E114" t="str">
            <v>PIMENTON</v>
          </cell>
          <cell r="F114" t="str">
            <v>HABICHUELA</v>
          </cell>
          <cell r="G114" t="str">
            <v>ZANAHORIA</v>
          </cell>
          <cell r="H114" t="str">
            <v>SALSA DE TOMATE</v>
          </cell>
          <cell r="I114" t="str">
            <v>CEBOLLA CABEZONA</v>
          </cell>
          <cell r="J114" t="str">
            <v>SALSA NEGRA</v>
          </cell>
          <cell r="K114" t="str">
            <v>AJO</v>
          </cell>
          <cell r="L114" t="str">
            <v>SALSA DEMIGLACE</v>
          </cell>
          <cell r="M114" t="str">
            <v>TOMATE</v>
          </cell>
          <cell r="N114" t="str">
            <v>ACEITE</v>
          </cell>
          <cell r="R114" t="str">
            <v>Kg.</v>
          </cell>
          <cell r="S114" t="str">
            <v>Kg.</v>
          </cell>
          <cell r="T114" t="str">
            <v>Kg.</v>
          </cell>
          <cell r="U114" t="str">
            <v>Kg.</v>
          </cell>
          <cell r="V114" t="str">
            <v>Kg.</v>
          </cell>
          <cell r="W114" t="str">
            <v>GALb.ON</v>
          </cell>
          <cell r="X114" t="str">
            <v>Kg.</v>
          </cell>
          <cell r="Y114" t="str">
            <v>GALb.ÓN</v>
          </cell>
          <cell r="Z114" t="str">
            <v>Kg.</v>
          </cell>
          <cell r="AA114" t="str">
            <v>PAQ*1250</v>
          </cell>
          <cell r="AB114" t="str">
            <v>Kg.</v>
          </cell>
          <cell r="AG114">
            <v>60</v>
          </cell>
          <cell r="AH114">
            <v>144</v>
          </cell>
          <cell r="AI114">
            <v>5</v>
          </cell>
          <cell r="AJ114">
            <v>7.7</v>
          </cell>
          <cell r="AK114">
            <v>7.1</v>
          </cell>
          <cell r="AL114">
            <v>2.1</v>
          </cell>
          <cell r="AM114">
            <v>5</v>
          </cell>
          <cell r="AN114">
            <v>1.1000000000000001</v>
          </cell>
          <cell r="AO114">
            <v>0.1</v>
          </cell>
          <cell r="AP114">
            <v>1</v>
          </cell>
          <cell r="AQ114">
            <v>5</v>
          </cell>
          <cell r="AR114">
            <v>3</v>
          </cell>
          <cell r="AV114">
            <v>28</v>
          </cell>
          <cell r="AW114">
            <v>165</v>
          </cell>
          <cell r="AY114">
            <v>173</v>
          </cell>
          <cell r="AZ114">
            <v>143</v>
          </cell>
          <cell r="BA114" t="str">
            <v>ANEXO 17</v>
          </cell>
          <cell r="BG114">
            <v>405</v>
          </cell>
          <cell r="BK114">
            <v>60</v>
          </cell>
          <cell r="BL114">
            <v>7</v>
          </cell>
          <cell r="BN114">
            <v>7</v>
          </cell>
          <cell r="BO114">
            <v>6</v>
          </cell>
          <cell r="BP114">
            <v>2.1</v>
          </cell>
          <cell r="BV114">
            <v>3</v>
          </cell>
          <cell r="BZ114">
            <v>8.1999999999999993</v>
          </cell>
          <cell r="CA114">
            <v>2.4119999999999999</v>
          </cell>
          <cell r="CB114">
            <v>1.8</v>
          </cell>
          <cell r="CC114">
            <v>1.093</v>
          </cell>
          <cell r="CD114">
            <v>0.48599999999999999</v>
          </cell>
          <cell r="CE114">
            <v>3.0080487804878047</v>
          </cell>
          <cell r="CF114">
            <v>1.45</v>
          </cell>
          <cell r="CG114">
            <v>2.3586842105263157</v>
          </cell>
          <cell r="CH114">
            <v>5.4829999999999997</v>
          </cell>
          <cell r="CI114">
            <v>17.292000000000002</v>
          </cell>
          <cell r="CJ114">
            <v>1.2170000000000001</v>
          </cell>
          <cell r="CK114">
            <v>3.355</v>
          </cell>
          <cell r="CL114" t="str">
            <v/>
          </cell>
          <cell r="CM114" t="str">
            <v/>
          </cell>
          <cell r="CN114" t="str">
            <v/>
          </cell>
          <cell r="CO114">
            <v>491.99999999999994</v>
          </cell>
          <cell r="CP114">
            <v>347.32799999999997</v>
          </cell>
          <cell r="CQ114">
            <v>9</v>
          </cell>
          <cell r="CR114">
            <v>8.4161000000000001</v>
          </cell>
          <cell r="CS114">
            <v>3.4505999999999997</v>
          </cell>
          <cell r="CT114">
            <v>6.31690243902439</v>
          </cell>
          <cell r="CU114">
            <v>7.25</v>
          </cell>
          <cell r="CV114">
            <v>2.5945526315789476</v>
          </cell>
          <cell r="CW114">
            <v>0.54830000000000001</v>
          </cell>
          <cell r="CX114">
            <v>17.292000000000002</v>
          </cell>
          <cell r="CY114">
            <v>6.0850000000000009</v>
          </cell>
          <cell r="CZ114">
            <v>10.065</v>
          </cell>
          <cell r="DA114" t="str">
            <v/>
          </cell>
          <cell r="DB114" t="str">
            <v/>
          </cell>
          <cell r="DC114" t="str">
            <v/>
          </cell>
          <cell r="DD114">
            <v>910.3464550706035</v>
          </cell>
        </row>
        <row r="115">
          <cell r="B115" t="str">
            <v>GOULASH CON VERDURAS MY</v>
          </cell>
          <cell r="C115" t="str">
            <v>CARNE GOULASH</v>
          </cell>
          <cell r="D115" t="str">
            <v>APIO</v>
          </cell>
          <cell r="E115" t="str">
            <v>PIMENTON</v>
          </cell>
          <cell r="F115" t="str">
            <v>HABICHUELA</v>
          </cell>
          <cell r="G115" t="str">
            <v>ZANAHORIA</v>
          </cell>
          <cell r="H115" t="str">
            <v>SALSA DE TOMATE</v>
          </cell>
          <cell r="I115" t="str">
            <v>CEBOLLA CABEZONA</v>
          </cell>
          <cell r="J115" t="str">
            <v>SALSA NEGRA</v>
          </cell>
          <cell r="K115" t="str">
            <v>AJO</v>
          </cell>
          <cell r="L115" t="str">
            <v>SALSA DEMIGLACE</v>
          </cell>
          <cell r="M115" t="str">
            <v>TOMATE</v>
          </cell>
          <cell r="N115" t="str">
            <v>ACEITE</v>
          </cell>
          <cell r="R115" t="str">
            <v>Kg.</v>
          </cell>
          <cell r="S115" t="str">
            <v>Kg.</v>
          </cell>
          <cell r="T115" t="str">
            <v>Kg.</v>
          </cell>
          <cell r="U115" t="str">
            <v>Kg.</v>
          </cell>
          <cell r="V115" t="str">
            <v>Kg.</v>
          </cell>
          <cell r="W115" t="str">
            <v>GALb.ON</v>
          </cell>
          <cell r="X115" t="str">
            <v>Kg.</v>
          </cell>
          <cell r="Y115" t="str">
            <v>GALb.ÓN</v>
          </cell>
          <cell r="Z115" t="str">
            <v>Kg.</v>
          </cell>
          <cell r="AA115" t="str">
            <v>PAQ*1250</v>
          </cell>
          <cell r="AB115" t="str">
            <v>Kg.</v>
          </cell>
          <cell r="AG115">
            <v>70</v>
          </cell>
          <cell r="AH115">
            <v>20</v>
          </cell>
          <cell r="AI115">
            <v>5</v>
          </cell>
          <cell r="AJ115">
            <v>11.1</v>
          </cell>
          <cell r="AK115">
            <v>11.7</v>
          </cell>
          <cell r="AL115">
            <v>2.1</v>
          </cell>
          <cell r="AM115">
            <v>5</v>
          </cell>
          <cell r="AN115">
            <v>1.1000000000000001</v>
          </cell>
          <cell r="AO115">
            <v>0.1</v>
          </cell>
          <cell r="AP115">
            <v>1</v>
          </cell>
          <cell r="AQ115">
            <v>5</v>
          </cell>
          <cell r="AR115">
            <v>3</v>
          </cell>
          <cell r="AV115">
            <v>28</v>
          </cell>
          <cell r="AW115">
            <v>165</v>
          </cell>
          <cell r="AY115">
            <v>173</v>
          </cell>
          <cell r="AZ115">
            <v>143</v>
          </cell>
          <cell r="BA115" t="str">
            <v>ANEXO 17</v>
          </cell>
          <cell r="BG115">
            <v>405</v>
          </cell>
          <cell r="BK115">
            <v>70</v>
          </cell>
          <cell r="BL115">
            <v>10</v>
          </cell>
          <cell r="BN115">
            <v>10</v>
          </cell>
          <cell r="BO115">
            <v>10</v>
          </cell>
          <cell r="BP115">
            <v>2.1</v>
          </cell>
          <cell r="BV115">
            <v>3</v>
          </cell>
          <cell r="BZ115">
            <v>8.1999999999999993</v>
          </cell>
          <cell r="CA115">
            <v>2.4119999999999999</v>
          </cell>
          <cell r="CB115">
            <v>1.8</v>
          </cell>
          <cell r="CC115">
            <v>1.093</v>
          </cell>
          <cell r="CD115">
            <v>0.48599999999999999</v>
          </cell>
          <cell r="CE115">
            <v>3.0080487804878047</v>
          </cell>
          <cell r="CF115">
            <v>1.45</v>
          </cell>
          <cell r="CG115">
            <v>2.3586842105263157</v>
          </cell>
          <cell r="CH115">
            <v>5.4829999999999997</v>
          </cell>
          <cell r="CI115">
            <v>17.292000000000002</v>
          </cell>
          <cell r="CJ115">
            <v>1.2170000000000001</v>
          </cell>
          <cell r="CK115">
            <v>3.355</v>
          </cell>
          <cell r="CL115" t="str">
            <v/>
          </cell>
          <cell r="CM115" t="str">
            <v/>
          </cell>
          <cell r="CN115" t="str">
            <v/>
          </cell>
          <cell r="CO115">
            <v>574</v>
          </cell>
          <cell r="CP115">
            <v>48.239999999999995</v>
          </cell>
          <cell r="CQ115">
            <v>9</v>
          </cell>
          <cell r="CR115">
            <v>12.132299999999999</v>
          </cell>
          <cell r="CS115">
            <v>5.6861999999999995</v>
          </cell>
          <cell r="CT115">
            <v>6.31690243902439</v>
          </cell>
          <cell r="CU115">
            <v>7.25</v>
          </cell>
          <cell r="CV115">
            <v>2.5945526315789476</v>
          </cell>
          <cell r="CW115">
            <v>0.54830000000000001</v>
          </cell>
          <cell r="CX115">
            <v>17.292000000000002</v>
          </cell>
          <cell r="CY115">
            <v>6.0850000000000009</v>
          </cell>
          <cell r="CZ115">
            <v>10.065</v>
          </cell>
          <cell r="DA115" t="str">
            <v/>
          </cell>
          <cell r="DB115" t="str">
            <v/>
          </cell>
          <cell r="DC115" t="str">
            <v/>
          </cell>
          <cell r="DD115">
            <v>699.21025507060347</v>
          </cell>
        </row>
        <row r="116">
          <cell r="R116" t="str">
            <v>Kg.</v>
          </cell>
          <cell r="S116" t="str">
            <v>Kg.</v>
          </cell>
          <cell r="T116" t="str">
            <v>Kg.</v>
          </cell>
          <cell r="U116" t="str">
            <v>Kg.</v>
          </cell>
          <cell r="V116" t="str">
            <v>Kg.</v>
          </cell>
          <cell r="W116" t="str">
            <v>Kg.</v>
          </cell>
          <cell r="X116" t="str">
            <v>Kg.</v>
          </cell>
          <cell r="Y116" t="str">
            <v>Kg.</v>
          </cell>
          <cell r="AV116">
            <v>28</v>
          </cell>
          <cell r="AW116">
            <v>165</v>
          </cell>
          <cell r="AY116">
            <v>173</v>
          </cell>
          <cell r="AZ116">
            <v>143</v>
          </cell>
          <cell r="BC116" t="str">
            <v>ANEXO 17</v>
          </cell>
          <cell r="BD116">
            <v>405</v>
          </cell>
          <cell r="BE116">
            <v>100</v>
          </cell>
        </row>
        <row r="117">
          <cell r="R117" t="str">
            <v>Kg.</v>
          </cell>
          <cell r="S117" t="str">
            <v>Kg.</v>
          </cell>
          <cell r="T117" t="str">
            <v>Kg.</v>
          </cell>
          <cell r="U117" t="str">
            <v>Kg.</v>
          </cell>
          <cell r="V117" t="str">
            <v>Kg.</v>
          </cell>
          <cell r="W117" t="str">
            <v>Kg.</v>
          </cell>
          <cell r="X117" t="str">
            <v>Kg.</v>
          </cell>
          <cell r="Y117" t="str">
            <v>Kg.</v>
          </cell>
          <cell r="AV117">
            <v>28</v>
          </cell>
          <cell r="AW117">
            <v>165</v>
          </cell>
          <cell r="AY117">
            <v>173</v>
          </cell>
          <cell r="AZ117">
            <v>143</v>
          </cell>
          <cell r="BC117" t="str">
            <v>ANEXO 17</v>
          </cell>
          <cell r="BD117">
            <v>405</v>
          </cell>
          <cell r="BE117">
            <v>100</v>
          </cell>
        </row>
        <row r="118">
          <cell r="R118" t="str">
            <v>Kg.</v>
          </cell>
          <cell r="S118" t="str">
            <v>Kg.</v>
          </cell>
          <cell r="T118" t="str">
            <v>Kg.</v>
          </cell>
          <cell r="U118" t="str">
            <v>Kg.</v>
          </cell>
          <cell r="V118" t="str">
            <v>Kg.</v>
          </cell>
          <cell r="W118" t="str">
            <v>Kg.</v>
          </cell>
          <cell r="X118" t="str">
            <v>Kg.</v>
          </cell>
          <cell r="Y118" t="str">
            <v>Kg.</v>
          </cell>
          <cell r="AV118">
            <v>28</v>
          </cell>
          <cell r="AW118">
            <v>165</v>
          </cell>
          <cell r="AY118">
            <v>173</v>
          </cell>
          <cell r="AZ118">
            <v>143</v>
          </cell>
          <cell r="BC118" t="str">
            <v>ANEXO 17</v>
          </cell>
          <cell r="BD118">
            <v>405</v>
          </cell>
          <cell r="BE118">
            <v>100</v>
          </cell>
        </row>
        <row r="119">
          <cell r="B119" t="str">
            <v>CARNE ENCEBOLLADA PR</v>
          </cell>
          <cell r="C119" t="str">
            <v>CARNE GOULASH</v>
          </cell>
          <cell r="D119" t="str">
            <v>CEBOLLA CABEZONA</v>
          </cell>
          <cell r="E119" t="str">
            <v>LAUREL</v>
          </cell>
          <cell r="F119" t="str">
            <v>SALSA DE TOMATE</v>
          </cell>
          <cell r="G119" t="str">
            <v>TOMATE</v>
          </cell>
          <cell r="H119" t="str">
            <v>TOMILLO</v>
          </cell>
          <cell r="J119" t="str">
            <v>AJO</v>
          </cell>
          <cell r="K119" t="str">
            <v>SALSA NEGRA</v>
          </cell>
          <cell r="L119" t="str">
            <v>ACEITE</v>
          </cell>
          <cell r="R119" t="str">
            <v>Kg.</v>
          </cell>
          <cell r="S119" t="str">
            <v>Kg.</v>
          </cell>
          <cell r="T119" t="str">
            <v>Kg.</v>
          </cell>
          <cell r="U119" t="str">
            <v>GALb.ON</v>
          </cell>
          <cell r="V119" t="str">
            <v>Kg.</v>
          </cell>
          <cell r="W119" t="str">
            <v>Kg.</v>
          </cell>
          <cell r="X119" t="str">
            <v>Kg.</v>
          </cell>
          <cell r="Y119" t="str">
            <v>Kg.</v>
          </cell>
          <cell r="Z119" t="str">
            <v>GALb.ÓN</v>
          </cell>
          <cell r="AG119">
            <v>65</v>
          </cell>
          <cell r="AH119">
            <v>27.8</v>
          </cell>
          <cell r="AI119">
            <v>0.01</v>
          </cell>
          <cell r="AJ119">
            <v>2.1</v>
          </cell>
          <cell r="AK119">
            <v>5</v>
          </cell>
          <cell r="AL119">
            <v>0.01</v>
          </cell>
          <cell r="AN119">
            <v>0.1</v>
          </cell>
          <cell r="AO119">
            <v>1.1000000000000001</v>
          </cell>
          <cell r="AP119">
            <v>3</v>
          </cell>
          <cell r="AV119">
            <v>28</v>
          </cell>
          <cell r="AW119">
            <v>433</v>
          </cell>
          <cell r="AY119" t="str">
            <v>ANEXO 17</v>
          </cell>
          <cell r="AZ119">
            <v>150</v>
          </cell>
          <cell r="BE119">
            <v>405</v>
          </cell>
          <cell r="BK119">
            <v>65</v>
          </cell>
          <cell r="BL119">
            <v>25</v>
          </cell>
          <cell r="BN119">
            <v>2.1</v>
          </cell>
          <cell r="BT119">
            <v>3</v>
          </cell>
          <cell r="BZ119">
            <v>8.1999999999999993</v>
          </cell>
          <cell r="CA119">
            <v>1.45</v>
          </cell>
          <cell r="CB119">
            <v>8</v>
          </cell>
          <cell r="CC119">
            <v>3.0080487804878047</v>
          </cell>
          <cell r="CD119">
            <v>1.2170000000000001</v>
          </cell>
          <cell r="CE119">
            <v>8</v>
          </cell>
          <cell r="CF119" t="str">
            <v/>
          </cell>
          <cell r="CG119">
            <v>5.4829999999999997</v>
          </cell>
          <cell r="CH119">
            <v>2.3586842105263157</v>
          </cell>
          <cell r="CI119">
            <v>3.355</v>
          </cell>
          <cell r="CJ119" t="str">
            <v/>
          </cell>
          <cell r="CK119" t="str">
            <v/>
          </cell>
          <cell r="CL119" t="str">
            <v/>
          </cell>
          <cell r="CM119" t="str">
            <v/>
          </cell>
          <cell r="CN119" t="str">
            <v/>
          </cell>
          <cell r="CO119">
            <v>533</v>
          </cell>
          <cell r="CP119">
            <v>40.31</v>
          </cell>
          <cell r="CQ119">
            <v>0.08</v>
          </cell>
          <cell r="CR119">
            <v>6.31690243902439</v>
          </cell>
          <cell r="CS119">
            <v>6.0850000000000009</v>
          </cell>
          <cell r="CT119">
            <v>0.08</v>
          </cell>
          <cell r="CU119" t="str">
            <v/>
          </cell>
          <cell r="CV119">
            <v>0.54830000000000001</v>
          </cell>
          <cell r="CW119">
            <v>2.5945526315789476</v>
          </cell>
          <cell r="CX119">
            <v>10.065</v>
          </cell>
          <cell r="CY119" t="str">
            <v/>
          </cell>
          <cell r="CZ119" t="str">
            <v/>
          </cell>
          <cell r="DA119" t="str">
            <v/>
          </cell>
          <cell r="DB119" t="str">
            <v/>
          </cell>
          <cell r="DC119" t="str">
            <v/>
          </cell>
          <cell r="DD119">
            <v>599.07975507060348</v>
          </cell>
        </row>
        <row r="120">
          <cell r="B120" t="str">
            <v>CARNE ENCEBOLLADA MN</v>
          </cell>
          <cell r="C120" t="str">
            <v>CARNE GOULASH</v>
          </cell>
          <cell r="D120" t="str">
            <v>CEBOLLA CABEZONA</v>
          </cell>
          <cell r="E120" t="str">
            <v>LAUREL</v>
          </cell>
          <cell r="F120" t="str">
            <v>SALSA DE TOMATE</v>
          </cell>
          <cell r="G120" t="str">
            <v>TOMATE</v>
          </cell>
          <cell r="H120" t="str">
            <v>TOMILLO</v>
          </cell>
          <cell r="J120" t="str">
            <v>AJO</v>
          </cell>
          <cell r="K120" t="str">
            <v>SALSA NEGRA</v>
          </cell>
          <cell r="L120" t="str">
            <v>ACEITE</v>
          </cell>
          <cell r="R120" t="str">
            <v>Kg.</v>
          </cell>
          <cell r="S120" t="str">
            <v>Kg.</v>
          </cell>
          <cell r="T120" t="str">
            <v>Kg.</v>
          </cell>
          <cell r="U120" t="str">
            <v>GALb.ON</v>
          </cell>
          <cell r="V120" t="str">
            <v>Kg.</v>
          </cell>
          <cell r="W120" t="str">
            <v>Kg.</v>
          </cell>
          <cell r="X120" t="str">
            <v>Kg.</v>
          </cell>
          <cell r="Y120" t="str">
            <v>Kg.</v>
          </cell>
          <cell r="Z120" t="str">
            <v>GALb.ÓN</v>
          </cell>
          <cell r="AG120">
            <v>60</v>
          </cell>
          <cell r="AH120">
            <v>22.2</v>
          </cell>
          <cell r="AI120">
            <v>0.01</v>
          </cell>
          <cell r="AJ120">
            <v>2.1</v>
          </cell>
          <cell r="AK120">
            <v>5</v>
          </cell>
          <cell r="AL120">
            <v>0.01</v>
          </cell>
          <cell r="AN120">
            <v>0.1</v>
          </cell>
          <cell r="AO120">
            <v>1.1000000000000001</v>
          </cell>
          <cell r="AP120">
            <v>3</v>
          </cell>
          <cell r="AV120">
            <v>28</v>
          </cell>
          <cell r="AW120">
            <v>433</v>
          </cell>
          <cell r="AY120" t="str">
            <v>ANEXO 17</v>
          </cell>
          <cell r="AZ120">
            <v>150</v>
          </cell>
          <cell r="BE120">
            <v>405</v>
          </cell>
          <cell r="BK120">
            <v>60</v>
          </cell>
          <cell r="BL120">
            <v>20</v>
          </cell>
          <cell r="BN120">
            <v>2.1</v>
          </cell>
          <cell r="BT120">
            <v>3</v>
          </cell>
          <cell r="BZ120">
            <v>8.1999999999999993</v>
          </cell>
          <cell r="CA120">
            <v>1.45</v>
          </cell>
          <cell r="CB120">
            <v>8</v>
          </cell>
          <cell r="CC120">
            <v>3.0080487804878047</v>
          </cell>
          <cell r="CD120">
            <v>1.2170000000000001</v>
          </cell>
          <cell r="CE120">
            <v>8</v>
          </cell>
          <cell r="CF120" t="str">
            <v/>
          </cell>
          <cell r="CG120">
            <v>5.4829999999999997</v>
          </cell>
          <cell r="CH120">
            <v>2.3586842105263157</v>
          </cell>
          <cell r="CI120">
            <v>3.355</v>
          </cell>
          <cell r="CJ120" t="str">
            <v/>
          </cell>
          <cell r="CK120" t="str">
            <v/>
          </cell>
          <cell r="CL120" t="str">
            <v/>
          </cell>
          <cell r="CM120" t="str">
            <v/>
          </cell>
          <cell r="CN120" t="str">
            <v/>
          </cell>
          <cell r="CO120">
            <v>491.99999999999994</v>
          </cell>
          <cell r="CP120">
            <v>32.19</v>
          </cell>
          <cell r="CQ120">
            <v>0.08</v>
          </cell>
          <cell r="CR120">
            <v>6.31690243902439</v>
          </cell>
          <cell r="CS120">
            <v>6.0850000000000009</v>
          </cell>
          <cell r="CT120">
            <v>0.08</v>
          </cell>
          <cell r="CU120" t="str">
            <v/>
          </cell>
          <cell r="CV120">
            <v>0.54830000000000001</v>
          </cell>
          <cell r="CW120">
            <v>2.5945526315789476</v>
          </cell>
          <cell r="CX120">
            <v>10.065</v>
          </cell>
          <cell r="CY120" t="str">
            <v/>
          </cell>
          <cell r="CZ120" t="str">
            <v/>
          </cell>
          <cell r="DA120" t="str">
            <v/>
          </cell>
          <cell r="DB120" t="str">
            <v/>
          </cell>
          <cell r="DC120" t="str">
            <v/>
          </cell>
          <cell r="DD120">
            <v>549.95975507060348</v>
          </cell>
        </row>
        <row r="121">
          <cell r="B121" t="str">
            <v>CARNE ENCEBOLLADA MY</v>
          </cell>
          <cell r="C121" t="str">
            <v>CARNE GOULASH</v>
          </cell>
          <cell r="D121" t="str">
            <v>CEBOLLA CABEZONA</v>
          </cell>
          <cell r="E121" t="str">
            <v>LAUREL</v>
          </cell>
          <cell r="F121" t="str">
            <v>SALSA DE TOMATE</v>
          </cell>
          <cell r="G121" t="str">
            <v>TOMATE</v>
          </cell>
          <cell r="H121" t="str">
            <v>TOMILLO</v>
          </cell>
          <cell r="J121" t="str">
            <v>AJO</v>
          </cell>
          <cell r="K121" t="str">
            <v>SALSA NEGRA</v>
          </cell>
          <cell r="L121" t="str">
            <v>ACEITE</v>
          </cell>
          <cell r="R121" t="str">
            <v>Kg.</v>
          </cell>
          <cell r="S121" t="str">
            <v>Kg.</v>
          </cell>
          <cell r="T121" t="str">
            <v>Kg.</v>
          </cell>
          <cell r="U121" t="str">
            <v>GALb.ON</v>
          </cell>
          <cell r="V121" t="str">
            <v>Kg.</v>
          </cell>
          <cell r="W121" t="str">
            <v>Kg.</v>
          </cell>
          <cell r="X121" t="str">
            <v>Kg.</v>
          </cell>
          <cell r="Y121" t="str">
            <v>Kg.</v>
          </cell>
          <cell r="Z121" t="str">
            <v>GALb.ÓN</v>
          </cell>
          <cell r="AG121">
            <v>70</v>
          </cell>
          <cell r="AH121">
            <v>33.299999999999997</v>
          </cell>
          <cell r="AI121">
            <v>0.01</v>
          </cell>
          <cell r="AJ121">
            <v>2.1</v>
          </cell>
          <cell r="AK121">
            <v>5</v>
          </cell>
          <cell r="AL121">
            <v>0.01</v>
          </cell>
          <cell r="AN121">
            <v>0.1</v>
          </cell>
          <cell r="AO121">
            <v>1.1000000000000001</v>
          </cell>
          <cell r="AP121">
            <v>3</v>
          </cell>
          <cell r="AV121">
            <v>28</v>
          </cell>
          <cell r="AW121">
            <v>433</v>
          </cell>
          <cell r="AY121" t="str">
            <v>ANEXO 17</v>
          </cell>
          <cell r="AZ121">
            <v>150</v>
          </cell>
          <cell r="BE121">
            <v>405</v>
          </cell>
          <cell r="BK121">
            <v>70</v>
          </cell>
          <cell r="BL121">
            <v>30</v>
          </cell>
          <cell r="BN121">
            <v>2.1</v>
          </cell>
          <cell r="BT121">
            <v>3</v>
          </cell>
          <cell r="BZ121">
            <v>8.1999999999999993</v>
          </cell>
          <cell r="CA121">
            <v>1.45</v>
          </cell>
          <cell r="CB121">
            <v>8</v>
          </cell>
          <cell r="CC121">
            <v>3.0080487804878047</v>
          </cell>
          <cell r="CD121">
            <v>1.2170000000000001</v>
          </cell>
          <cell r="CE121">
            <v>8</v>
          </cell>
          <cell r="CF121" t="str">
            <v/>
          </cell>
          <cell r="CG121">
            <v>5.4829999999999997</v>
          </cell>
          <cell r="CH121">
            <v>2.3586842105263157</v>
          </cell>
          <cell r="CI121">
            <v>3.355</v>
          </cell>
          <cell r="CJ121" t="str">
            <v/>
          </cell>
          <cell r="CK121" t="str">
            <v/>
          </cell>
          <cell r="CL121" t="str">
            <v/>
          </cell>
          <cell r="CM121" t="str">
            <v/>
          </cell>
          <cell r="CN121" t="str">
            <v/>
          </cell>
          <cell r="CO121">
            <v>574</v>
          </cell>
          <cell r="CP121">
            <v>48.284999999999997</v>
          </cell>
          <cell r="CQ121">
            <v>0.08</v>
          </cell>
          <cell r="CR121">
            <v>6.31690243902439</v>
          </cell>
          <cell r="CS121">
            <v>6.0850000000000009</v>
          </cell>
          <cell r="CT121">
            <v>0.08</v>
          </cell>
          <cell r="CU121" t="str">
            <v/>
          </cell>
          <cell r="CV121">
            <v>0.54830000000000001</v>
          </cell>
          <cell r="CW121">
            <v>2.5945526315789476</v>
          </cell>
          <cell r="CX121">
            <v>10.065</v>
          </cell>
          <cell r="CY121" t="str">
            <v/>
          </cell>
          <cell r="CZ121" t="str">
            <v/>
          </cell>
          <cell r="DA121" t="str">
            <v/>
          </cell>
          <cell r="DB121" t="str">
            <v/>
          </cell>
          <cell r="DC121" t="str">
            <v/>
          </cell>
          <cell r="DD121">
            <v>648.05475507060351</v>
          </cell>
        </row>
        <row r="122">
          <cell r="B122" t="str">
            <v>CARNE BOLOGNESA PR</v>
          </cell>
          <cell r="C122" t="str">
            <v>CARNE MOLIDA</v>
          </cell>
          <cell r="D122" t="str">
            <v>SALSA DE TOMATE</v>
          </cell>
          <cell r="E122" t="str">
            <v>LAUREL</v>
          </cell>
          <cell r="F122" t="str">
            <v>TOMILLO</v>
          </cell>
          <cell r="G122" t="str">
            <v>CEBOLLA CABEZONA</v>
          </cell>
          <cell r="H122" t="str">
            <v>TOMATE</v>
          </cell>
          <cell r="I122" t="str">
            <v>PIMENTON</v>
          </cell>
          <cell r="J122" t="str">
            <v>ACEITE</v>
          </cell>
          <cell r="R122" t="str">
            <v>Kg.</v>
          </cell>
          <cell r="S122" t="str">
            <v>GALb.ON</v>
          </cell>
          <cell r="T122" t="str">
            <v>Kg.</v>
          </cell>
          <cell r="U122" t="str">
            <v>Kg.</v>
          </cell>
          <cell r="V122" t="str">
            <v>Kg.</v>
          </cell>
          <cell r="W122" t="str">
            <v>Kg.</v>
          </cell>
          <cell r="X122" t="str">
            <v>Kg.</v>
          </cell>
          <cell r="AG122">
            <v>65</v>
          </cell>
          <cell r="AH122">
            <v>2.1</v>
          </cell>
          <cell r="AI122">
            <v>0.01</v>
          </cell>
          <cell r="AJ122">
            <v>0.01</v>
          </cell>
          <cell r="AK122">
            <v>5</v>
          </cell>
          <cell r="AL122">
            <v>10</v>
          </cell>
          <cell r="AM122">
            <v>2</v>
          </cell>
          <cell r="AN122">
            <v>3</v>
          </cell>
          <cell r="AV122">
            <v>30</v>
          </cell>
          <cell r="AW122" t="str">
            <v>ANEXO 17</v>
          </cell>
          <cell r="BC122">
            <v>405</v>
          </cell>
          <cell r="BK122">
            <v>65</v>
          </cell>
          <cell r="BL122">
            <v>2.1</v>
          </cell>
          <cell r="BR122">
            <v>3</v>
          </cell>
          <cell r="BZ122">
            <v>7</v>
          </cell>
          <cell r="CA122">
            <v>3.0080487804878047</v>
          </cell>
          <cell r="CB122">
            <v>8</v>
          </cell>
          <cell r="CC122">
            <v>8</v>
          </cell>
          <cell r="CD122">
            <v>1.45</v>
          </cell>
          <cell r="CE122">
            <v>1.2170000000000001</v>
          </cell>
          <cell r="CF122">
            <v>1.8</v>
          </cell>
          <cell r="CG122">
            <v>3.355</v>
          </cell>
          <cell r="CH122" t="str">
            <v/>
          </cell>
          <cell r="CI122" t="str">
            <v/>
          </cell>
          <cell r="CJ122" t="str">
            <v/>
          </cell>
          <cell r="CK122" t="str">
            <v/>
          </cell>
          <cell r="CL122" t="str">
            <v/>
          </cell>
          <cell r="CM122" t="str">
            <v/>
          </cell>
          <cell r="CN122" t="str">
            <v/>
          </cell>
          <cell r="CO122">
            <v>455</v>
          </cell>
          <cell r="CP122">
            <v>6.31690243902439</v>
          </cell>
          <cell r="CQ122">
            <v>0.08</v>
          </cell>
          <cell r="CR122">
            <v>0.08</v>
          </cell>
          <cell r="CS122">
            <v>7.25</v>
          </cell>
          <cell r="CT122">
            <v>12.170000000000002</v>
          </cell>
          <cell r="CU122">
            <v>3.6</v>
          </cell>
          <cell r="CV122">
            <v>10.065</v>
          </cell>
          <cell r="CW122" t="str">
            <v/>
          </cell>
          <cell r="CX122" t="str">
            <v/>
          </cell>
          <cell r="CY122" t="str">
            <v/>
          </cell>
          <cell r="CZ122" t="str">
            <v/>
          </cell>
          <cell r="DA122" t="str">
            <v/>
          </cell>
          <cell r="DB122" t="str">
            <v/>
          </cell>
          <cell r="DC122" t="str">
            <v/>
          </cell>
          <cell r="DD122">
            <v>494.56190243902438</v>
          </cell>
        </row>
        <row r="123">
          <cell r="B123" t="str">
            <v>CARNE BOLOGNESA MN</v>
          </cell>
          <cell r="C123" t="str">
            <v>CARNE MOLIDA</v>
          </cell>
          <cell r="D123" t="str">
            <v>SALSA DE TOMATE</v>
          </cell>
          <cell r="E123" t="str">
            <v>LAUREL</v>
          </cell>
          <cell r="F123" t="str">
            <v>TOMILLO</v>
          </cell>
          <cell r="G123" t="str">
            <v>CEBOLLA CABEZONA</v>
          </cell>
          <cell r="H123" t="str">
            <v>TOMATE</v>
          </cell>
          <cell r="I123" t="str">
            <v>PIMENTON</v>
          </cell>
          <cell r="J123" t="str">
            <v>ACEITE</v>
          </cell>
          <cell r="R123" t="str">
            <v>Kg.</v>
          </cell>
          <cell r="S123" t="str">
            <v>GALb.ON</v>
          </cell>
          <cell r="T123" t="str">
            <v>Kg.</v>
          </cell>
          <cell r="U123" t="str">
            <v>Kg.</v>
          </cell>
          <cell r="V123" t="str">
            <v>Kg.</v>
          </cell>
          <cell r="W123" t="str">
            <v>Kg.</v>
          </cell>
          <cell r="X123" t="str">
            <v>Kg.</v>
          </cell>
          <cell r="AG123">
            <v>60</v>
          </cell>
          <cell r="AH123">
            <v>2.1</v>
          </cell>
          <cell r="AI123">
            <v>0.01</v>
          </cell>
          <cell r="AJ123">
            <v>0.01</v>
          </cell>
          <cell r="AK123">
            <v>5</v>
          </cell>
          <cell r="AL123">
            <v>10</v>
          </cell>
          <cell r="AM123">
            <v>2</v>
          </cell>
          <cell r="AN123">
            <v>3</v>
          </cell>
          <cell r="AV123">
            <v>28</v>
          </cell>
          <cell r="AW123" t="str">
            <v>ANEXO 17</v>
          </cell>
          <cell r="BC123">
            <v>405</v>
          </cell>
          <cell r="BK123">
            <v>60</v>
          </cell>
          <cell r="BL123">
            <v>2.1</v>
          </cell>
          <cell r="BR123">
            <v>3</v>
          </cell>
          <cell r="BZ123">
            <v>7</v>
          </cell>
          <cell r="CA123">
            <v>3.0080487804878047</v>
          </cell>
          <cell r="CB123">
            <v>8</v>
          </cell>
          <cell r="CC123">
            <v>8</v>
          </cell>
          <cell r="CD123">
            <v>1.45</v>
          </cell>
          <cell r="CE123">
            <v>1.2170000000000001</v>
          </cell>
          <cell r="CF123">
            <v>1.8</v>
          </cell>
          <cell r="CG123">
            <v>3.355</v>
          </cell>
          <cell r="CH123" t="str">
            <v/>
          </cell>
          <cell r="CI123" t="str">
            <v/>
          </cell>
          <cell r="CJ123" t="str">
            <v/>
          </cell>
          <cell r="CK123" t="str">
            <v/>
          </cell>
          <cell r="CL123" t="str">
            <v/>
          </cell>
          <cell r="CM123" t="str">
            <v/>
          </cell>
          <cell r="CN123" t="str">
            <v/>
          </cell>
          <cell r="CO123">
            <v>420</v>
          </cell>
          <cell r="CP123">
            <v>6.31690243902439</v>
          </cell>
          <cell r="CQ123">
            <v>0.08</v>
          </cell>
          <cell r="CR123">
            <v>0.08</v>
          </cell>
          <cell r="CS123">
            <v>7.25</v>
          </cell>
          <cell r="CT123">
            <v>12.170000000000002</v>
          </cell>
          <cell r="CU123">
            <v>3.6</v>
          </cell>
          <cell r="CV123">
            <v>10.065</v>
          </cell>
          <cell r="CW123" t="str">
            <v/>
          </cell>
          <cell r="CX123" t="str">
            <v/>
          </cell>
          <cell r="CY123" t="str">
            <v/>
          </cell>
          <cell r="CZ123" t="str">
            <v/>
          </cell>
          <cell r="DA123" t="str">
            <v/>
          </cell>
          <cell r="DB123" t="str">
            <v/>
          </cell>
          <cell r="DC123" t="str">
            <v/>
          </cell>
          <cell r="DD123">
            <v>459.56190243902438</v>
          </cell>
        </row>
        <row r="124">
          <cell r="B124" t="str">
            <v>CARNE BOLOGNESA MY</v>
          </cell>
          <cell r="C124" t="str">
            <v>CARNE MOLIDA</v>
          </cell>
          <cell r="D124" t="str">
            <v>SALSA DE TOMATE</v>
          </cell>
          <cell r="E124" t="str">
            <v>LAUREL</v>
          </cell>
          <cell r="F124" t="str">
            <v>TOMILLO</v>
          </cell>
          <cell r="G124" t="str">
            <v>CEBOLLA CABEZONA</v>
          </cell>
          <cell r="H124" t="str">
            <v>TOMATE</v>
          </cell>
          <cell r="I124" t="str">
            <v>PIMENTON</v>
          </cell>
          <cell r="J124" t="str">
            <v>ACEITE</v>
          </cell>
          <cell r="R124" t="str">
            <v>Kg.</v>
          </cell>
          <cell r="S124" t="str">
            <v>GALb.ON</v>
          </cell>
          <cell r="T124" t="str">
            <v>Kg.</v>
          </cell>
          <cell r="U124" t="str">
            <v>Kg.</v>
          </cell>
          <cell r="V124" t="str">
            <v>Kg.</v>
          </cell>
          <cell r="W124" t="str">
            <v>Kg.</v>
          </cell>
          <cell r="X124" t="str">
            <v>Kg.</v>
          </cell>
          <cell r="AG124">
            <v>70</v>
          </cell>
          <cell r="AH124">
            <v>2.1</v>
          </cell>
          <cell r="AI124">
            <v>0.01</v>
          </cell>
          <cell r="AJ124">
            <v>0.01</v>
          </cell>
          <cell r="AK124">
            <v>5</v>
          </cell>
          <cell r="AL124">
            <v>10</v>
          </cell>
          <cell r="AM124">
            <v>2</v>
          </cell>
          <cell r="AN124">
            <v>3</v>
          </cell>
          <cell r="AV124">
            <v>28</v>
          </cell>
          <cell r="AW124" t="str">
            <v>ANEXO 17</v>
          </cell>
          <cell r="BC124">
            <v>405</v>
          </cell>
          <cell r="BK124">
            <v>70</v>
          </cell>
          <cell r="BL124">
            <v>2.1</v>
          </cell>
          <cell r="BR124">
            <v>3</v>
          </cell>
          <cell r="BZ124">
            <v>7</v>
          </cell>
          <cell r="CA124">
            <v>3.0080487804878047</v>
          </cell>
          <cell r="CB124">
            <v>8</v>
          </cell>
          <cell r="CC124">
            <v>8</v>
          </cell>
          <cell r="CD124">
            <v>1.45</v>
          </cell>
          <cell r="CE124">
            <v>1.2170000000000001</v>
          </cell>
          <cell r="CF124">
            <v>1.8</v>
          </cell>
          <cell r="CG124">
            <v>3.355</v>
          </cell>
          <cell r="CH124" t="str">
            <v/>
          </cell>
          <cell r="CI124" t="str">
            <v/>
          </cell>
          <cell r="CJ124" t="str">
            <v/>
          </cell>
          <cell r="CK124" t="str">
            <v/>
          </cell>
          <cell r="CL124" t="str">
            <v/>
          </cell>
          <cell r="CM124" t="str">
            <v/>
          </cell>
          <cell r="CN124" t="str">
            <v/>
          </cell>
          <cell r="CO124">
            <v>490</v>
          </cell>
          <cell r="CP124">
            <v>6.31690243902439</v>
          </cell>
          <cell r="CQ124">
            <v>0.08</v>
          </cell>
          <cell r="CR124">
            <v>0.08</v>
          </cell>
          <cell r="CS124">
            <v>7.25</v>
          </cell>
          <cell r="CT124">
            <v>12.170000000000002</v>
          </cell>
          <cell r="CU124">
            <v>3.6</v>
          </cell>
          <cell r="CV124">
            <v>10.065</v>
          </cell>
          <cell r="CW124" t="str">
            <v/>
          </cell>
          <cell r="CX124" t="str">
            <v/>
          </cell>
          <cell r="CY124" t="str">
            <v/>
          </cell>
          <cell r="CZ124" t="str">
            <v/>
          </cell>
          <cell r="DA124" t="str">
            <v/>
          </cell>
          <cell r="DB124" t="str">
            <v/>
          </cell>
          <cell r="DC124" t="str">
            <v/>
          </cell>
          <cell r="DD124">
            <v>529.56190243902438</v>
          </cell>
        </row>
        <row r="125">
          <cell r="B125" t="str">
            <v>CARNE EN BISTEK PR</v>
          </cell>
          <cell r="C125" t="str">
            <v>CARNE GOULASH</v>
          </cell>
          <cell r="D125" t="str">
            <v>TOMATE</v>
          </cell>
          <cell r="E125" t="str">
            <v>CEBOLLA CABEZONA</v>
          </cell>
          <cell r="F125" t="str">
            <v>CEBOLLA LARGA</v>
          </cell>
          <cell r="G125" t="str">
            <v>APIO</v>
          </cell>
          <cell r="H125" t="str">
            <v>SALSA DE TOMATE</v>
          </cell>
          <cell r="I125" t="str">
            <v>LAUREL</v>
          </cell>
          <cell r="J125" t="str">
            <v>TOMILLO</v>
          </cell>
          <cell r="K125" t="str">
            <v>AJO</v>
          </cell>
          <cell r="L125" t="str">
            <v>ACEITE</v>
          </cell>
          <cell r="R125" t="str">
            <v>Kg.</v>
          </cell>
          <cell r="S125" t="str">
            <v>Kg.</v>
          </cell>
          <cell r="T125" t="str">
            <v>Kg.</v>
          </cell>
          <cell r="U125" t="str">
            <v>Kg.</v>
          </cell>
          <cell r="V125" t="str">
            <v>Kg.</v>
          </cell>
          <cell r="W125" t="str">
            <v>GALb.ON</v>
          </cell>
          <cell r="X125" t="str">
            <v>Kg.</v>
          </cell>
          <cell r="Y125" t="str">
            <v>Kg.</v>
          </cell>
          <cell r="Z125" t="str">
            <v>Kg.</v>
          </cell>
          <cell r="AG125">
            <v>65</v>
          </cell>
          <cell r="AH125">
            <v>10</v>
          </cell>
          <cell r="AI125">
            <v>10</v>
          </cell>
          <cell r="AJ125">
            <v>3</v>
          </cell>
          <cell r="AK125">
            <v>3</v>
          </cell>
          <cell r="AL125">
            <v>2.1</v>
          </cell>
          <cell r="AM125">
            <v>0.01</v>
          </cell>
          <cell r="AN125">
            <v>0.01</v>
          </cell>
          <cell r="AO125">
            <v>0.1</v>
          </cell>
          <cell r="AP125">
            <v>3</v>
          </cell>
          <cell r="AV125">
            <v>28</v>
          </cell>
          <cell r="AW125">
            <v>150</v>
          </cell>
          <cell r="AX125">
            <v>433</v>
          </cell>
          <cell r="BA125" t="str">
            <v>ANEXO 17</v>
          </cell>
          <cell r="BE125">
            <v>405</v>
          </cell>
          <cell r="BK125">
            <v>65</v>
          </cell>
          <cell r="BP125">
            <v>2.1</v>
          </cell>
          <cell r="BT125">
            <v>3</v>
          </cell>
          <cell r="BZ125">
            <v>8.1999999999999993</v>
          </cell>
          <cell r="CA125">
            <v>1.2170000000000001</v>
          </cell>
          <cell r="CB125">
            <v>1.45</v>
          </cell>
          <cell r="CC125">
            <v>1.4630000000000001</v>
          </cell>
          <cell r="CD125">
            <v>2.4119999999999999</v>
          </cell>
          <cell r="CE125">
            <v>3.0080487804878047</v>
          </cell>
          <cell r="CF125">
            <v>8</v>
          </cell>
          <cell r="CG125">
            <v>8</v>
          </cell>
          <cell r="CH125">
            <v>5.4829999999999997</v>
          </cell>
          <cell r="CI125">
            <v>3.355</v>
          </cell>
          <cell r="CJ125" t="str">
            <v/>
          </cell>
          <cell r="CK125" t="str">
            <v/>
          </cell>
          <cell r="CL125" t="str">
            <v/>
          </cell>
          <cell r="CM125" t="str">
            <v/>
          </cell>
          <cell r="CN125" t="str">
            <v/>
          </cell>
          <cell r="CO125">
            <v>533</v>
          </cell>
          <cell r="CP125">
            <v>12.170000000000002</v>
          </cell>
          <cell r="CQ125">
            <v>14.5</v>
          </cell>
          <cell r="CR125">
            <v>4.3890000000000002</v>
          </cell>
          <cell r="CS125">
            <v>7.2359999999999998</v>
          </cell>
          <cell r="CT125">
            <v>6.31690243902439</v>
          </cell>
          <cell r="CU125">
            <v>0.08</v>
          </cell>
          <cell r="CV125">
            <v>0.08</v>
          </cell>
          <cell r="CW125">
            <v>0.54830000000000001</v>
          </cell>
          <cell r="CX125">
            <v>10.065</v>
          </cell>
          <cell r="CY125" t="str">
            <v/>
          </cell>
          <cell r="CZ125" t="str">
            <v/>
          </cell>
          <cell r="DA125" t="str">
            <v/>
          </cell>
          <cell r="DB125" t="str">
            <v/>
          </cell>
          <cell r="DC125" t="str">
            <v/>
          </cell>
          <cell r="DD125">
            <v>588.38520243902451</v>
          </cell>
        </row>
        <row r="126">
          <cell r="B126" t="str">
            <v>CARNE EN BISTEK MN</v>
          </cell>
          <cell r="C126" t="str">
            <v>CARNE GOULASH</v>
          </cell>
          <cell r="D126" t="str">
            <v>TOMATE</v>
          </cell>
          <cell r="E126" t="str">
            <v>CEBOLLA CABEZONA</v>
          </cell>
          <cell r="F126" t="str">
            <v>CEBOLLA LARGA</v>
          </cell>
          <cell r="G126" t="str">
            <v>APIO</v>
          </cell>
          <cell r="H126" t="str">
            <v>SALSA DE TOMATE</v>
          </cell>
          <cell r="I126" t="str">
            <v>LAUREL</v>
          </cell>
          <cell r="J126" t="str">
            <v>TOMILLO</v>
          </cell>
          <cell r="K126" t="str">
            <v>AJO</v>
          </cell>
          <cell r="L126" t="str">
            <v>ACEITE</v>
          </cell>
          <cell r="R126" t="str">
            <v>Kg.</v>
          </cell>
          <cell r="S126" t="str">
            <v>Kg.</v>
          </cell>
          <cell r="T126" t="str">
            <v>Kg.</v>
          </cell>
          <cell r="U126" t="str">
            <v>Kg.</v>
          </cell>
          <cell r="V126" t="str">
            <v>Kg.</v>
          </cell>
          <cell r="W126" t="str">
            <v>GALb.ON</v>
          </cell>
          <cell r="X126" t="str">
            <v>Kg.</v>
          </cell>
          <cell r="Y126" t="str">
            <v>Kg.</v>
          </cell>
          <cell r="Z126" t="str">
            <v>Kg.</v>
          </cell>
          <cell r="AG126">
            <v>60</v>
          </cell>
          <cell r="AH126">
            <v>10</v>
          </cell>
          <cell r="AI126">
            <v>10</v>
          </cell>
          <cell r="AJ126">
            <v>3</v>
          </cell>
          <cell r="AK126">
            <v>3</v>
          </cell>
          <cell r="AL126">
            <v>2.1</v>
          </cell>
          <cell r="AM126">
            <v>0.01</v>
          </cell>
          <cell r="AN126">
            <v>0.01</v>
          </cell>
          <cell r="AO126">
            <v>0.1</v>
          </cell>
          <cell r="AP126">
            <v>3</v>
          </cell>
          <cell r="AV126">
            <v>28</v>
          </cell>
          <cell r="AW126">
            <v>150</v>
          </cell>
          <cell r="AX126">
            <v>433</v>
          </cell>
          <cell r="BA126" t="str">
            <v>ANEXO 17</v>
          </cell>
          <cell r="BE126">
            <v>405</v>
          </cell>
          <cell r="BK126">
            <v>60</v>
          </cell>
          <cell r="BP126">
            <v>2.1</v>
          </cell>
          <cell r="BT126">
            <v>3</v>
          </cell>
          <cell r="BZ126">
            <v>8.1999999999999993</v>
          </cell>
          <cell r="CA126">
            <v>1.2170000000000001</v>
          </cell>
          <cell r="CB126">
            <v>1.45</v>
          </cell>
          <cell r="CC126">
            <v>1.4630000000000001</v>
          </cell>
          <cell r="CD126">
            <v>2.4119999999999999</v>
          </cell>
          <cell r="CE126">
            <v>3.0080487804878047</v>
          </cell>
          <cell r="CF126">
            <v>8</v>
          </cell>
          <cell r="CG126">
            <v>8</v>
          </cell>
          <cell r="CH126">
            <v>5.4829999999999997</v>
          </cell>
          <cell r="CI126">
            <v>3.355</v>
          </cell>
          <cell r="CJ126" t="str">
            <v/>
          </cell>
          <cell r="CK126" t="str">
            <v/>
          </cell>
          <cell r="CL126" t="str">
            <v/>
          </cell>
          <cell r="CM126" t="str">
            <v/>
          </cell>
          <cell r="CN126" t="str">
            <v/>
          </cell>
          <cell r="CO126">
            <v>491.99999999999994</v>
          </cell>
          <cell r="CP126">
            <v>12.170000000000002</v>
          </cell>
          <cell r="CQ126">
            <v>14.5</v>
          </cell>
          <cell r="CR126">
            <v>4.3890000000000002</v>
          </cell>
          <cell r="CS126">
            <v>7.2359999999999998</v>
          </cell>
          <cell r="CT126">
            <v>6.31690243902439</v>
          </cell>
          <cell r="CU126">
            <v>0.08</v>
          </cell>
          <cell r="CV126">
            <v>0.08</v>
          </cell>
          <cell r="CW126">
            <v>0.54830000000000001</v>
          </cell>
          <cell r="CX126">
            <v>10.065</v>
          </cell>
          <cell r="CY126" t="str">
            <v/>
          </cell>
          <cell r="CZ126" t="str">
            <v/>
          </cell>
          <cell r="DA126" t="str">
            <v/>
          </cell>
          <cell r="DB126" t="str">
            <v/>
          </cell>
          <cell r="DC126" t="str">
            <v/>
          </cell>
          <cell r="DD126">
            <v>547.38520243902451</v>
          </cell>
        </row>
        <row r="127">
          <cell r="B127" t="str">
            <v>CARNE EN BISTEK MY</v>
          </cell>
          <cell r="C127" t="str">
            <v>CARNE GOULASH</v>
          </cell>
          <cell r="D127" t="str">
            <v>TOMATE</v>
          </cell>
          <cell r="E127" t="str">
            <v>CEBOLLA CABEZONA</v>
          </cell>
          <cell r="F127" t="str">
            <v>CEBOLLA LARGA</v>
          </cell>
          <cell r="G127" t="str">
            <v>APIO</v>
          </cell>
          <cell r="H127" t="str">
            <v>SALSA DE TOMATE</v>
          </cell>
          <cell r="I127" t="str">
            <v>LAUREL</v>
          </cell>
          <cell r="J127" t="str">
            <v>TOMILLO</v>
          </cell>
          <cell r="K127" t="str">
            <v>AJO</v>
          </cell>
          <cell r="L127" t="str">
            <v>ACEITE</v>
          </cell>
          <cell r="R127" t="str">
            <v>Kg.</v>
          </cell>
          <cell r="S127" t="str">
            <v>Kg.</v>
          </cell>
          <cell r="T127" t="str">
            <v>Kg.</v>
          </cell>
          <cell r="U127" t="str">
            <v>Kg.</v>
          </cell>
          <cell r="V127" t="str">
            <v>Kg.</v>
          </cell>
          <cell r="W127" t="str">
            <v>GALb.ON</v>
          </cell>
          <cell r="X127" t="str">
            <v>Kg.</v>
          </cell>
          <cell r="Y127" t="str">
            <v>Kg.</v>
          </cell>
          <cell r="Z127" t="str">
            <v>Kg.</v>
          </cell>
          <cell r="AG127">
            <v>70</v>
          </cell>
          <cell r="AH127">
            <v>10</v>
          </cell>
          <cell r="AI127">
            <v>10</v>
          </cell>
          <cell r="AJ127">
            <v>3</v>
          </cell>
          <cell r="AK127">
            <v>3</v>
          </cell>
          <cell r="AL127">
            <v>2.1</v>
          </cell>
          <cell r="AM127">
            <v>0.01</v>
          </cell>
          <cell r="AN127">
            <v>0.01</v>
          </cell>
          <cell r="AO127">
            <v>0.1</v>
          </cell>
          <cell r="AP127">
            <v>3</v>
          </cell>
          <cell r="AV127">
            <v>28</v>
          </cell>
          <cell r="AW127">
            <v>150</v>
          </cell>
          <cell r="AX127">
            <v>433</v>
          </cell>
          <cell r="BA127" t="str">
            <v>ANEXO 17</v>
          </cell>
          <cell r="BE127">
            <v>405</v>
          </cell>
          <cell r="BK127">
            <v>70</v>
          </cell>
          <cell r="BP127">
            <v>2.1</v>
          </cell>
          <cell r="BT127">
            <v>3</v>
          </cell>
          <cell r="BZ127">
            <v>8.1999999999999993</v>
          </cell>
          <cell r="CA127">
            <v>1.2170000000000001</v>
          </cell>
          <cell r="CB127">
            <v>1.45</v>
          </cell>
          <cell r="CC127">
            <v>1.4630000000000001</v>
          </cell>
          <cell r="CD127">
            <v>2.4119999999999999</v>
          </cell>
          <cell r="CE127">
            <v>3.0080487804878047</v>
          </cell>
          <cell r="CF127">
            <v>8</v>
          </cell>
          <cell r="CG127">
            <v>8</v>
          </cell>
          <cell r="CH127">
            <v>5.4829999999999997</v>
          </cell>
          <cell r="CI127">
            <v>3.355</v>
          </cell>
          <cell r="CJ127" t="str">
            <v/>
          </cell>
          <cell r="CK127" t="str">
            <v/>
          </cell>
          <cell r="CL127" t="str">
            <v/>
          </cell>
          <cell r="CM127" t="str">
            <v/>
          </cell>
          <cell r="CN127" t="str">
            <v/>
          </cell>
          <cell r="CO127">
            <v>574</v>
          </cell>
          <cell r="CP127">
            <v>12.170000000000002</v>
          </cell>
          <cell r="CQ127">
            <v>14.5</v>
          </cell>
          <cell r="CR127">
            <v>4.3890000000000002</v>
          </cell>
          <cell r="CS127">
            <v>7.2359999999999998</v>
          </cell>
          <cell r="CT127">
            <v>6.31690243902439</v>
          </cell>
          <cell r="CU127">
            <v>0.08</v>
          </cell>
          <cell r="CV127">
            <v>0.08</v>
          </cell>
          <cell r="CW127">
            <v>0.54830000000000001</v>
          </cell>
          <cell r="CX127">
            <v>10.065</v>
          </cell>
          <cell r="CY127" t="str">
            <v/>
          </cell>
          <cell r="CZ127" t="str">
            <v/>
          </cell>
          <cell r="DA127" t="str">
            <v/>
          </cell>
          <cell r="DB127" t="str">
            <v/>
          </cell>
          <cell r="DC127" t="str">
            <v/>
          </cell>
          <cell r="DD127">
            <v>629.38520243902451</v>
          </cell>
        </row>
        <row r="128">
          <cell r="B128" t="str">
            <v>RAGU DE RES PR</v>
          </cell>
          <cell r="C128" t="str">
            <v>CARNE GOULASH</v>
          </cell>
          <cell r="D128" t="str">
            <v>TOMATE</v>
          </cell>
          <cell r="E128" t="str">
            <v>CEBOLLA CABEZONA</v>
          </cell>
          <cell r="F128" t="str">
            <v>PAPA R-12</v>
          </cell>
          <cell r="G128" t="str">
            <v>PIMENTON</v>
          </cell>
          <cell r="H128" t="str">
            <v>AJO</v>
          </cell>
          <cell r="I128" t="str">
            <v>LAUREL</v>
          </cell>
          <cell r="J128" t="str">
            <v>TOMILLO</v>
          </cell>
          <cell r="K128" t="str">
            <v>SALSA DE TOMATE</v>
          </cell>
          <cell r="L128" t="str">
            <v>SALSA DEMIGLACE</v>
          </cell>
          <cell r="M128" t="str">
            <v>ACEITE</v>
          </cell>
          <cell r="R128" t="str">
            <v>Kg.</v>
          </cell>
          <cell r="S128" t="str">
            <v>Kg.</v>
          </cell>
          <cell r="T128" t="str">
            <v>Kg.</v>
          </cell>
          <cell r="U128" t="str">
            <v>Kg.</v>
          </cell>
          <cell r="V128" t="str">
            <v>Kg.</v>
          </cell>
          <cell r="W128" t="str">
            <v>Kg.</v>
          </cell>
          <cell r="X128" t="str">
            <v>Kg.</v>
          </cell>
          <cell r="Y128" t="str">
            <v>Kg.</v>
          </cell>
          <cell r="Z128" t="str">
            <v>GALb.ON</v>
          </cell>
          <cell r="AA128" t="str">
            <v>1250GR</v>
          </cell>
          <cell r="AG128">
            <v>65</v>
          </cell>
          <cell r="AH128">
            <v>5</v>
          </cell>
          <cell r="AI128">
            <v>5</v>
          </cell>
          <cell r="AJ128">
            <v>12</v>
          </cell>
          <cell r="AK128">
            <v>3</v>
          </cell>
          <cell r="AL128">
            <v>0.1</v>
          </cell>
          <cell r="AM128">
            <v>0.01</v>
          </cell>
          <cell r="AN128">
            <v>0.01</v>
          </cell>
          <cell r="AO128">
            <v>2.1</v>
          </cell>
          <cell r="AP128">
            <v>1</v>
          </cell>
          <cell r="AQ128">
            <v>3</v>
          </cell>
          <cell r="AV128">
            <v>28</v>
          </cell>
          <cell r="AY128">
            <v>358</v>
          </cell>
          <cell r="BD128" t="str">
            <v>ANEXO 17</v>
          </cell>
          <cell r="BF128">
            <v>405</v>
          </cell>
          <cell r="BK128">
            <v>65</v>
          </cell>
          <cell r="BN128">
            <v>10</v>
          </cell>
          <cell r="BS128">
            <v>2.1</v>
          </cell>
          <cell r="BU128">
            <v>3</v>
          </cell>
          <cell r="BZ128">
            <v>8.1999999999999993</v>
          </cell>
          <cell r="CA128">
            <v>1.2170000000000001</v>
          </cell>
          <cell r="CB128">
            <v>1.45</v>
          </cell>
          <cell r="CC128">
            <v>0.59299999999999997</v>
          </cell>
          <cell r="CD128">
            <v>1.8</v>
          </cell>
          <cell r="CE128">
            <v>5.4829999999999997</v>
          </cell>
          <cell r="CF128">
            <v>8</v>
          </cell>
          <cell r="CG128">
            <v>8</v>
          </cell>
          <cell r="CH128">
            <v>3.0080487804878047</v>
          </cell>
          <cell r="CI128">
            <v>17.292000000000002</v>
          </cell>
          <cell r="CJ128">
            <v>3.355</v>
          </cell>
          <cell r="CK128" t="str">
            <v/>
          </cell>
          <cell r="CL128" t="str">
            <v/>
          </cell>
          <cell r="CM128" t="str">
            <v/>
          </cell>
          <cell r="CN128" t="str">
            <v/>
          </cell>
          <cell r="CO128">
            <v>533</v>
          </cell>
          <cell r="CP128">
            <v>6.0850000000000009</v>
          </cell>
          <cell r="CQ128">
            <v>7.25</v>
          </cell>
          <cell r="CR128">
            <v>7.1159999999999997</v>
          </cell>
          <cell r="CS128">
            <v>5.4</v>
          </cell>
          <cell r="CT128">
            <v>0.54830000000000001</v>
          </cell>
          <cell r="CU128">
            <v>0.08</v>
          </cell>
          <cell r="CV128">
            <v>0.08</v>
          </cell>
          <cell r="CW128">
            <v>6.31690243902439</v>
          </cell>
          <cell r="CX128">
            <v>17.292000000000002</v>
          </cell>
          <cell r="CY128">
            <v>10.065</v>
          </cell>
          <cell r="CZ128" t="str">
            <v/>
          </cell>
          <cell r="DA128" t="str">
            <v/>
          </cell>
          <cell r="DB128" t="str">
            <v/>
          </cell>
          <cell r="DC128" t="str">
            <v/>
          </cell>
          <cell r="DD128">
            <v>593.23320243902458</v>
          </cell>
        </row>
        <row r="129">
          <cell r="B129" t="str">
            <v>RAGU DE RES MN</v>
          </cell>
          <cell r="C129" t="str">
            <v>CARNE GOULASH</v>
          </cell>
          <cell r="D129" t="str">
            <v>TOMATE</v>
          </cell>
          <cell r="E129" t="str">
            <v>CEBOLLA CABEZONA</v>
          </cell>
          <cell r="F129" t="str">
            <v>PAPA R-12</v>
          </cell>
          <cell r="G129" t="str">
            <v>PIMENTON</v>
          </cell>
          <cell r="H129" t="str">
            <v>AJO</v>
          </cell>
          <cell r="I129" t="str">
            <v>LAUREL</v>
          </cell>
          <cell r="J129" t="str">
            <v>TOMILLO</v>
          </cell>
          <cell r="K129" t="str">
            <v>SALSA DE TOMATE</v>
          </cell>
          <cell r="L129" t="str">
            <v>SALSA DEMIGLACE</v>
          </cell>
          <cell r="M129" t="str">
            <v>ACEITE</v>
          </cell>
          <cell r="R129" t="str">
            <v>Kg.</v>
          </cell>
          <cell r="S129" t="str">
            <v>Kg.</v>
          </cell>
          <cell r="T129" t="str">
            <v>Kg.</v>
          </cell>
          <cell r="U129" t="str">
            <v>Kg.</v>
          </cell>
          <cell r="V129" t="str">
            <v>Kg.</v>
          </cell>
          <cell r="W129" t="str">
            <v>Kg.</v>
          </cell>
          <cell r="X129" t="str">
            <v>Kg.</v>
          </cell>
          <cell r="Y129" t="str">
            <v>Kg.</v>
          </cell>
          <cell r="Z129" t="str">
            <v>GALb.ON</v>
          </cell>
          <cell r="AA129" t="str">
            <v>1250GR</v>
          </cell>
          <cell r="AG129">
            <v>60</v>
          </cell>
          <cell r="AH129">
            <v>5</v>
          </cell>
          <cell r="AI129">
            <v>5</v>
          </cell>
          <cell r="AJ129">
            <v>12</v>
          </cell>
          <cell r="AK129">
            <v>3</v>
          </cell>
          <cell r="AL129">
            <v>0.1</v>
          </cell>
          <cell r="AM129">
            <v>0.01</v>
          </cell>
          <cell r="AN129">
            <v>0.01</v>
          </cell>
          <cell r="AO129">
            <v>2.1</v>
          </cell>
          <cell r="AP129">
            <v>1</v>
          </cell>
          <cell r="AQ129">
            <v>3</v>
          </cell>
          <cell r="AV129">
            <v>28</v>
          </cell>
          <cell r="AY129">
            <v>358</v>
          </cell>
          <cell r="BD129" t="str">
            <v>ANEXO 17</v>
          </cell>
          <cell r="BF129">
            <v>405</v>
          </cell>
          <cell r="BK129">
            <v>60</v>
          </cell>
          <cell r="BN129">
            <v>10</v>
          </cell>
          <cell r="BS129">
            <v>2.1</v>
          </cell>
          <cell r="BU129">
            <v>3</v>
          </cell>
          <cell r="BZ129">
            <v>8.1999999999999993</v>
          </cell>
          <cell r="CA129">
            <v>1.2170000000000001</v>
          </cell>
          <cell r="CB129">
            <v>1.45</v>
          </cell>
          <cell r="CC129">
            <v>0.59299999999999997</v>
          </cell>
          <cell r="CD129">
            <v>1.8</v>
          </cell>
          <cell r="CE129">
            <v>5.4829999999999997</v>
          </cell>
          <cell r="CF129">
            <v>8</v>
          </cell>
          <cell r="CG129">
            <v>8</v>
          </cell>
          <cell r="CH129">
            <v>3.0080487804878047</v>
          </cell>
          <cell r="CI129">
            <v>17.292000000000002</v>
          </cell>
          <cell r="CJ129">
            <v>3.355</v>
          </cell>
          <cell r="CK129" t="str">
            <v/>
          </cell>
          <cell r="CL129" t="str">
            <v/>
          </cell>
          <cell r="CM129" t="str">
            <v/>
          </cell>
          <cell r="CN129" t="str">
            <v/>
          </cell>
          <cell r="CO129">
            <v>491.99999999999994</v>
          </cell>
          <cell r="CP129">
            <v>6.0850000000000009</v>
          </cell>
          <cell r="CQ129">
            <v>7.25</v>
          </cell>
          <cell r="CR129">
            <v>7.1159999999999997</v>
          </cell>
          <cell r="CS129">
            <v>5.4</v>
          </cell>
          <cell r="CT129">
            <v>0.54830000000000001</v>
          </cell>
          <cell r="CU129">
            <v>0.08</v>
          </cell>
          <cell r="CV129">
            <v>0.08</v>
          </cell>
          <cell r="CW129">
            <v>6.31690243902439</v>
          </cell>
          <cell r="CX129">
            <v>17.292000000000002</v>
          </cell>
          <cell r="CY129">
            <v>10.065</v>
          </cell>
          <cell r="CZ129" t="str">
            <v/>
          </cell>
          <cell r="DA129" t="str">
            <v/>
          </cell>
          <cell r="DB129" t="str">
            <v/>
          </cell>
          <cell r="DC129" t="str">
            <v/>
          </cell>
          <cell r="DD129">
            <v>552.23320243902447</v>
          </cell>
        </row>
        <row r="130">
          <cell r="B130" t="str">
            <v>RAGU DE RES MY</v>
          </cell>
          <cell r="C130" t="str">
            <v>CARNE GOULASH</v>
          </cell>
          <cell r="D130" t="str">
            <v>TOMATE</v>
          </cell>
          <cell r="E130" t="str">
            <v>CEBOLLA CABEZONA</v>
          </cell>
          <cell r="F130" t="str">
            <v>PAPA R-12</v>
          </cell>
          <cell r="G130" t="str">
            <v>PIMENTON</v>
          </cell>
          <cell r="H130" t="str">
            <v>AJO</v>
          </cell>
          <cell r="I130" t="str">
            <v>LAUREL</v>
          </cell>
          <cell r="J130" t="str">
            <v>TOMILLO</v>
          </cell>
          <cell r="K130" t="str">
            <v>SALSA DE TOMATE</v>
          </cell>
          <cell r="L130" t="str">
            <v>SALSA DEMIGLACE</v>
          </cell>
          <cell r="M130" t="str">
            <v>ACEITE</v>
          </cell>
          <cell r="R130" t="str">
            <v>Kg.</v>
          </cell>
          <cell r="S130" t="str">
            <v>Kg.</v>
          </cell>
          <cell r="T130" t="str">
            <v>Kg.</v>
          </cell>
          <cell r="U130" t="str">
            <v>Kg.</v>
          </cell>
          <cell r="V130" t="str">
            <v>Kg.</v>
          </cell>
          <cell r="W130" t="str">
            <v>Kg.</v>
          </cell>
          <cell r="X130" t="str">
            <v>Kg.</v>
          </cell>
          <cell r="Y130" t="str">
            <v>Kg.</v>
          </cell>
          <cell r="Z130" t="str">
            <v>GALb.ON</v>
          </cell>
          <cell r="AA130" t="str">
            <v>1250GR</v>
          </cell>
          <cell r="AG130">
            <v>70</v>
          </cell>
          <cell r="AH130">
            <v>5</v>
          </cell>
          <cell r="AI130">
            <v>5</v>
          </cell>
          <cell r="AJ130">
            <v>12</v>
          </cell>
          <cell r="AK130">
            <v>3</v>
          </cell>
          <cell r="AL130">
            <v>0.1</v>
          </cell>
          <cell r="AM130">
            <v>0.01</v>
          </cell>
          <cell r="AN130">
            <v>0.01</v>
          </cell>
          <cell r="AO130">
            <v>2.1</v>
          </cell>
          <cell r="AP130">
            <v>1</v>
          </cell>
          <cell r="AQ130">
            <v>3</v>
          </cell>
          <cell r="AV130">
            <v>28</v>
          </cell>
          <cell r="AY130">
            <v>358</v>
          </cell>
          <cell r="BD130" t="str">
            <v>ANEXO 17</v>
          </cell>
          <cell r="BF130">
            <v>405</v>
          </cell>
          <cell r="BK130">
            <v>70</v>
          </cell>
          <cell r="BN130">
            <v>10</v>
          </cell>
          <cell r="BS130">
            <v>2.1</v>
          </cell>
          <cell r="BU130">
            <v>3</v>
          </cell>
          <cell r="BZ130">
            <v>8.1999999999999993</v>
          </cell>
          <cell r="CA130">
            <v>1.2170000000000001</v>
          </cell>
          <cell r="CB130">
            <v>1.45</v>
          </cell>
          <cell r="CC130">
            <v>0.59299999999999997</v>
          </cell>
          <cell r="CD130">
            <v>1.8</v>
          </cell>
          <cell r="CE130">
            <v>5.4829999999999997</v>
          </cell>
          <cell r="CF130">
            <v>8</v>
          </cell>
          <cell r="CG130">
            <v>8</v>
          </cell>
          <cell r="CH130">
            <v>3.0080487804878047</v>
          </cell>
          <cell r="CI130">
            <v>17.292000000000002</v>
          </cell>
          <cell r="CJ130">
            <v>3.355</v>
          </cell>
          <cell r="CK130" t="str">
            <v/>
          </cell>
          <cell r="CL130" t="str">
            <v/>
          </cell>
          <cell r="CM130" t="str">
            <v/>
          </cell>
          <cell r="CN130" t="str">
            <v/>
          </cell>
          <cell r="CO130">
            <v>574</v>
          </cell>
          <cell r="CP130">
            <v>6.0850000000000009</v>
          </cell>
          <cell r="CQ130">
            <v>7.25</v>
          </cell>
          <cell r="CR130">
            <v>7.1159999999999997</v>
          </cell>
          <cell r="CS130">
            <v>5.4</v>
          </cell>
          <cell r="CT130">
            <v>0.54830000000000001</v>
          </cell>
          <cell r="CU130">
            <v>0.08</v>
          </cell>
          <cell r="CV130">
            <v>0.08</v>
          </cell>
          <cell r="CW130">
            <v>6.31690243902439</v>
          </cell>
          <cell r="CX130">
            <v>17.292000000000002</v>
          </cell>
          <cell r="CY130">
            <v>10.065</v>
          </cell>
          <cell r="CZ130" t="str">
            <v/>
          </cell>
          <cell r="DA130" t="str">
            <v/>
          </cell>
          <cell r="DB130" t="str">
            <v/>
          </cell>
          <cell r="DC130" t="str">
            <v/>
          </cell>
          <cell r="DD130">
            <v>634.23320243902458</v>
          </cell>
        </row>
        <row r="131">
          <cell r="B131" t="str">
            <v>CARNE EN SALSA B.B.Q. PR</v>
          </cell>
          <cell r="C131" t="str">
            <v>CARNE GOULASH</v>
          </cell>
          <cell r="D131" t="str">
            <v>TOMATE</v>
          </cell>
          <cell r="E131" t="str">
            <v>CEBOLLA CABEZONA</v>
          </cell>
          <cell r="F131" t="str">
            <v>AJO</v>
          </cell>
          <cell r="G131" t="str">
            <v>REPOLLO BLANCO</v>
          </cell>
          <cell r="H131" t="str">
            <v>SALSA BBQ</v>
          </cell>
          <cell r="I131" t="str">
            <v>SALSA DEMIGLACE</v>
          </cell>
          <cell r="J131" t="str">
            <v>ACEITE</v>
          </cell>
          <cell r="R131" t="str">
            <v>Kg.</v>
          </cell>
          <cell r="S131" t="str">
            <v>Kg.</v>
          </cell>
          <cell r="T131" t="str">
            <v>Kg.</v>
          </cell>
          <cell r="U131" t="str">
            <v>Kg.</v>
          </cell>
          <cell r="V131" t="str">
            <v>Kg.</v>
          </cell>
          <cell r="W131" t="str">
            <v>4 Kg.</v>
          </cell>
          <cell r="X131" t="str">
            <v>1250GR</v>
          </cell>
          <cell r="AG131">
            <v>65</v>
          </cell>
          <cell r="AH131">
            <v>5</v>
          </cell>
          <cell r="AI131">
            <v>5</v>
          </cell>
          <cell r="AJ131">
            <v>0.1</v>
          </cell>
          <cell r="AK131">
            <v>10</v>
          </cell>
          <cell r="AL131">
            <v>2</v>
          </cell>
          <cell r="AM131">
            <v>1</v>
          </cell>
          <cell r="AN131">
            <v>3</v>
          </cell>
          <cell r="AV131">
            <v>28</v>
          </cell>
          <cell r="BC131">
            <v>405</v>
          </cell>
          <cell r="BK131">
            <v>65</v>
          </cell>
          <cell r="BO131">
            <v>8.5</v>
          </cell>
          <cell r="BR131">
            <v>3</v>
          </cell>
          <cell r="BZ131">
            <v>8.1999999999999993</v>
          </cell>
          <cell r="CA131">
            <v>1.2170000000000001</v>
          </cell>
          <cell r="CB131">
            <v>1.45</v>
          </cell>
          <cell r="CC131">
            <v>5.4829999999999997</v>
          </cell>
          <cell r="CD131">
            <v>0.59299999999999997</v>
          </cell>
          <cell r="CE131">
            <v>4.1473170731707318</v>
          </cell>
          <cell r="CF131">
            <v>17.292000000000002</v>
          </cell>
          <cell r="CG131">
            <v>3.355</v>
          </cell>
          <cell r="CH131" t="str">
            <v/>
          </cell>
          <cell r="CI131" t="str">
            <v/>
          </cell>
          <cell r="CJ131" t="str">
            <v/>
          </cell>
          <cell r="CK131" t="str">
            <v/>
          </cell>
          <cell r="CL131" t="str">
            <v/>
          </cell>
          <cell r="CM131" t="str">
            <v/>
          </cell>
          <cell r="CN131" t="str">
            <v/>
          </cell>
          <cell r="CO131">
            <v>533</v>
          </cell>
          <cell r="CP131">
            <v>6.0850000000000009</v>
          </cell>
          <cell r="CQ131">
            <v>7.25</v>
          </cell>
          <cell r="CR131">
            <v>0.54830000000000001</v>
          </cell>
          <cell r="CS131">
            <v>5.93</v>
          </cell>
          <cell r="CT131">
            <v>8.2946341463414637</v>
          </cell>
          <cell r="CU131">
            <v>17.292000000000002</v>
          </cell>
          <cell r="CV131">
            <v>10.065</v>
          </cell>
          <cell r="CW131" t="str">
            <v/>
          </cell>
          <cell r="CX131" t="str">
            <v/>
          </cell>
          <cell r="CY131" t="str">
            <v/>
          </cell>
          <cell r="CZ131" t="str">
            <v/>
          </cell>
          <cell r="DA131" t="str">
            <v/>
          </cell>
          <cell r="DB131" t="str">
            <v/>
          </cell>
          <cell r="DC131" t="str">
            <v/>
          </cell>
          <cell r="DD131">
            <v>588.46493414634153</v>
          </cell>
        </row>
        <row r="132">
          <cell r="B132" t="str">
            <v>CARNE EN SALSA B.B.Q. MN</v>
          </cell>
          <cell r="C132" t="str">
            <v>CARNE GOULASH</v>
          </cell>
          <cell r="D132" t="str">
            <v>TOMATE</v>
          </cell>
          <cell r="E132" t="str">
            <v>CEBOLLA CABEZONA</v>
          </cell>
          <cell r="F132" t="str">
            <v>AJO</v>
          </cell>
          <cell r="G132" t="str">
            <v>REPOLLO BLANCO</v>
          </cell>
          <cell r="H132" t="str">
            <v>SALSA BBQ</v>
          </cell>
          <cell r="I132" t="str">
            <v>SALSA DEMIGLACE</v>
          </cell>
          <cell r="J132" t="str">
            <v>ACEITE</v>
          </cell>
          <cell r="R132" t="str">
            <v>Kg.</v>
          </cell>
          <cell r="S132" t="str">
            <v>Kg.</v>
          </cell>
          <cell r="T132" t="str">
            <v>Kg.</v>
          </cell>
          <cell r="U132" t="str">
            <v>Kg.</v>
          </cell>
          <cell r="V132" t="str">
            <v>Kg.</v>
          </cell>
          <cell r="W132" t="str">
            <v>4 Kg.</v>
          </cell>
          <cell r="X132" t="str">
            <v>1250GR</v>
          </cell>
          <cell r="AG132">
            <v>60</v>
          </cell>
          <cell r="AH132">
            <v>5</v>
          </cell>
          <cell r="AI132">
            <v>5</v>
          </cell>
          <cell r="AJ132">
            <v>0.1</v>
          </cell>
          <cell r="AK132">
            <v>10</v>
          </cell>
          <cell r="AL132">
            <v>2</v>
          </cell>
          <cell r="AM132">
            <v>1</v>
          </cell>
          <cell r="AN132">
            <v>3</v>
          </cell>
          <cell r="AV132">
            <v>28</v>
          </cell>
          <cell r="BC132">
            <v>405</v>
          </cell>
          <cell r="BK132">
            <v>60</v>
          </cell>
          <cell r="BO132">
            <v>8.5</v>
          </cell>
          <cell r="BP132" t="str">
            <v xml:space="preserve"> </v>
          </cell>
          <cell r="BR132">
            <v>3</v>
          </cell>
          <cell r="BZ132">
            <v>8.1999999999999993</v>
          </cell>
          <cell r="CA132">
            <v>1.2170000000000001</v>
          </cell>
          <cell r="CB132">
            <v>1.45</v>
          </cell>
          <cell r="CC132">
            <v>5.4829999999999997</v>
          </cell>
          <cell r="CD132">
            <v>0.59299999999999997</v>
          </cell>
          <cell r="CE132">
            <v>4.1473170731707318</v>
          </cell>
          <cell r="CF132">
            <v>17.292000000000002</v>
          </cell>
          <cell r="CG132">
            <v>3.355</v>
          </cell>
          <cell r="CH132" t="str">
            <v/>
          </cell>
          <cell r="CI132" t="str">
            <v/>
          </cell>
          <cell r="CJ132" t="str">
            <v/>
          </cell>
          <cell r="CK132" t="str">
            <v/>
          </cell>
          <cell r="CL132" t="str">
            <v/>
          </cell>
          <cell r="CM132" t="str">
            <v/>
          </cell>
          <cell r="CN132" t="str">
            <v/>
          </cell>
          <cell r="CO132">
            <v>491.99999999999994</v>
          </cell>
          <cell r="CP132">
            <v>6.0850000000000009</v>
          </cell>
          <cell r="CQ132">
            <v>7.25</v>
          </cell>
          <cell r="CR132">
            <v>0.54830000000000001</v>
          </cell>
          <cell r="CS132">
            <v>5.93</v>
          </cell>
          <cell r="CT132">
            <v>8.2946341463414637</v>
          </cell>
          <cell r="CU132">
            <v>17.292000000000002</v>
          </cell>
          <cell r="CV132">
            <v>10.065</v>
          </cell>
          <cell r="CW132" t="str">
            <v/>
          </cell>
          <cell r="CX132" t="str">
            <v/>
          </cell>
          <cell r="CY132" t="str">
            <v/>
          </cell>
          <cell r="CZ132" t="str">
            <v/>
          </cell>
          <cell r="DA132" t="str">
            <v/>
          </cell>
          <cell r="DB132" t="str">
            <v/>
          </cell>
          <cell r="DC132" t="str">
            <v/>
          </cell>
          <cell r="DD132">
            <v>547.46493414634142</v>
          </cell>
        </row>
        <row r="133">
          <cell r="B133" t="str">
            <v>CARNE EN SALSA B.B.Q. MY</v>
          </cell>
          <cell r="C133" t="str">
            <v>CARNE GOULASH</v>
          </cell>
          <cell r="D133" t="str">
            <v>TOMATE</v>
          </cell>
          <cell r="E133" t="str">
            <v>CEBOLLA CABEZONA</v>
          </cell>
          <cell r="F133" t="str">
            <v>AJO</v>
          </cell>
          <cell r="G133" t="str">
            <v>REPOLLO BLANCO</v>
          </cell>
          <cell r="H133" t="str">
            <v>SALSA BBQ</v>
          </cell>
          <cell r="I133" t="str">
            <v>SALSA DEMIGLACE</v>
          </cell>
          <cell r="J133" t="str">
            <v>ACEITE</v>
          </cell>
          <cell r="R133" t="str">
            <v>Kg.</v>
          </cell>
          <cell r="S133" t="str">
            <v>Kg.</v>
          </cell>
          <cell r="T133" t="str">
            <v>Kg.</v>
          </cell>
          <cell r="U133" t="str">
            <v>Kg.</v>
          </cell>
          <cell r="V133" t="str">
            <v>Kg.</v>
          </cell>
          <cell r="W133" t="str">
            <v>4 Kg.</v>
          </cell>
          <cell r="X133" t="str">
            <v>1250GR</v>
          </cell>
          <cell r="AG133">
            <v>70</v>
          </cell>
          <cell r="AH133">
            <v>5</v>
          </cell>
          <cell r="AI133">
            <v>5</v>
          </cell>
          <cell r="AJ133">
            <v>0.1</v>
          </cell>
          <cell r="AK133">
            <v>10</v>
          </cell>
          <cell r="AL133">
            <v>2</v>
          </cell>
          <cell r="AM133">
            <v>1</v>
          </cell>
          <cell r="AN133">
            <v>3</v>
          </cell>
          <cell r="AV133">
            <v>28</v>
          </cell>
          <cell r="BC133">
            <v>405</v>
          </cell>
          <cell r="BK133">
            <v>70</v>
          </cell>
          <cell r="BO133">
            <v>8.5</v>
          </cell>
          <cell r="BR133">
            <v>3</v>
          </cell>
          <cell r="BZ133">
            <v>8.1999999999999993</v>
          </cell>
          <cell r="CA133">
            <v>1.2170000000000001</v>
          </cell>
          <cell r="CB133">
            <v>1.45</v>
          </cell>
          <cell r="CC133">
            <v>5.4829999999999997</v>
          </cell>
          <cell r="CD133">
            <v>0.59299999999999997</v>
          </cell>
          <cell r="CE133">
            <v>4.1473170731707318</v>
          </cell>
          <cell r="CF133">
            <v>17.292000000000002</v>
          </cell>
          <cell r="CG133">
            <v>3.355</v>
          </cell>
          <cell r="CH133" t="str">
            <v/>
          </cell>
          <cell r="CI133" t="str">
            <v/>
          </cell>
          <cell r="CJ133" t="str">
            <v/>
          </cell>
          <cell r="CK133" t="str">
            <v/>
          </cell>
          <cell r="CL133" t="str">
            <v/>
          </cell>
          <cell r="CM133" t="str">
            <v/>
          </cell>
          <cell r="CN133" t="str">
            <v/>
          </cell>
          <cell r="CO133">
            <v>574</v>
          </cell>
          <cell r="CP133">
            <v>6.0850000000000009</v>
          </cell>
          <cell r="CQ133">
            <v>7.25</v>
          </cell>
          <cell r="CR133">
            <v>0.54830000000000001</v>
          </cell>
          <cell r="CS133">
            <v>5.93</v>
          </cell>
          <cell r="CT133">
            <v>8.2946341463414637</v>
          </cell>
          <cell r="CU133">
            <v>17.292000000000002</v>
          </cell>
          <cell r="CV133">
            <v>10.065</v>
          </cell>
          <cell r="CW133" t="str">
            <v/>
          </cell>
          <cell r="CX133" t="str">
            <v/>
          </cell>
          <cell r="CY133" t="str">
            <v/>
          </cell>
          <cell r="CZ133" t="str">
            <v/>
          </cell>
          <cell r="DA133" t="str">
            <v/>
          </cell>
          <cell r="DB133" t="str">
            <v/>
          </cell>
          <cell r="DC133" t="str">
            <v/>
          </cell>
          <cell r="DD133">
            <v>629.46493414634153</v>
          </cell>
        </row>
        <row r="134">
          <cell r="B134" t="str">
            <v>CARNE MOLIDA CON VERDURAS PR</v>
          </cell>
          <cell r="C134" t="str">
            <v>CARNE MOLIDA</v>
          </cell>
          <cell r="D134" t="str">
            <v>TOMATE</v>
          </cell>
          <cell r="E134" t="str">
            <v>CEBOLLA CABEZONA</v>
          </cell>
          <cell r="F134" t="str">
            <v>AJO</v>
          </cell>
          <cell r="G134" t="str">
            <v>HABICHUELA</v>
          </cell>
          <cell r="H134" t="str">
            <v>ZANAHORIA</v>
          </cell>
          <cell r="I134" t="str">
            <v>MAZORCA DESGRANADA</v>
          </cell>
          <cell r="J134" t="str">
            <v>SALSA DE TOMATE</v>
          </cell>
          <cell r="K134" t="str">
            <v>ACEITE</v>
          </cell>
          <cell r="R134" t="str">
            <v>Kg.</v>
          </cell>
          <cell r="S134" t="str">
            <v>Kg.</v>
          </cell>
          <cell r="T134" t="str">
            <v>Kg.</v>
          </cell>
          <cell r="U134" t="str">
            <v>Kg.</v>
          </cell>
          <cell r="V134" t="str">
            <v>Kg.</v>
          </cell>
          <cell r="W134" t="str">
            <v>Kg.</v>
          </cell>
          <cell r="X134" t="str">
            <v>Kg.</v>
          </cell>
          <cell r="Y134" t="str">
            <v>GALb.ON</v>
          </cell>
          <cell r="AG134">
            <v>65</v>
          </cell>
          <cell r="AH134">
            <v>5</v>
          </cell>
          <cell r="AI134">
            <v>5</v>
          </cell>
          <cell r="AJ134">
            <v>0.1</v>
          </cell>
          <cell r="AK134">
            <v>13.9</v>
          </cell>
          <cell r="AL134">
            <v>14.7</v>
          </cell>
          <cell r="AM134">
            <v>5</v>
          </cell>
          <cell r="AN134">
            <v>2.1</v>
          </cell>
          <cell r="AO134">
            <v>3</v>
          </cell>
          <cell r="AV134">
            <v>28</v>
          </cell>
          <cell r="AZ134">
            <v>173</v>
          </cell>
          <cell r="BA134">
            <v>143</v>
          </cell>
          <cell r="BB134">
            <v>185</v>
          </cell>
          <cell r="BC134" t="str">
            <v>ANEXO 17</v>
          </cell>
          <cell r="BD134">
            <v>405</v>
          </cell>
          <cell r="BK134">
            <v>65</v>
          </cell>
          <cell r="BO134">
            <v>12.5</v>
          </cell>
          <cell r="BP134">
            <v>12.5</v>
          </cell>
          <cell r="BQ134">
            <v>5</v>
          </cell>
          <cell r="BR134">
            <v>2.1</v>
          </cell>
          <cell r="BS134">
            <v>3</v>
          </cell>
          <cell r="BZ134">
            <v>7</v>
          </cell>
          <cell r="CA134">
            <v>1.2170000000000001</v>
          </cell>
          <cell r="CB134">
            <v>1.45</v>
          </cell>
          <cell r="CC134">
            <v>5.4829999999999997</v>
          </cell>
          <cell r="CD134">
            <v>1.093</v>
          </cell>
          <cell r="CE134">
            <v>0.48599999999999999</v>
          </cell>
          <cell r="CF134">
            <v>3.64</v>
          </cell>
          <cell r="CG134">
            <v>3.0080487804878047</v>
          </cell>
          <cell r="CH134">
            <v>3.355</v>
          </cell>
          <cell r="CI134" t="str">
            <v/>
          </cell>
          <cell r="CJ134" t="str">
            <v/>
          </cell>
          <cell r="CK134" t="str">
            <v/>
          </cell>
          <cell r="CL134" t="str">
            <v/>
          </cell>
          <cell r="CM134" t="str">
            <v/>
          </cell>
          <cell r="CN134" t="str">
            <v/>
          </cell>
          <cell r="CO134">
            <v>455</v>
          </cell>
          <cell r="CP134">
            <v>6.0850000000000009</v>
          </cell>
          <cell r="CQ134">
            <v>7.25</v>
          </cell>
          <cell r="CR134">
            <v>0.54830000000000001</v>
          </cell>
          <cell r="CS134">
            <v>15.1927</v>
          </cell>
          <cell r="CT134">
            <v>7.1441999999999997</v>
          </cell>
          <cell r="CU134">
            <v>18.2</v>
          </cell>
          <cell r="CV134">
            <v>6.31690243902439</v>
          </cell>
          <cell r="CW134">
            <v>10.065</v>
          </cell>
          <cell r="CX134" t="str">
            <v/>
          </cell>
          <cell r="CY134" t="str">
            <v/>
          </cell>
          <cell r="CZ134" t="str">
            <v/>
          </cell>
          <cell r="DA134" t="str">
            <v/>
          </cell>
          <cell r="DB134" t="str">
            <v/>
          </cell>
          <cell r="DC134" t="str">
            <v/>
          </cell>
          <cell r="DD134">
            <v>525.80210243902445</v>
          </cell>
        </row>
        <row r="135">
          <cell r="B135" t="str">
            <v>CARNE MOLIDA CON VERDURAS MN</v>
          </cell>
          <cell r="C135" t="str">
            <v>CARNE MOLIDA</v>
          </cell>
          <cell r="D135" t="str">
            <v>TOMATE</v>
          </cell>
          <cell r="E135" t="str">
            <v>CEBOLLA CABEZONA</v>
          </cell>
          <cell r="F135" t="str">
            <v>AJO</v>
          </cell>
          <cell r="G135" t="str">
            <v>HABICHUELA</v>
          </cell>
          <cell r="H135" t="str">
            <v>ZANAHORIA</v>
          </cell>
          <cell r="I135" t="str">
            <v>MAZORCA DESGRANADA</v>
          </cell>
          <cell r="J135" t="str">
            <v>SALSA DE TOMATE</v>
          </cell>
          <cell r="K135" t="str">
            <v>ACEITE</v>
          </cell>
          <cell r="R135" t="str">
            <v>Kg.</v>
          </cell>
          <cell r="S135" t="str">
            <v>Kg.</v>
          </cell>
          <cell r="T135" t="str">
            <v>Kg.</v>
          </cell>
          <cell r="U135" t="str">
            <v>Kg.</v>
          </cell>
          <cell r="V135" t="str">
            <v>Kg.</v>
          </cell>
          <cell r="W135" t="str">
            <v>Kg.</v>
          </cell>
          <cell r="X135" t="str">
            <v>Kg.</v>
          </cell>
          <cell r="Y135" t="str">
            <v>GALb.ON</v>
          </cell>
          <cell r="AG135">
            <v>60</v>
          </cell>
          <cell r="AH135">
            <v>5</v>
          </cell>
          <cell r="AI135">
            <v>5</v>
          </cell>
          <cell r="AJ135">
            <v>0.1</v>
          </cell>
          <cell r="AK135">
            <v>11.1</v>
          </cell>
          <cell r="AL135">
            <v>11.7</v>
          </cell>
          <cell r="AM135">
            <v>5</v>
          </cell>
          <cell r="AN135">
            <v>2.1</v>
          </cell>
          <cell r="AO135">
            <v>3</v>
          </cell>
          <cell r="AV135">
            <v>28</v>
          </cell>
          <cell r="AZ135">
            <v>173</v>
          </cell>
          <cell r="BA135">
            <v>143</v>
          </cell>
          <cell r="BB135">
            <v>185</v>
          </cell>
          <cell r="BC135" t="str">
            <v>ANEXO 17</v>
          </cell>
          <cell r="BD135">
            <v>405</v>
          </cell>
          <cell r="BK135">
            <v>60</v>
          </cell>
          <cell r="BO135">
            <v>10</v>
          </cell>
          <cell r="BP135">
            <v>10</v>
          </cell>
          <cell r="BQ135">
            <v>5</v>
          </cell>
          <cell r="BR135">
            <v>2.1</v>
          </cell>
          <cell r="BS135">
            <v>3</v>
          </cell>
          <cell r="BZ135">
            <v>7</v>
          </cell>
          <cell r="CA135">
            <v>1.2170000000000001</v>
          </cell>
          <cell r="CB135">
            <v>1.45</v>
          </cell>
          <cell r="CC135">
            <v>5.4829999999999997</v>
          </cell>
          <cell r="CD135">
            <v>1.093</v>
          </cell>
          <cell r="CE135">
            <v>0.48599999999999999</v>
          </cell>
          <cell r="CF135">
            <v>3.64</v>
          </cell>
          <cell r="CG135">
            <v>3.0080487804878047</v>
          </cell>
          <cell r="CH135">
            <v>3.355</v>
          </cell>
          <cell r="CI135" t="str">
            <v/>
          </cell>
          <cell r="CJ135" t="str">
            <v/>
          </cell>
          <cell r="CK135" t="str">
            <v/>
          </cell>
          <cell r="CL135" t="str">
            <v/>
          </cell>
          <cell r="CM135" t="str">
            <v/>
          </cell>
          <cell r="CN135" t="str">
            <v/>
          </cell>
          <cell r="CO135">
            <v>420</v>
          </cell>
          <cell r="CP135">
            <v>6.0850000000000009</v>
          </cell>
          <cell r="CQ135">
            <v>7.25</v>
          </cell>
          <cell r="CR135">
            <v>0.54830000000000001</v>
          </cell>
          <cell r="CS135">
            <v>12.132299999999999</v>
          </cell>
          <cell r="CT135">
            <v>5.6861999999999995</v>
          </cell>
          <cell r="CU135">
            <v>18.2</v>
          </cell>
          <cell r="CV135">
            <v>6.31690243902439</v>
          </cell>
          <cell r="CW135">
            <v>10.065</v>
          </cell>
          <cell r="CX135" t="str">
            <v/>
          </cell>
          <cell r="CY135" t="str">
            <v/>
          </cell>
          <cell r="CZ135" t="str">
            <v/>
          </cell>
          <cell r="DA135" t="str">
            <v/>
          </cell>
          <cell r="DB135" t="str">
            <v/>
          </cell>
          <cell r="DC135" t="str">
            <v/>
          </cell>
          <cell r="DD135">
            <v>486.2837024390243</v>
          </cell>
        </row>
        <row r="136">
          <cell r="B136" t="str">
            <v>CARNE MOLIDA CON VERDURAS MY</v>
          </cell>
          <cell r="C136" t="str">
            <v>CARNE MOLIDA</v>
          </cell>
          <cell r="D136" t="str">
            <v>TOMATE</v>
          </cell>
          <cell r="E136" t="str">
            <v>CEBOLLA CABEZONA</v>
          </cell>
          <cell r="F136" t="str">
            <v>AJO</v>
          </cell>
          <cell r="G136" t="str">
            <v>HABICHUELA</v>
          </cell>
          <cell r="H136" t="str">
            <v>ZANAHORIA</v>
          </cell>
          <cell r="I136" t="str">
            <v>MAZORCA DESGRANADA</v>
          </cell>
          <cell r="J136" t="str">
            <v>SALSA DE TOMATE</v>
          </cell>
          <cell r="K136" t="str">
            <v>ACEITE</v>
          </cell>
          <cell r="R136" t="str">
            <v>Kg.</v>
          </cell>
          <cell r="S136" t="str">
            <v>Kg.</v>
          </cell>
          <cell r="T136" t="str">
            <v>Kg.</v>
          </cell>
          <cell r="U136" t="str">
            <v>Kg.</v>
          </cell>
          <cell r="V136" t="str">
            <v>Kg.</v>
          </cell>
          <cell r="W136" t="str">
            <v>Kg.</v>
          </cell>
          <cell r="X136" t="str">
            <v>Kg.</v>
          </cell>
          <cell r="Y136" t="str">
            <v>GALb.ON</v>
          </cell>
          <cell r="AG136">
            <v>70</v>
          </cell>
          <cell r="AH136">
            <v>5</v>
          </cell>
          <cell r="AI136">
            <v>5</v>
          </cell>
          <cell r="AJ136">
            <v>0.1</v>
          </cell>
          <cell r="AK136">
            <v>16.600000000000001</v>
          </cell>
          <cell r="AL136">
            <v>17.600000000000001</v>
          </cell>
          <cell r="AM136">
            <v>5</v>
          </cell>
          <cell r="AN136">
            <v>2.1</v>
          </cell>
          <cell r="AO136">
            <v>3</v>
          </cell>
          <cell r="AV136">
            <v>28</v>
          </cell>
          <cell r="AZ136">
            <v>173</v>
          </cell>
          <cell r="BA136">
            <v>143</v>
          </cell>
          <cell r="BB136">
            <v>185</v>
          </cell>
          <cell r="BC136" t="str">
            <v>ANEXO 17</v>
          </cell>
          <cell r="BD136">
            <v>405</v>
          </cell>
          <cell r="BK136">
            <v>70</v>
          </cell>
          <cell r="BO136">
            <v>15</v>
          </cell>
          <cell r="BP136">
            <v>15</v>
          </cell>
          <cell r="BQ136">
            <v>5</v>
          </cell>
          <cell r="BR136">
            <v>2.1</v>
          </cell>
          <cell r="BS136">
            <v>3</v>
          </cell>
          <cell r="BZ136">
            <v>7</v>
          </cell>
          <cell r="CA136">
            <v>1.2170000000000001</v>
          </cell>
          <cell r="CB136">
            <v>1.45</v>
          </cell>
          <cell r="CC136">
            <v>5.4829999999999997</v>
          </cell>
          <cell r="CD136">
            <v>1.093</v>
          </cell>
          <cell r="CE136">
            <v>0.48599999999999999</v>
          </cell>
          <cell r="CF136">
            <v>3.64</v>
          </cell>
          <cell r="CG136">
            <v>3.0080487804878047</v>
          </cell>
          <cell r="CH136">
            <v>3.355</v>
          </cell>
          <cell r="CI136" t="str">
            <v/>
          </cell>
          <cell r="CJ136" t="str">
            <v/>
          </cell>
          <cell r="CK136" t="str">
            <v/>
          </cell>
          <cell r="CL136" t="str">
            <v/>
          </cell>
          <cell r="CM136" t="str">
            <v/>
          </cell>
          <cell r="CN136" t="str">
            <v/>
          </cell>
          <cell r="CO136">
            <v>490</v>
          </cell>
          <cell r="CP136">
            <v>6.0850000000000009</v>
          </cell>
          <cell r="CQ136">
            <v>7.25</v>
          </cell>
          <cell r="CR136">
            <v>0.54830000000000001</v>
          </cell>
          <cell r="CS136">
            <v>18.143800000000002</v>
          </cell>
          <cell r="CT136">
            <v>8.5536000000000012</v>
          </cell>
          <cell r="CU136">
            <v>18.2</v>
          </cell>
          <cell r="CV136">
            <v>6.31690243902439</v>
          </cell>
          <cell r="CW136">
            <v>10.065</v>
          </cell>
          <cell r="CX136" t="str">
            <v/>
          </cell>
          <cell r="CY136" t="str">
            <v/>
          </cell>
          <cell r="CZ136" t="str">
            <v/>
          </cell>
          <cell r="DA136" t="str">
            <v/>
          </cell>
          <cell r="DB136" t="str">
            <v/>
          </cell>
          <cell r="DC136" t="str">
            <v/>
          </cell>
          <cell r="DD136">
            <v>565.16260243902445</v>
          </cell>
        </row>
        <row r="137">
          <cell r="B137" t="str">
            <v>ARROZ ORIENTAL PR</v>
          </cell>
          <cell r="C137" t="str">
            <v>CARNE GOULASH</v>
          </cell>
          <cell r="D137" t="str">
            <v>LOMITO DE POLLO</v>
          </cell>
          <cell r="E137" t="str">
            <v>APIO</v>
          </cell>
          <cell r="F137" t="str">
            <v>CEBOLLA LARGA</v>
          </cell>
          <cell r="H137" t="str">
            <v>ZANAHORIA</v>
          </cell>
          <cell r="I137" t="str">
            <v>PIMENTON</v>
          </cell>
          <cell r="J137" t="str">
            <v>SALSA NEGRA</v>
          </cell>
          <cell r="K137" t="str">
            <v>REPOLLO BLANCO</v>
          </cell>
          <cell r="L137" t="str">
            <v>ARROZ</v>
          </cell>
          <cell r="M137" t="str">
            <v>ACEITE</v>
          </cell>
          <cell r="N137" t="str">
            <v>SAL</v>
          </cell>
          <cell r="R137" t="str">
            <v>Kg.</v>
          </cell>
          <cell r="S137" t="str">
            <v>Kg.</v>
          </cell>
          <cell r="T137" t="str">
            <v>Kg.</v>
          </cell>
          <cell r="U137" t="str">
            <v>Kg.</v>
          </cell>
          <cell r="V137" t="str">
            <v>Kg.</v>
          </cell>
          <cell r="W137" t="str">
            <v>Kg.</v>
          </cell>
          <cell r="X137" t="str">
            <v>Kg.</v>
          </cell>
          <cell r="Y137" t="str">
            <v>GALb.ÓN</v>
          </cell>
          <cell r="Z137" t="str">
            <v>Kg.</v>
          </cell>
          <cell r="AA137" t="str">
            <v>Lb.</v>
          </cell>
          <cell r="AB137" t="str">
            <v>Lb.t</v>
          </cell>
          <cell r="AG137">
            <v>40</v>
          </cell>
          <cell r="AH137">
            <v>25</v>
          </cell>
          <cell r="AI137">
            <v>17</v>
          </cell>
          <cell r="AJ137">
            <v>1</v>
          </cell>
          <cell r="AL137">
            <v>9.5</v>
          </cell>
          <cell r="AM137">
            <v>2</v>
          </cell>
          <cell r="AN137">
            <v>1.1000000000000001</v>
          </cell>
          <cell r="AO137">
            <v>10</v>
          </cell>
          <cell r="AP137">
            <v>50</v>
          </cell>
          <cell r="AQ137">
            <v>8</v>
          </cell>
          <cell r="AR137">
            <v>2</v>
          </cell>
          <cell r="AV137">
            <v>28</v>
          </cell>
          <cell r="AW137">
            <v>46</v>
          </cell>
          <cell r="AX137">
            <v>165</v>
          </cell>
          <cell r="BA137">
            <v>143</v>
          </cell>
          <cell r="BD137">
            <v>151</v>
          </cell>
          <cell r="BE137">
            <v>269</v>
          </cell>
          <cell r="BF137">
            <v>405</v>
          </cell>
          <cell r="BK137">
            <v>40</v>
          </cell>
          <cell r="BL137">
            <v>25</v>
          </cell>
          <cell r="BM137">
            <v>7</v>
          </cell>
          <cell r="BP137">
            <v>8</v>
          </cell>
          <cell r="BS137">
            <v>8.5</v>
          </cell>
          <cell r="BT137">
            <v>50</v>
          </cell>
          <cell r="BU137">
            <v>8</v>
          </cell>
          <cell r="BZ137">
            <v>8.1999999999999993</v>
          </cell>
          <cell r="CA137">
            <v>7.99</v>
          </cell>
          <cell r="CB137">
            <v>2.4119999999999999</v>
          </cell>
          <cell r="CC137">
            <v>1.4630000000000001</v>
          </cell>
          <cell r="CD137" t="str">
            <v/>
          </cell>
          <cell r="CE137">
            <v>0.48599999999999999</v>
          </cell>
          <cell r="CF137">
            <v>1.8</v>
          </cell>
          <cell r="CG137">
            <v>2.3586842105263157</v>
          </cell>
          <cell r="CH137">
            <v>0.59299999999999997</v>
          </cell>
          <cell r="CI137">
            <v>1.81</v>
          </cell>
          <cell r="CJ137">
            <v>3.355</v>
          </cell>
          <cell r="CK137">
            <v>0.69499999999999995</v>
          </cell>
          <cell r="CL137" t="str">
            <v/>
          </cell>
          <cell r="CM137" t="str">
            <v/>
          </cell>
          <cell r="CN137" t="str">
            <v/>
          </cell>
          <cell r="CO137">
            <v>328</v>
          </cell>
          <cell r="CP137">
            <v>199.75</v>
          </cell>
          <cell r="CQ137">
            <v>41.003999999999998</v>
          </cell>
          <cell r="CR137">
            <v>1.4630000000000001</v>
          </cell>
          <cell r="CS137" t="str">
            <v/>
          </cell>
          <cell r="CT137">
            <v>4.617</v>
          </cell>
          <cell r="CU137">
            <v>3.6</v>
          </cell>
          <cell r="CV137">
            <v>2.5945526315789476</v>
          </cell>
          <cell r="CW137">
            <v>5.93</v>
          </cell>
          <cell r="CX137">
            <v>90.5</v>
          </cell>
          <cell r="CY137">
            <v>26.84</v>
          </cell>
          <cell r="CZ137">
            <v>1.39</v>
          </cell>
          <cell r="DA137" t="str">
            <v/>
          </cell>
          <cell r="DB137" t="str">
            <v/>
          </cell>
          <cell r="DC137" t="str">
            <v/>
          </cell>
          <cell r="DD137">
            <v>705.68855263157889</v>
          </cell>
        </row>
        <row r="138">
          <cell r="B138" t="str">
            <v>ARROZ ORIENTAL MN</v>
          </cell>
          <cell r="C138" t="str">
            <v>CARNE GOULASH</v>
          </cell>
          <cell r="D138" t="str">
            <v>LOMITO DE POLLO</v>
          </cell>
          <cell r="E138" t="str">
            <v>APIO</v>
          </cell>
          <cell r="F138" t="str">
            <v>CEBOLLA LARGA</v>
          </cell>
          <cell r="H138" t="str">
            <v>ZANAHORIA</v>
          </cell>
          <cell r="I138" t="str">
            <v>PIMENTON</v>
          </cell>
          <cell r="J138" t="str">
            <v>SALSA NEGRA</v>
          </cell>
          <cell r="K138" t="str">
            <v>REPOLLO BLANCO</v>
          </cell>
          <cell r="L138" t="str">
            <v>ARROZ</v>
          </cell>
          <cell r="M138" t="str">
            <v>ACEITE</v>
          </cell>
          <cell r="N138" t="str">
            <v>SAL</v>
          </cell>
          <cell r="R138" t="str">
            <v>Kg.</v>
          </cell>
          <cell r="S138" t="str">
            <v>Kg.</v>
          </cell>
          <cell r="T138" t="str">
            <v>Kg.</v>
          </cell>
          <cell r="U138" t="str">
            <v>Kg.</v>
          </cell>
          <cell r="V138" t="str">
            <v>Kg.</v>
          </cell>
          <cell r="W138" t="str">
            <v>Kg.</v>
          </cell>
          <cell r="X138" t="str">
            <v>Kg.</v>
          </cell>
          <cell r="Y138" t="str">
            <v>GALb.ÓN</v>
          </cell>
          <cell r="Z138" t="str">
            <v>Kg.</v>
          </cell>
          <cell r="AA138" t="str">
            <v>Lb.</v>
          </cell>
          <cell r="AB138" t="str">
            <v>Lb.t</v>
          </cell>
          <cell r="AG138">
            <v>40</v>
          </cell>
          <cell r="AH138">
            <v>20</v>
          </cell>
          <cell r="AI138">
            <v>14</v>
          </cell>
          <cell r="AJ138">
            <v>1</v>
          </cell>
          <cell r="AL138">
            <v>7.2</v>
          </cell>
          <cell r="AM138">
            <v>2</v>
          </cell>
          <cell r="AN138">
            <v>1.1000000000000001</v>
          </cell>
          <cell r="AO138" t="str">
            <v>8.2</v>
          </cell>
          <cell r="AP138">
            <v>35</v>
          </cell>
          <cell r="AQ138">
            <v>7</v>
          </cell>
          <cell r="AR138">
            <v>2</v>
          </cell>
          <cell r="AV138">
            <v>28</v>
          </cell>
          <cell r="AW138">
            <v>46</v>
          </cell>
          <cell r="AX138">
            <v>165</v>
          </cell>
          <cell r="BA138">
            <v>143</v>
          </cell>
          <cell r="BD138">
            <v>151</v>
          </cell>
          <cell r="BE138">
            <v>269</v>
          </cell>
          <cell r="BF138">
            <v>405</v>
          </cell>
          <cell r="BK138">
            <v>40</v>
          </cell>
          <cell r="BL138">
            <v>20</v>
          </cell>
          <cell r="BM138">
            <v>7</v>
          </cell>
          <cell r="BP138">
            <v>6</v>
          </cell>
          <cell r="BS138">
            <v>7</v>
          </cell>
          <cell r="BT138">
            <v>35</v>
          </cell>
          <cell r="BU138">
            <v>7</v>
          </cell>
          <cell r="BZ138">
            <v>8.1999999999999993</v>
          </cell>
          <cell r="CA138">
            <v>7.99</v>
          </cell>
          <cell r="CB138">
            <v>2.4119999999999999</v>
          </cell>
          <cell r="CC138">
            <v>1.4630000000000001</v>
          </cell>
          <cell r="CD138" t="str">
            <v/>
          </cell>
          <cell r="CE138">
            <v>0.48599999999999999</v>
          </cell>
          <cell r="CF138">
            <v>1.8</v>
          </cell>
          <cell r="CG138">
            <v>2.3586842105263157</v>
          </cell>
          <cell r="CH138">
            <v>0.59299999999999997</v>
          </cell>
          <cell r="CI138">
            <v>1.81</v>
          </cell>
          <cell r="CJ138">
            <v>3.355</v>
          </cell>
          <cell r="CK138">
            <v>0.69499999999999995</v>
          </cell>
          <cell r="CL138" t="str">
            <v/>
          </cell>
          <cell r="CM138" t="str">
            <v/>
          </cell>
          <cell r="CN138" t="str">
            <v/>
          </cell>
          <cell r="CO138">
            <v>328</v>
          </cell>
          <cell r="CP138">
            <v>159.80000000000001</v>
          </cell>
          <cell r="CQ138">
            <v>33.768000000000001</v>
          </cell>
          <cell r="CR138">
            <v>1.4630000000000001</v>
          </cell>
          <cell r="CS138" t="str">
            <v/>
          </cell>
          <cell r="CT138">
            <v>3.4992000000000001</v>
          </cell>
          <cell r="CU138">
            <v>3.6</v>
          </cell>
          <cell r="CV138">
            <v>2.5945526315789476</v>
          </cell>
          <cell r="CW138" t="e">
            <v>#VALUE!</v>
          </cell>
          <cell r="CX138">
            <v>63.35</v>
          </cell>
          <cell r="CY138">
            <v>23.484999999999999</v>
          </cell>
          <cell r="CZ138">
            <v>1.39</v>
          </cell>
          <cell r="DA138" t="str">
            <v/>
          </cell>
          <cell r="DB138" t="str">
            <v/>
          </cell>
          <cell r="DC138" t="str">
            <v/>
          </cell>
          <cell r="DD138" t="e">
            <v>#VALUE!</v>
          </cell>
        </row>
        <row r="139">
          <cell r="B139" t="str">
            <v>ARROZ ORIENTAL MY</v>
          </cell>
          <cell r="C139" t="str">
            <v>CARNE GOULASH</v>
          </cell>
          <cell r="D139" t="str">
            <v>LOMITO DE POLLO</v>
          </cell>
          <cell r="E139" t="str">
            <v>APIO</v>
          </cell>
          <cell r="F139" t="str">
            <v>CEBOLLA LARGA</v>
          </cell>
          <cell r="H139" t="str">
            <v>ZANAHORIA</v>
          </cell>
          <cell r="I139" t="str">
            <v>PIMENTON</v>
          </cell>
          <cell r="J139" t="str">
            <v>SALSA NEGRA</v>
          </cell>
          <cell r="K139" t="str">
            <v>REPOLLO BLANCO</v>
          </cell>
          <cell r="L139" t="str">
            <v>ARROZ</v>
          </cell>
          <cell r="M139" t="str">
            <v>ACEITE</v>
          </cell>
          <cell r="N139" t="str">
            <v>SAL</v>
          </cell>
          <cell r="R139" t="str">
            <v>Kg.</v>
          </cell>
          <cell r="S139" t="str">
            <v>Kg.</v>
          </cell>
          <cell r="T139" t="str">
            <v>Kg.</v>
          </cell>
          <cell r="U139" t="str">
            <v>Kg.</v>
          </cell>
          <cell r="V139" t="str">
            <v>Kg.</v>
          </cell>
          <cell r="W139" t="str">
            <v>Kg.</v>
          </cell>
          <cell r="X139" t="str">
            <v>Kg.</v>
          </cell>
          <cell r="Y139" t="str">
            <v>GALb.ÓN</v>
          </cell>
          <cell r="Z139" t="str">
            <v>Kg.</v>
          </cell>
          <cell r="AA139" t="str">
            <v>Lb.</v>
          </cell>
          <cell r="AB139" t="str">
            <v>Lb.t</v>
          </cell>
          <cell r="AG139">
            <v>40</v>
          </cell>
          <cell r="AH139">
            <v>30</v>
          </cell>
          <cell r="AI139">
            <v>20</v>
          </cell>
          <cell r="AJ139">
            <v>1</v>
          </cell>
          <cell r="AL139">
            <v>11.7</v>
          </cell>
          <cell r="AM139">
            <v>2</v>
          </cell>
          <cell r="AN139">
            <v>1.1000000000000001</v>
          </cell>
          <cell r="AO139" t="str">
            <v>11.7</v>
          </cell>
          <cell r="AP139">
            <v>55</v>
          </cell>
          <cell r="AQ139">
            <v>8</v>
          </cell>
          <cell r="AR139">
            <v>2</v>
          </cell>
          <cell r="AV139">
            <v>28</v>
          </cell>
          <cell r="AW139">
            <v>46</v>
          </cell>
          <cell r="AX139">
            <v>165</v>
          </cell>
          <cell r="BA139">
            <v>143</v>
          </cell>
          <cell r="BD139">
            <v>151</v>
          </cell>
          <cell r="BE139">
            <v>269</v>
          </cell>
          <cell r="BF139">
            <v>405</v>
          </cell>
          <cell r="BK139">
            <v>40</v>
          </cell>
          <cell r="BL139">
            <v>30</v>
          </cell>
          <cell r="BM139">
            <v>10</v>
          </cell>
          <cell r="BP139">
            <v>10</v>
          </cell>
          <cell r="BS139">
            <v>10</v>
          </cell>
          <cell r="BT139">
            <v>55</v>
          </cell>
          <cell r="BU139">
            <v>8</v>
          </cell>
          <cell r="BZ139">
            <v>8.1999999999999993</v>
          </cell>
          <cell r="CA139">
            <v>7.99</v>
          </cell>
          <cell r="CB139">
            <v>2.4119999999999999</v>
          </cell>
          <cell r="CC139">
            <v>1.4630000000000001</v>
          </cell>
          <cell r="CD139" t="str">
            <v/>
          </cell>
          <cell r="CE139">
            <v>0.48599999999999999</v>
          </cell>
          <cell r="CF139">
            <v>1.8</v>
          </cell>
          <cell r="CG139">
            <v>2.3586842105263157</v>
          </cell>
          <cell r="CH139">
            <v>0.59299999999999997</v>
          </cell>
          <cell r="CI139">
            <v>1.81</v>
          </cell>
          <cell r="CJ139">
            <v>3.355</v>
          </cell>
          <cell r="CK139">
            <v>0.69499999999999995</v>
          </cell>
          <cell r="CL139" t="str">
            <v/>
          </cell>
          <cell r="CM139" t="str">
            <v/>
          </cell>
          <cell r="CN139" t="str">
            <v/>
          </cell>
          <cell r="CO139">
            <v>328</v>
          </cell>
          <cell r="CP139">
            <v>239.70000000000002</v>
          </cell>
          <cell r="CQ139">
            <v>48.239999999999995</v>
          </cell>
          <cell r="CR139">
            <v>1.4630000000000001</v>
          </cell>
          <cell r="CS139" t="str">
            <v/>
          </cell>
          <cell r="CT139">
            <v>5.6861999999999995</v>
          </cell>
          <cell r="CU139">
            <v>3.6</v>
          </cell>
          <cell r="CV139">
            <v>2.5945526315789476</v>
          </cell>
          <cell r="CW139" t="e">
            <v>#VALUE!</v>
          </cell>
          <cell r="CX139">
            <v>99.55</v>
          </cell>
          <cell r="CY139">
            <v>26.84</v>
          </cell>
          <cell r="CZ139">
            <v>1.39</v>
          </cell>
          <cell r="DA139" t="str">
            <v/>
          </cell>
          <cell r="DB139" t="str">
            <v/>
          </cell>
          <cell r="DC139" t="str">
            <v/>
          </cell>
          <cell r="DD139" t="e">
            <v>#VALUE!</v>
          </cell>
        </row>
        <row r="140">
          <cell r="B140" t="str">
            <v>ARROZ CON POLLO PR</v>
          </cell>
          <cell r="C140" t="str">
            <v>LOMITO DE POLLO</v>
          </cell>
          <cell r="D140" t="str">
            <v>PEREJIL CRESPO</v>
          </cell>
          <cell r="E140" t="str">
            <v>APIO</v>
          </cell>
          <cell r="F140" t="str">
            <v>CEBOLLA LARGA</v>
          </cell>
          <cell r="G140" t="str">
            <v>HABICHUELA</v>
          </cell>
          <cell r="H140" t="str">
            <v>ZANAHORIA</v>
          </cell>
          <cell r="I140" t="str">
            <v>PIMENTON</v>
          </cell>
          <cell r="J140" t="str">
            <v>CEBOLLA CABEZONA</v>
          </cell>
          <cell r="K140" t="str">
            <v>ARROZ</v>
          </cell>
          <cell r="L140" t="str">
            <v>SAL</v>
          </cell>
          <cell r="M140" t="str">
            <v>ACEITE</v>
          </cell>
          <cell r="N140" t="str">
            <v>color</v>
          </cell>
          <cell r="R140" t="str">
            <v>Kg.</v>
          </cell>
          <cell r="S140" t="str">
            <v>Kg.</v>
          </cell>
          <cell r="T140" t="str">
            <v>Kg.</v>
          </cell>
          <cell r="U140" t="str">
            <v>Kg.</v>
          </cell>
          <cell r="V140" t="str">
            <v>Kg.</v>
          </cell>
          <cell r="W140" t="str">
            <v>Kg.</v>
          </cell>
          <cell r="X140" t="str">
            <v>Kg.</v>
          </cell>
          <cell r="Y140" t="str">
            <v>Kg.</v>
          </cell>
          <cell r="Z140" t="str">
            <v>Lb.</v>
          </cell>
          <cell r="AA140" t="str">
            <v>Lb.</v>
          </cell>
          <cell r="AB140" t="str">
            <v>Lb.t.</v>
          </cell>
          <cell r="AG140">
            <v>65</v>
          </cell>
          <cell r="AH140">
            <v>0.2</v>
          </cell>
          <cell r="AI140">
            <v>17</v>
          </cell>
          <cell r="AJ140">
            <v>1</v>
          </cell>
          <cell r="AK140">
            <v>9.4</v>
          </cell>
          <cell r="AL140">
            <v>9.5</v>
          </cell>
          <cell r="AM140">
            <v>2</v>
          </cell>
          <cell r="AN140">
            <v>2</v>
          </cell>
          <cell r="AO140">
            <v>50</v>
          </cell>
          <cell r="AP140">
            <v>2</v>
          </cell>
          <cell r="AQ140">
            <v>8</v>
          </cell>
          <cell r="AR140">
            <v>0.1</v>
          </cell>
          <cell r="AV140">
            <v>46</v>
          </cell>
          <cell r="AX140">
            <v>165</v>
          </cell>
          <cell r="AZ140">
            <v>173</v>
          </cell>
          <cell r="BA140">
            <v>143</v>
          </cell>
          <cell r="BD140">
            <v>269</v>
          </cell>
          <cell r="BF140">
            <v>405</v>
          </cell>
          <cell r="BK140">
            <v>65</v>
          </cell>
          <cell r="BM140">
            <v>8.5</v>
          </cell>
          <cell r="BO140">
            <v>8.5</v>
          </cell>
          <cell r="BP140">
            <v>8</v>
          </cell>
          <cell r="BS140">
            <v>50</v>
          </cell>
          <cell r="BU140">
            <v>8</v>
          </cell>
          <cell r="BZ140">
            <v>7.99</v>
          </cell>
          <cell r="CA140">
            <v>2.3330000000000002</v>
          </cell>
          <cell r="CB140">
            <v>2.4119999999999999</v>
          </cell>
          <cell r="CC140">
            <v>1.4630000000000001</v>
          </cell>
          <cell r="CD140">
            <v>1.093</v>
          </cell>
          <cell r="CE140">
            <v>0.48599999999999999</v>
          </cell>
          <cell r="CF140">
            <v>1.8</v>
          </cell>
          <cell r="CG140">
            <v>1.45</v>
          </cell>
          <cell r="CH140">
            <v>1.81</v>
          </cell>
          <cell r="CI140">
            <v>0.69499999999999995</v>
          </cell>
          <cell r="CJ140">
            <v>3.355</v>
          </cell>
          <cell r="CK140">
            <v>6.444</v>
          </cell>
          <cell r="CL140" t="str">
            <v/>
          </cell>
          <cell r="CM140" t="str">
            <v/>
          </cell>
          <cell r="CN140" t="str">
            <v/>
          </cell>
          <cell r="CO140">
            <v>519.35</v>
          </cell>
          <cell r="CP140">
            <v>0.46660000000000007</v>
          </cell>
          <cell r="CQ140">
            <v>41.003999999999998</v>
          </cell>
          <cell r="CR140">
            <v>1.4630000000000001</v>
          </cell>
          <cell r="CS140">
            <v>10.2742</v>
          </cell>
          <cell r="CT140">
            <v>4.617</v>
          </cell>
          <cell r="CU140">
            <v>3.6</v>
          </cell>
          <cell r="CV140">
            <v>2.9</v>
          </cell>
          <cell r="CW140">
            <v>90.5</v>
          </cell>
          <cell r="CX140">
            <v>1.39</v>
          </cell>
          <cell r="CY140">
            <v>26.84</v>
          </cell>
          <cell r="CZ140">
            <v>0.64440000000000008</v>
          </cell>
          <cell r="DA140" t="str">
            <v/>
          </cell>
          <cell r="DB140" t="str">
            <v/>
          </cell>
          <cell r="DC140" t="str">
            <v/>
          </cell>
          <cell r="DD140">
            <v>703.04919999999993</v>
          </cell>
        </row>
        <row r="141">
          <cell r="B141" t="str">
            <v>ARROZ CON POLLO MN</v>
          </cell>
          <cell r="C141" t="str">
            <v>LOMITO DE POLLO</v>
          </cell>
          <cell r="D141" t="str">
            <v>PEREJIL CRESPO</v>
          </cell>
          <cell r="E141" t="str">
            <v>APIO</v>
          </cell>
          <cell r="F141" t="str">
            <v>CEBOLLA LARGA</v>
          </cell>
          <cell r="G141" t="str">
            <v>HABICHUELA</v>
          </cell>
          <cell r="H141" t="str">
            <v>ZANAHORIA</v>
          </cell>
          <cell r="I141" t="str">
            <v>PIMENTON</v>
          </cell>
          <cell r="J141" t="str">
            <v>CEBOLLA CABEZONA</v>
          </cell>
          <cell r="K141" t="str">
            <v>ARROZ</v>
          </cell>
          <cell r="L141" t="str">
            <v>SAL</v>
          </cell>
          <cell r="M141" t="str">
            <v>ACEITE</v>
          </cell>
          <cell r="N141" t="str">
            <v>color</v>
          </cell>
          <cell r="R141" t="str">
            <v>Kg.</v>
          </cell>
          <cell r="S141" t="str">
            <v>Kg.</v>
          </cell>
          <cell r="T141" t="str">
            <v>Kg.</v>
          </cell>
          <cell r="U141" t="str">
            <v>Kg.</v>
          </cell>
          <cell r="V141" t="str">
            <v>Kg.</v>
          </cell>
          <cell r="W141" t="str">
            <v>Kg.</v>
          </cell>
          <cell r="X141" t="str">
            <v>Kg.</v>
          </cell>
          <cell r="Y141" t="str">
            <v>Kg.</v>
          </cell>
          <cell r="Z141" t="str">
            <v>Lb.</v>
          </cell>
          <cell r="AA141" t="str">
            <v>Lb.</v>
          </cell>
          <cell r="AB141" t="str">
            <v>Lb.t.</v>
          </cell>
          <cell r="AG141">
            <v>60</v>
          </cell>
          <cell r="AH141">
            <v>0.2</v>
          </cell>
          <cell r="AI141">
            <v>14</v>
          </cell>
          <cell r="AJ141">
            <v>1</v>
          </cell>
          <cell r="AK141">
            <v>7.7</v>
          </cell>
          <cell r="AL141">
            <v>7.2</v>
          </cell>
          <cell r="AM141">
            <v>2</v>
          </cell>
          <cell r="AN141">
            <v>2</v>
          </cell>
          <cell r="AO141">
            <v>35</v>
          </cell>
          <cell r="AP141">
            <v>2</v>
          </cell>
          <cell r="AQ141">
            <v>7</v>
          </cell>
          <cell r="AR141">
            <v>0.1</v>
          </cell>
          <cell r="AV141">
            <v>46</v>
          </cell>
          <cell r="AX141">
            <v>165</v>
          </cell>
          <cell r="AZ141">
            <v>173</v>
          </cell>
          <cell r="BA141">
            <v>143</v>
          </cell>
          <cell r="BD141">
            <v>269</v>
          </cell>
          <cell r="BF141">
            <v>405</v>
          </cell>
          <cell r="BK141">
            <v>60</v>
          </cell>
          <cell r="BM141">
            <v>7</v>
          </cell>
          <cell r="BO141">
            <v>7</v>
          </cell>
          <cell r="BP141">
            <v>6</v>
          </cell>
          <cell r="BS141">
            <v>35</v>
          </cell>
          <cell r="BU141">
            <v>7</v>
          </cell>
          <cell r="BZ141">
            <v>7.99</v>
          </cell>
          <cell r="CA141">
            <v>2.3330000000000002</v>
          </cell>
          <cell r="CB141">
            <v>2.4119999999999999</v>
          </cell>
          <cell r="CC141">
            <v>1.4630000000000001</v>
          </cell>
          <cell r="CD141">
            <v>1.093</v>
          </cell>
          <cell r="CE141">
            <v>0.48599999999999999</v>
          </cell>
          <cell r="CF141">
            <v>1.8</v>
          </cell>
          <cell r="CG141">
            <v>1.45</v>
          </cell>
          <cell r="CH141">
            <v>1.81</v>
          </cell>
          <cell r="CI141">
            <v>0.69499999999999995</v>
          </cell>
          <cell r="CJ141">
            <v>3.355</v>
          </cell>
          <cell r="CK141">
            <v>6.444</v>
          </cell>
          <cell r="CL141" t="str">
            <v/>
          </cell>
          <cell r="CM141" t="str">
            <v/>
          </cell>
          <cell r="CN141" t="str">
            <v/>
          </cell>
          <cell r="CO141">
            <v>479.40000000000003</v>
          </cell>
          <cell r="CP141">
            <v>0.46660000000000007</v>
          </cell>
          <cell r="CQ141">
            <v>33.768000000000001</v>
          </cell>
          <cell r="CR141">
            <v>1.4630000000000001</v>
          </cell>
          <cell r="CS141">
            <v>8.4161000000000001</v>
          </cell>
          <cell r="CT141">
            <v>3.4992000000000001</v>
          </cell>
          <cell r="CU141">
            <v>3.6</v>
          </cell>
          <cell r="CV141">
            <v>2.9</v>
          </cell>
          <cell r="CW141">
            <v>63.35</v>
          </cell>
          <cell r="CX141">
            <v>1.39</v>
          </cell>
          <cell r="CY141">
            <v>23.484999999999999</v>
          </cell>
          <cell r="CZ141">
            <v>0.64440000000000008</v>
          </cell>
          <cell r="DA141" t="str">
            <v/>
          </cell>
          <cell r="DB141" t="str">
            <v/>
          </cell>
          <cell r="DC141" t="str">
            <v/>
          </cell>
          <cell r="DD141">
            <v>622.3823000000001</v>
          </cell>
        </row>
        <row r="142">
          <cell r="B142" t="str">
            <v>ARROZ CON POLLO MY</v>
          </cell>
          <cell r="C142" t="str">
            <v>LOMITO DE POLLO</v>
          </cell>
          <cell r="D142" t="str">
            <v>PEREJIL CRESPO</v>
          </cell>
          <cell r="E142" t="str">
            <v>APIO</v>
          </cell>
          <cell r="F142" t="str">
            <v>CEBOLLA LARGA</v>
          </cell>
          <cell r="G142" t="str">
            <v>HABICHUELA</v>
          </cell>
          <cell r="H142" t="str">
            <v>ZANAHORIA</v>
          </cell>
          <cell r="I142" t="str">
            <v>PIMENTON</v>
          </cell>
          <cell r="J142" t="str">
            <v>CEBOLLA CABEZONA</v>
          </cell>
          <cell r="K142" t="str">
            <v>ARROZ</v>
          </cell>
          <cell r="L142" t="str">
            <v>SAL</v>
          </cell>
          <cell r="M142" t="str">
            <v>ACEITE</v>
          </cell>
          <cell r="N142" t="str">
            <v>color</v>
          </cell>
          <cell r="R142" t="str">
            <v>Kg.</v>
          </cell>
          <cell r="S142" t="str">
            <v>Kg.</v>
          </cell>
          <cell r="T142" t="str">
            <v>Kg.</v>
          </cell>
          <cell r="U142" t="str">
            <v>Kg.</v>
          </cell>
          <cell r="V142" t="str">
            <v>Kg.</v>
          </cell>
          <cell r="W142" t="str">
            <v>Kg.</v>
          </cell>
          <cell r="X142" t="str">
            <v>Kg.</v>
          </cell>
          <cell r="Y142" t="str">
            <v>Kg.</v>
          </cell>
          <cell r="Z142" t="str">
            <v>Lb.</v>
          </cell>
          <cell r="AA142" t="str">
            <v>Lb.</v>
          </cell>
          <cell r="AB142" t="str">
            <v>Lb.t.</v>
          </cell>
          <cell r="AG142">
            <v>70</v>
          </cell>
          <cell r="AH142">
            <v>0.2</v>
          </cell>
          <cell r="AI142">
            <v>20</v>
          </cell>
          <cell r="AJ142">
            <v>1</v>
          </cell>
          <cell r="AK142">
            <v>11.1</v>
          </cell>
          <cell r="AL142">
            <v>11.7</v>
          </cell>
          <cell r="AM142">
            <v>2</v>
          </cell>
          <cell r="AN142">
            <v>2</v>
          </cell>
          <cell r="AO142">
            <v>55</v>
          </cell>
          <cell r="AP142">
            <v>2</v>
          </cell>
          <cell r="AQ142">
            <v>8</v>
          </cell>
          <cell r="AR142">
            <v>0.1</v>
          </cell>
          <cell r="AV142">
            <v>46</v>
          </cell>
          <cell r="AX142">
            <v>165</v>
          </cell>
          <cell r="AZ142">
            <v>173</v>
          </cell>
          <cell r="BA142">
            <v>143</v>
          </cell>
          <cell r="BD142">
            <v>269</v>
          </cell>
          <cell r="BF142">
            <v>405</v>
          </cell>
          <cell r="BK142">
            <v>70</v>
          </cell>
          <cell r="BM142">
            <v>10</v>
          </cell>
          <cell r="BO142">
            <v>10</v>
          </cell>
          <cell r="BP142">
            <v>10</v>
          </cell>
          <cell r="BS142">
            <v>55</v>
          </cell>
          <cell r="BU142">
            <v>8</v>
          </cell>
          <cell r="BZ142">
            <v>7.99</v>
          </cell>
          <cell r="CA142">
            <v>2.3330000000000002</v>
          </cell>
          <cell r="CB142">
            <v>2.4119999999999999</v>
          </cell>
          <cell r="CC142">
            <v>1.4630000000000001</v>
          </cell>
          <cell r="CD142">
            <v>1.093</v>
          </cell>
          <cell r="CE142">
            <v>0.48599999999999999</v>
          </cell>
          <cell r="CF142">
            <v>1.8</v>
          </cell>
          <cell r="CG142">
            <v>1.45</v>
          </cell>
          <cell r="CH142">
            <v>1.81</v>
          </cell>
          <cell r="CI142">
            <v>0.69499999999999995</v>
          </cell>
          <cell r="CJ142">
            <v>3.355</v>
          </cell>
          <cell r="CK142">
            <v>6.444</v>
          </cell>
          <cell r="CL142" t="str">
            <v/>
          </cell>
          <cell r="CM142" t="str">
            <v/>
          </cell>
          <cell r="CN142" t="str">
            <v/>
          </cell>
          <cell r="CO142">
            <v>559.30000000000007</v>
          </cell>
          <cell r="CP142">
            <v>0.46660000000000007</v>
          </cell>
          <cell r="CQ142">
            <v>48.239999999999995</v>
          </cell>
          <cell r="CR142">
            <v>1.4630000000000001</v>
          </cell>
          <cell r="CS142">
            <v>12.132299999999999</v>
          </cell>
          <cell r="CT142">
            <v>5.6861999999999995</v>
          </cell>
          <cell r="CU142">
            <v>3.6</v>
          </cell>
          <cell r="CV142">
            <v>2.9</v>
          </cell>
          <cell r="CW142">
            <v>99.55</v>
          </cell>
          <cell r="CX142">
            <v>1.39</v>
          </cell>
          <cell r="CY142">
            <v>26.84</v>
          </cell>
          <cell r="CZ142">
            <v>0.64440000000000008</v>
          </cell>
          <cell r="DA142" t="str">
            <v/>
          </cell>
          <cell r="DB142" t="str">
            <v/>
          </cell>
          <cell r="DC142" t="str">
            <v/>
          </cell>
          <cell r="DD142">
            <v>762.21249999999998</v>
          </cell>
        </row>
        <row r="143">
          <cell r="B143" t="str">
            <v>PASTA CON POLLO PR</v>
          </cell>
          <cell r="C143" t="str">
            <v>PASTA MACARRON</v>
          </cell>
          <cell r="D143" t="str">
            <v>LOMITO DE POLLO</v>
          </cell>
          <cell r="E143" t="str">
            <v>MARGARINA</v>
          </cell>
          <cell r="F143" t="str">
            <v>SALSA DE TOMATE</v>
          </cell>
          <cell r="G143" t="str">
            <v>CEBOLLA CABEZONA</v>
          </cell>
          <cell r="H143" t="str">
            <v>TOMATE</v>
          </cell>
          <cell r="J143" t="str">
            <v>SALSA BECHAMEL</v>
          </cell>
          <cell r="K143" t="str">
            <v>LECHE</v>
          </cell>
          <cell r="L143" t="str">
            <v>ALBAHACA</v>
          </cell>
          <cell r="M143" t="str">
            <v>AJO</v>
          </cell>
          <cell r="N143" t="str">
            <v>ACEITE</v>
          </cell>
          <cell r="O143" t="str">
            <v>TOMILLO</v>
          </cell>
          <cell r="P143" t="str">
            <v>LAUREL</v>
          </cell>
          <cell r="R143" t="str">
            <v>Kg.</v>
          </cell>
          <cell r="S143" t="str">
            <v>Kg.</v>
          </cell>
          <cell r="T143" t="str">
            <v>Lb.</v>
          </cell>
          <cell r="U143" t="str">
            <v>GALb.ON</v>
          </cell>
          <cell r="V143" t="str">
            <v>Kg.</v>
          </cell>
          <cell r="W143" t="str">
            <v>Kg.</v>
          </cell>
          <cell r="X143" t="str">
            <v xml:space="preserve"> Lt..</v>
          </cell>
          <cell r="AG143">
            <v>45</v>
          </cell>
          <cell r="AH143">
            <v>65</v>
          </cell>
          <cell r="AI143">
            <v>2</v>
          </cell>
          <cell r="AJ143">
            <v>2.1</v>
          </cell>
          <cell r="AK143">
            <v>5</v>
          </cell>
          <cell r="AL143">
            <v>5</v>
          </cell>
          <cell r="AN143">
            <v>2</v>
          </cell>
          <cell r="AO143">
            <v>10</v>
          </cell>
          <cell r="AP143">
            <v>0.01</v>
          </cell>
          <cell r="AQ143">
            <v>0.3</v>
          </cell>
          <cell r="AR143">
            <v>3</v>
          </cell>
          <cell r="AS143">
            <v>0.01</v>
          </cell>
          <cell r="AT143">
            <v>0.01</v>
          </cell>
          <cell r="AV143">
            <v>340</v>
          </cell>
          <cell r="AW143">
            <v>46</v>
          </cell>
          <cell r="AX143">
            <v>407</v>
          </cell>
          <cell r="AY143" t="str">
            <v>ANEXO 17</v>
          </cell>
          <cell r="BD143">
            <v>3</v>
          </cell>
          <cell r="BG143">
            <v>405</v>
          </cell>
          <cell r="BK143">
            <v>45</v>
          </cell>
          <cell r="BL143">
            <v>65</v>
          </cell>
          <cell r="BM143">
            <v>2</v>
          </cell>
          <cell r="BN143">
            <v>2.1</v>
          </cell>
          <cell r="BS143">
            <v>10</v>
          </cell>
          <cell r="BV143">
            <v>3</v>
          </cell>
          <cell r="BZ143">
            <v>2.36</v>
          </cell>
          <cell r="CA143">
            <v>7.99</v>
          </cell>
          <cell r="CB143">
            <v>8.1199999999999992</v>
          </cell>
          <cell r="CC143">
            <v>3.0080487804878047</v>
          </cell>
          <cell r="CD143">
            <v>1.45</v>
          </cell>
          <cell r="CE143">
            <v>1.2170000000000001</v>
          </cell>
          <cell r="CF143" t="str">
            <v/>
          </cell>
          <cell r="CG143">
            <v>21.050999999999998</v>
          </cell>
          <cell r="CH143">
            <v>1.4418181818181819</v>
          </cell>
          <cell r="CI143">
            <v>1.5</v>
          </cell>
          <cell r="CJ143">
            <v>5.4829999999999997</v>
          </cell>
          <cell r="CK143">
            <v>3.355</v>
          </cell>
          <cell r="CL143">
            <v>8</v>
          </cell>
          <cell r="CM143">
            <v>8</v>
          </cell>
          <cell r="CN143" t="str">
            <v/>
          </cell>
          <cell r="CO143">
            <v>106.19999999999999</v>
          </cell>
          <cell r="CP143">
            <v>519.35</v>
          </cell>
          <cell r="CQ143">
            <v>16.239999999999998</v>
          </cell>
          <cell r="CR143">
            <v>6.31690243902439</v>
          </cell>
          <cell r="CS143">
            <v>7.25</v>
          </cell>
          <cell r="CT143">
            <v>6.0850000000000009</v>
          </cell>
          <cell r="CU143" t="str">
            <v/>
          </cell>
          <cell r="CV143">
            <v>42.101999999999997</v>
          </cell>
          <cell r="CW143">
            <v>14.418181818181818</v>
          </cell>
          <cell r="CX143">
            <v>1.4999999999999999E-2</v>
          </cell>
          <cell r="CY143">
            <v>1.6448999999999998</v>
          </cell>
          <cell r="CZ143">
            <v>10.065</v>
          </cell>
          <cell r="DA143">
            <v>0.08</v>
          </cell>
          <cell r="DB143">
            <v>0.08</v>
          </cell>
          <cell r="DC143" t="str">
            <v/>
          </cell>
          <cell r="DD143">
            <v>729.84698425720626</v>
          </cell>
        </row>
        <row r="144">
          <cell r="B144" t="str">
            <v>PASTA CON POLLO MN</v>
          </cell>
          <cell r="C144" t="str">
            <v>PASTA MACARRON</v>
          </cell>
          <cell r="D144" t="str">
            <v>LOMITO DE POLLO</v>
          </cell>
          <cell r="E144" t="str">
            <v>MARGARINA</v>
          </cell>
          <cell r="F144" t="str">
            <v>SALSA DE TOMATE</v>
          </cell>
          <cell r="G144" t="str">
            <v>CEBOLLA CABEZONA</v>
          </cell>
          <cell r="H144" t="str">
            <v>TOMATE</v>
          </cell>
          <cell r="J144" t="str">
            <v>SALSA BECHAMEL</v>
          </cell>
          <cell r="K144" t="str">
            <v>LECHE</v>
          </cell>
          <cell r="L144" t="str">
            <v>ALBAHACA</v>
          </cell>
          <cell r="M144" t="str">
            <v>AJO</v>
          </cell>
          <cell r="N144" t="str">
            <v>ACEITE</v>
          </cell>
          <cell r="O144" t="str">
            <v>TOMILLO</v>
          </cell>
          <cell r="P144" t="str">
            <v>LAUREL</v>
          </cell>
          <cell r="R144" t="str">
            <v>Kg.</v>
          </cell>
          <cell r="S144" t="str">
            <v>Kg.</v>
          </cell>
          <cell r="T144" t="str">
            <v>Lb.</v>
          </cell>
          <cell r="U144" t="str">
            <v>GALb.ON</v>
          </cell>
          <cell r="V144" t="str">
            <v>Kg.</v>
          </cell>
          <cell r="W144" t="str">
            <v>Kg.</v>
          </cell>
          <cell r="X144" t="str">
            <v xml:space="preserve"> Lt..</v>
          </cell>
          <cell r="AG144">
            <v>40</v>
          </cell>
          <cell r="AH144">
            <v>60</v>
          </cell>
          <cell r="AI144">
            <v>2</v>
          </cell>
          <cell r="AJ144">
            <v>2.1</v>
          </cell>
          <cell r="AK144">
            <v>5</v>
          </cell>
          <cell r="AL144">
            <v>5</v>
          </cell>
          <cell r="AN144">
            <v>2</v>
          </cell>
          <cell r="AO144">
            <v>10</v>
          </cell>
          <cell r="AP144">
            <v>0.01</v>
          </cell>
          <cell r="AQ144">
            <v>0.3</v>
          </cell>
          <cell r="AR144">
            <v>3</v>
          </cell>
          <cell r="AS144">
            <v>0.01</v>
          </cell>
          <cell r="AT144">
            <v>0.01</v>
          </cell>
          <cell r="AV144">
            <v>340</v>
          </cell>
          <cell r="AW144">
            <v>46</v>
          </cell>
          <cell r="AX144">
            <v>407</v>
          </cell>
          <cell r="AY144" t="str">
            <v>ANEXO 17</v>
          </cell>
          <cell r="BD144">
            <v>3</v>
          </cell>
          <cell r="BG144">
            <v>405</v>
          </cell>
          <cell r="BK144">
            <v>40</v>
          </cell>
          <cell r="BL144">
            <v>60</v>
          </cell>
          <cell r="BM144">
            <v>2</v>
          </cell>
          <cell r="BN144">
            <v>2.1</v>
          </cell>
          <cell r="BS144">
            <v>10</v>
          </cell>
          <cell r="BV144">
            <v>3</v>
          </cell>
          <cell r="BZ144">
            <v>2.36</v>
          </cell>
          <cell r="CA144">
            <v>7.99</v>
          </cell>
          <cell r="CB144">
            <v>8.1199999999999992</v>
          </cell>
          <cell r="CC144">
            <v>3.0080487804878047</v>
          </cell>
          <cell r="CD144">
            <v>1.45</v>
          </cell>
          <cell r="CE144">
            <v>1.2170000000000001</v>
          </cell>
          <cell r="CF144" t="str">
            <v/>
          </cell>
          <cell r="CG144">
            <v>21.050999999999998</v>
          </cell>
          <cell r="CH144">
            <v>1.4418181818181819</v>
          </cell>
          <cell r="CI144">
            <v>1.5</v>
          </cell>
          <cell r="CJ144">
            <v>5.4829999999999997</v>
          </cell>
          <cell r="CK144">
            <v>3.355</v>
          </cell>
          <cell r="CL144">
            <v>8</v>
          </cell>
          <cell r="CM144">
            <v>8</v>
          </cell>
          <cell r="CN144" t="str">
            <v/>
          </cell>
          <cell r="CO144">
            <v>94.399999999999991</v>
          </cell>
          <cell r="CP144">
            <v>479.40000000000003</v>
          </cell>
          <cell r="CQ144">
            <v>16.239999999999998</v>
          </cell>
          <cell r="CR144">
            <v>6.31690243902439</v>
          </cell>
          <cell r="CS144">
            <v>7.25</v>
          </cell>
          <cell r="CT144">
            <v>6.0850000000000009</v>
          </cell>
          <cell r="CU144" t="str">
            <v/>
          </cell>
          <cell r="CV144">
            <v>42.101999999999997</v>
          </cell>
          <cell r="CW144">
            <v>14.418181818181818</v>
          </cell>
          <cell r="CX144">
            <v>1.4999999999999999E-2</v>
          </cell>
          <cell r="CY144">
            <v>1.6448999999999998</v>
          </cell>
          <cell r="CZ144">
            <v>10.065</v>
          </cell>
          <cell r="DA144">
            <v>0.08</v>
          </cell>
          <cell r="DB144">
            <v>0.08</v>
          </cell>
          <cell r="DC144" t="str">
            <v/>
          </cell>
          <cell r="DD144">
            <v>678.09698425720637</v>
          </cell>
        </row>
        <row r="145">
          <cell r="B145" t="str">
            <v>PASTA CON POLLO MY</v>
          </cell>
          <cell r="C145" t="str">
            <v>PASTA MACARRON</v>
          </cell>
          <cell r="D145" t="str">
            <v>LOMITO DE POLLO</v>
          </cell>
          <cell r="E145" t="str">
            <v>MARGARINA</v>
          </cell>
          <cell r="F145" t="str">
            <v>SALSA DE TOMATE</v>
          </cell>
          <cell r="G145" t="str">
            <v>CEBOLLA CABEZONA</v>
          </cell>
          <cell r="H145" t="str">
            <v>TOMATE</v>
          </cell>
          <cell r="J145" t="str">
            <v>SALSA BECHAMEL</v>
          </cell>
          <cell r="K145" t="str">
            <v>LECHE</v>
          </cell>
          <cell r="L145" t="str">
            <v>ALBAHACA</v>
          </cell>
          <cell r="M145" t="str">
            <v>AJO</v>
          </cell>
          <cell r="N145" t="str">
            <v>ACEITE</v>
          </cell>
          <cell r="O145" t="str">
            <v>TOMILLO</v>
          </cell>
          <cell r="P145" t="str">
            <v>LAUREL</v>
          </cell>
          <cell r="R145" t="str">
            <v>Kg.</v>
          </cell>
          <cell r="S145" t="str">
            <v>Kg.</v>
          </cell>
          <cell r="T145" t="str">
            <v>Lb.</v>
          </cell>
          <cell r="U145" t="str">
            <v>GALb.ON</v>
          </cell>
          <cell r="V145" t="str">
            <v>Kg.</v>
          </cell>
          <cell r="W145" t="str">
            <v>Kg.</v>
          </cell>
          <cell r="X145" t="str">
            <v xml:space="preserve"> Lt..</v>
          </cell>
          <cell r="AG145">
            <v>50</v>
          </cell>
          <cell r="AH145">
            <v>70</v>
          </cell>
          <cell r="AI145">
            <v>2</v>
          </cell>
          <cell r="AJ145">
            <v>2.1</v>
          </cell>
          <cell r="AK145">
            <v>5</v>
          </cell>
          <cell r="AL145">
            <v>5</v>
          </cell>
          <cell r="AN145">
            <v>2</v>
          </cell>
          <cell r="AO145">
            <v>10</v>
          </cell>
          <cell r="AP145">
            <v>0.01</v>
          </cell>
          <cell r="AQ145">
            <v>0.3</v>
          </cell>
          <cell r="AR145">
            <v>3</v>
          </cell>
          <cell r="AS145">
            <v>0.01</v>
          </cell>
          <cell r="AT145">
            <v>0.01</v>
          </cell>
          <cell r="AV145">
            <v>340</v>
          </cell>
          <cell r="AW145">
            <v>46</v>
          </cell>
          <cell r="AX145">
            <v>407</v>
          </cell>
          <cell r="AY145" t="str">
            <v>ANEXO 17</v>
          </cell>
          <cell r="BD145">
            <v>3</v>
          </cell>
          <cell r="BG145">
            <v>405</v>
          </cell>
          <cell r="BK145">
            <v>50</v>
          </cell>
          <cell r="BL145">
            <v>70</v>
          </cell>
          <cell r="BM145">
            <v>2</v>
          </cell>
          <cell r="BN145">
            <v>2.1</v>
          </cell>
          <cell r="BS145">
            <v>10</v>
          </cell>
          <cell r="BV145">
            <v>3</v>
          </cell>
          <cell r="BZ145">
            <v>2.36</v>
          </cell>
          <cell r="CA145">
            <v>7.99</v>
          </cell>
          <cell r="CB145">
            <v>8.1199999999999992</v>
          </cell>
          <cell r="CC145">
            <v>3.0080487804878047</v>
          </cell>
          <cell r="CD145">
            <v>1.45</v>
          </cell>
          <cell r="CE145">
            <v>1.2170000000000001</v>
          </cell>
          <cell r="CF145" t="str">
            <v/>
          </cell>
          <cell r="CG145">
            <v>21.050999999999998</v>
          </cell>
          <cell r="CH145">
            <v>1.4418181818181819</v>
          </cell>
          <cell r="CI145">
            <v>1.5</v>
          </cell>
          <cell r="CJ145">
            <v>5.4829999999999997</v>
          </cell>
          <cell r="CK145">
            <v>3.355</v>
          </cell>
          <cell r="CL145">
            <v>8</v>
          </cell>
          <cell r="CM145">
            <v>8</v>
          </cell>
          <cell r="CN145" t="str">
            <v/>
          </cell>
          <cell r="CO145">
            <v>118</v>
          </cell>
          <cell r="CP145">
            <v>559.30000000000007</v>
          </cell>
          <cell r="CQ145">
            <v>16.239999999999998</v>
          </cell>
          <cell r="CR145">
            <v>6.31690243902439</v>
          </cell>
          <cell r="CS145">
            <v>7.25</v>
          </cell>
          <cell r="CT145">
            <v>6.0850000000000009</v>
          </cell>
          <cell r="CU145" t="str">
            <v/>
          </cell>
          <cell r="CV145">
            <v>42.101999999999997</v>
          </cell>
          <cell r="CW145">
            <v>14.418181818181818</v>
          </cell>
          <cell r="CX145">
            <v>1.4999999999999999E-2</v>
          </cell>
          <cell r="CY145">
            <v>1.6448999999999998</v>
          </cell>
          <cell r="CZ145">
            <v>10.065</v>
          </cell>
          <cell r="DA145">
            <v>0.08</v>
          </cell>
          <cell r="DB145">
            <v>0.08</v>
          </cell>
          <cell r="DC145" t="str">
            <v/>
          </cell>
          <cell r="DD145">
            <v>781.59698425720637</v>
          </cell>
        </row>
        <row r="146">
          <cell r="B146" t="str">
            <v>HAMBURGUESA DE RES PR</v>
          </cell>
          <cell r="C146" t="str">
            <v>HAMBURGUESA DE RES</v>
          </cell>
          <cell r="D146" t="str">
            <v>ACEITE</v>
          </cell>
          <cell r="E146" t="str">
            <v>PAN HAMBURGUESA</v>
          </cell>
          <cell r="R146" t="str">
            <v>UND</v>
          </cell>
          <cell r="S146" t="str">
            <v xml:space="preserve"> Lt..</v>
          </cell>
          <cell r="AG146">
            <v>60</v>
          </cell>
          <cell r="AH146">
            <v>3</v>
          </cell>
          <cell r="AI146">
            <v>60</v>
          </cell>
          <cell r="AV146" t="str">
            <v>FT13</v>
          </cell>
          <cell r="AW146">
            <v>405</v>
          </cell>
          <cell r="AX146">
            <v>331</v>
          </cell>
          <cell r="BK146">
            <v>60</v>
          </cell>
          <cell r="BL146">
            <v>3</v>
          </cell>
          <cell r="BM146">
            <v>60</v>
          </cell>
          <cell r="BZ146">
            <v>8.765625</v>
          </cell>
          <cell r="CA146">
            <v>3.355</v>
          </cell>
          <cell r="CB146">
            <v>2.8986111111111112</v>
          </cell>
          <cell r="CC146" t="str">
            <v/>
          </cell>
          <cell r="CD146" t="str">
            <v/>
          </cell>
          <cell r="CE146" t="str">
            <v/>
          </cell>
          <cell r="CF146" t="str">
            <v/>
          </cell>
          <cell r="CG146" t="str">
            <v/>
          </cell>
          <cell r="CH146" t="str">
            <v/>
          </cell>
          <cell r="CI146" t="str">
            <v/>
          </cell>
          <cell r="CJ146" t="str">
            <v/>
          </cell>
          <cell r="CK146" t="str">
            <v/>
          </cell>
          <cell r="CL146" t="str">
            <v/>
          </cell>
          <cell r="CM146" t="str">
            <v/>
          </cell>
          <cell r="CN146" t="str">
            <v/>
          </cell>
          <cell r="CO146">
            <v>525.9375</v>
          </cell>
          <cell r="CP146">
            <v>10.065</v>
          </cell>
          <cell r="CQ146">
            <v>173.91666666666669</v>
          </cell>
          <cell r="CR146" t="str">
            <v/>
          </cell>
          <cell r="CS146" t="str">
            <v/>
          </cell>
          <cell r="CT146" t="str">
            <v/>
          </cell>
          <cell r="CU146" t="str">
            <v/>
          </cell>
          <cell r="CV146" t="str">
            <v/>
          </cell>
          <cell r="CW146" t="str">
            <v/>
          </cell>
          <cell r="CX146" t="str">
            <v/>
          </cell>
          <cell r="CY146" t="str">
            <v/>
          </cell>
          <cell r="CZ146" t="str">
            <v/>
          </cell>
          <cell r="DA146" t="str">
            <v/>
          </cell>
          <cell r="DB146" t="str">
            <v/>
          </cell>
          <cell r="DC146" t="str">
            <v/>
          </cell>
          <cell r="DD146">
            <v>709.9191666666668</v>
          </cell>
        </row>
        <row r="147">
          <cell r="B147" t="str">
            <v>HAMBURGUESA DE RES MN</v>
          </cell>
          <cell r="C147" t="str">
            <v>HAMBURGUESA DE RES</v>
          </cell>
          <cell r="D147" t="str">
            <v>ACEITE</v>
          </cell>
          <cell r="E147" t="str">
            <v>PAN HAMBURGUESA</v>
          </cell>
          <cell r="R147" t="str">
            <v>UND</v>
          </cell>
          <cell r="S147" t="str">
            <v xml:space="preserve"> Lt..</v>
          </cell>
          <cell r="AG147">
            <v>60</v>
          </cell>
          <cell r="AH147">
            <v>3</v>
          </cell>
          <cell r="AI147">
            <v>60</v>
          </cell>
          <cell r="AV147" t="str">
            <v>FT13</v>
          </cell>
          <cell r="AW147">
            <v>405</v>
          </cell>
          <cell r="AX147">
            <v>331</v>
          </cell>
          <cell r="BK147">
            <v>60</v>
          </cell>
          <cell r="BL147">
            <v>3</v>
          </cell>
          <cell r="BM147">
            <v>60</v>
          </cell>
          <cell r="BZ147">
            <v>8.765625</v>
          </cell>
          <cell r="CA147">
            <v>3.355</v>
          </cell>
          <cell r="CB147">
            <v>2.8986111111111112</v>
          </cell>
          <cell r="CC147" t="str">
            <v/>
          </cell>
          <cell r="CD147" t="str">
            <v/>
          </cell>
          <cell r="CE147" t="str">
            <v/>
          </cell>
          <cell r="CF147" t="str">
            <v/>
          </cell>
          <cell r="CG147" t="str">
            <v/>
          </cell>
          <cell r="CH147" t="str">
            <v/>
          </cell>
          <cell r="CI147" t="str">
            <v/>
          </cell>
          <cell r="CJ147" t="str">
            <v/>
          </cell>
          <cell r="CK147" t="str">
            <v/>
          </cell>
          <cell r="CL147" t="str">
            <v/>
          </cell>
          <cell r="CM147" t="str">
            <v/>
          </cell>
          <cell r="CN147" t="str">
            <v/>
          </cell>
          <cell r="CO147">
            <v>525.9375</v>
          </cell>
          <cell r="CP147">
            <v>10.065</v>
          </cell>
          <cell r="CQ147">
            <v>173.91666666666669</v>
          </cell>
          <cell r="CR147" t="str">
            <v/>
          </cell>
          <cell r="CS147" t="str">
            <v/>
          </cell>
          <cell r="CT147" t="str">
            <v/>
          </cell>
          <cell r="CU147" t="str">
            <v/>
          </cell>
          <cell r="CV147" t="str">
            <v/>
          </cell>
          <cell r="CW147" t="str">
            <v/>
          </cell>
          <cell r="CX147" t="str">
            <v/>
          </cell>
          <cell r="CY147" t="str">
            <v/>
          </cell>
          <cell r="CZ147" t="str">
            <v/>
          </cell>
          <cell r="DA147" t="str">
            <v/>
          </cell>
          <cell r="DB147" t="str">
            <v/>
          </cell>
          <cell r="DC147" t="str">
            <v/>
          </cell>
          <cell r="DD147">
            <v>709.9191666666668</v>
          </cell>
        </row>
        <row r="148">
          <cell r="B148" t="str">
            <v>HAMBURGUESA DE RES MY</v>
          </cell>
          <cell r="C148" t="str">
            <v>HAMBURGUESA DE RES</v>
          </cell>
          <cell r="D148" t="str">
            <v>ACEITE</v>
          </cell>
          <cell r="E148" t="str">
            <v>PAN HAMBURGUESA</v>
          </cell>
          <cell r="R148" t="str">
            <v>UND</v>
          </cell>
          <cell r="S148" t="str">
            <v xml:space="preserve"> Lt..</v>
          </cell>
          <cell r="AG148">
            <v>60</v>
          </cell>
          <cell r="AH148">
            <v>3</v>
          </cell>
          <cell r="AI148">
            <v>60</v>
          </cell>
          <cell r="AV148" t="str">
            <v>FT13</v>
          </cell>
          <cell r="AW148">
            <v>405</v>
          </cell>
          <cell r="AX148">
            <v>331</v>
          </cell>
          <cell r="BK148">
            <v>60</v>
          </cell>
          <cell r="BL148">
            <v>3</v>
          </cell>
          <cell r="BM148">
            <v>60</v>
          </cell>
          <cell r="BZ148">
            <v>8.765625</v>
          </cell>
          <cell r="CA148">
            <v>3.355</v>
          </cell>
          <cell r="CB148">
            <v>2.8986111111111112</v>
          </cell>
          <cell r="CC148" t="str">
            <v/>
          </cell>
          <cell r="CD148" t="str">
            <v/>
          </cell>
          <cell r="CE148" t="str">
            <v/>
          </cell>
          <cell r="CF148" t="str">
            <v/>
          </cell>
          <cell r="CG148" t="str">
            <v/>
          </cell>
          <cell r="CH148" t="str">
            <v/>
          </cell>
          <cell r="CI148" t="str">
            <v/>
          </cell>
          <cell r="CJ148" t="str">
            <v/>
          </cell>
          <cell r="CK148" t="str">
            <v/>
          </cell>
          <cell r="CL148" t="str">
            <v/>
          </cell>
          <cell r="CM148" t="str">
            <v/>
          </cell>
          <cell r="CN148" t="str">
            <v/>
          </cell>
          <cell r="CO148">
            <v>525.9375</v>
          </cell>
          <cell r="CP148">
            <v>10.065</v>
          </cell>
          <cell r="CQ148">
            <v>173.91666666666669</v>
          </cell>
          <cell r="CR148" t="str">
            <v/>
          </cell>
          <cell r="CS148" t="str">
            <v/>
          </cell>
          <cell r="CT148" t="str">
            <v/>
          </cell>
          <cell r="CU148" t="str">
            <v/>
          </cell>
          <cell r="CV148" t="str">
            <v/>
          </cell>
          <cell r="CW148" t="str">
            <v/>
          </cell>
          <cell r="CX148" t="str">
            <v/>
          </cell>
          <cell r="CY148" t="str">
            <v/>
          </cell>
          <cell r="CZ148" t="str">
            <v/>
          </cell>
          <cell r="DA148" t="str">
            <v/>
          </cell>
          <cell r="DB148" t="str">
            <v/>
          </cell>
          <cell r="DC148" t="str">
            <v/>
          </cell>
          <cell r="DD148">
            <v>709.9191666666668</v>
          </cell>
        </row>
        <row r="149">
          <cell r="R149" t="str">
            <v>UND</v>
          </cell>
        </row>
        <row r="150">
          <cell r="R150" t="str">
            <v>UND</v>
          </cell>
        </row>
        <row r="151">
          <cell r="R151" t="str">
            <v>UND</v>
          </cell>
        </row>
        <row r="152">
          <cell r="B152" t="str">
            <v>SALSA MAYONESA</v>
          </cell>
          <cell r="C152" t="str">
            <v>MAYONESA SACHET</v>
          </cell>
          <cell r="R152" t="str">
            <v>PAQ * 100</v>
          </cell>
          <cell r="AG152">
            <v>8</v>
          </cell>
          <cell r="AV152" t="str">
            <v>FT8</v>
          </cell>
          <cell r="BK152">
            <v>8</v>
          </cell>
          <cell r="BZ152">
            <v>7.7374999999999998</v>
          </cell>
          <cell r="CA152" t="str">
            <v/>
          </cell>
          <cell r="CB152" t="str">
            <v/>
          </cell>
          <cell r="CC152" t="str">
            <v/>
          </cell>
          <cell r="CD152" t="str">
            <v/>
          </cell>
          <cell r="CE152" t="str">
            <v/>
          </cell>
          <cell r="CF152" t="str">
            <v/>
          </cell>
          <cell r="CG152" t="str">
            <v/>
          </cell>
          <cell r="CH152" t="str">
            <v/>
          </cell>
          <cell r="CI152" t="str">
            <v/>
          </cell>
          <cell r="CJ152" t="str">
            <v/>
          </cell>
          <cell r="CK152" t="str">
            <v/>
          </cell>
          <cell r="CL152" t="str">
            <v/>
          </cell>
          <cell r="CM152" t="str">
            <v/>
          </cell>
          <cell r="CN152" t="str">
            <v/>
          </cell>
          <cell r="CO152">
            <v>61.9</v>
          </cell>
          <cell r="CP152" t="str">
            <v/>
          </cell>
          <cell r="CQ152" t="str">
            <v/>
          </cell>
          <cell r="CR152" t="str">
            <v/>
          </cell>
          <cell r="CS152" t="str">
            <v/>
          </cell>
          <cell r="CT152" t="str">
            <v/>
          </cell>
          <cell r="CU152" t="str">
            <v/>
          </cell>
          <cell r="CV152" t="str">
            <v/>
          </cell>
          <cell r="CW152" t="str">
            <v/>
          </cell>
          <cell r="CX152" t="str">
            <v/>
          </cell>
          <cell r="CY152" t="str">
            <v/>
          </cell>
          <cell r="CZ152" t="str">
            <v/>
          </cell>
          <cell r="DA152" t="str">
            <v/>
          </cell>
          <cell r="DB152" t="str">
            <v/>
          </cell>
          <cell r="DC152" t="str">
            <v/>
          </cell>
          <cell r="DD152">
            <v>61.9</v>
          </cell>
        </row>
        <row r="153">
          <cell r="B153" t="str">
            <v>PAPA CHIP PR</v>
          </cell>
          <cell r="C153" t="str">
            <v>PAPA CHIP</v>
          </cell>
          <cell r="R153" t="str">
            <v>Lb.</v>
          </cell>
          <cell r="AG153">
            <v>25</v>
          </cell>
          <cell r="AV153" t="str">
            <v>FT9</v>
          </cell>
          <cell r="BK153">
            <v>25</v>
          </cell>
          <cell r="BZ153">
            <v>9.5980000000000008</v>
          </cell>
          <cell r="CA153" t="str">
            <v/>
          </cell>
          <cell r="CB153" t="str">
            <v/>
          </cell>
          <cell r="CC153" t="str">
            <v/>
          </cell>
          <cell r="CD153" t="str">
            <v/>
          </cell>
          <cell r="CE153" t="str">
            <v/>
          </cell>
          <cell r="CF153" t="str">
            <v/>
          </cell>
          <cell r="CG153" t="str">
            <v/>
          </cell>
          <cell r="CH153" t="str">
            <v/>
          </cell>
          <cell r="CI153" t="str">
            <v/>
          </cell>
          <cell r="CJ153" t="str">
            <v/>
          </cell>
          <cell r="CK153" t="str">
            <v/>
          </cell>
          <cell r="CL153" t="str">
            <v/>
          </cell>
          <cell r="CM153" t="str">
            <v/>
          </cell>
          <cell r="CN153" t="str">
            <v/>
          </cell>
          <cell r="CO153">
            <v>239.95000000000002</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v>239.95000000000002</v>
          </cell>
        </row>
        <row r="154">
          <cell r="B154" t="str">
            <v>PAPA CHIP MN</v>
          </cell>
          <cell r="C154" t="str">
            <v>PAPA CHIP</v>
          </cell>
          <cell r="R154" t="str">
            <v>Lb.</v>
          </cell>
          <cell r="AG154">
            <v>20</v>
          </cell>
          <cell r="AV154" t="str">
            <v>FT9</v>
          </cell>
          <cell r="BK154">
            <v>20</v>
          </cell>
          <cell r="BZ154">
            <v>9.5980000000000008</v>
          </cell>
          <cell r="CA154" t="str">
            <v/>
          </cell>
          <cell r="CB154" t="str">
            <v/>
          </cell>
          <cell r="CC154" t="str">
            <v/>
          </cell>
          <cell r="CD154" t="str">
            <v/>
          </cell>
          <cell r="CE154" t="str">
            <v/>
          </cell>
          <cell r="CF154" t="str">
            <v/>
          </cell>
          <cell r="CG154" t="str">
            <v/>
          </cell>
          <cell r="CH154" t="str">
            <v/>
          </cell>
          <cell r="CI154" t="str">
            <v/>
          </cell>
          <cell r="CJ154" t="str">
            <v/>
          </cell>
          <cell r="CK154" t="str">
            <v/>
          </cell>
          <cell r="CL154" t="str">
            <v/>
          </cell>
          <cell r="CM154" t="str">
            <v/>
          </cell>
          <cell r="CN154" t="str">
            <v/>
          </cell>
          <cell r="CO154">
            <v>191.96</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v>191.96</v>
          </cell>
        </row>
        <row r="155">
          <cell r="B155" t="str">
            <v>PAPA CHIP MY</v>
          </cell>
          <cell r="C155" t="str">
            <v>PAPA CHIP</v>
          </cell>
          <cell r="R155" t="str">
            <v>Lb.</v>
          </cell>
          <cell r="AG155">
            <v>30</v>
          </cell>
          <cell r="AV155" t="str">
            <v>FT9</v>
          </cell>
          <cell r="BK155">
            <v>30</v>
          </cell>
          <cell r="BZ155">
            <v>9.5980000000000008</v>
          </cell>
          <cell r="CA155" t="str">
            <v/>
          </cell>
          <cell r="CB155" t="str">
            <v/>
          </cell>
          <cell r="CC155" t="str">
            <v/>
          </cell>
          <cell r="CD155" t="str">
            <v/>
          </cell>
          <cell r="CE155" t="str">
            <v/>
          </cell>
          <cell r="CF155" t="str">
            <v/>
          </cell>
          <cell r="CG155" t="str">
            <v/>
          </cell>
          <cell r="CH155" t="str">
            <v/>
          </cell>
          <cell r="CI155" t="str">
            <v/>
          </cell>
          <cell r="CJ155" t="str">
            <v/>
          </cell>
          <cell r="CK155" t="str">
            <v/>
          </cell>
          <cell r="CL155" t="str">
            <v/>
          </cell>
          <cell r="CM155" t="str">
            <v/>
          </cell>
          <cell r="CN155" t="str">
            <v/>
          </cell>
          <cell r="CO155">
            <v>287.94</v>
          </cell>
          <cell r="CP155" t="str">
            <v/>
          </cell>
          <cell r="CQ155" t="str">
            <v/>
          </cell>
          <cell r="CR155" t="str">
            <v/>
          </cell>
          <cell r="CS155" t="str">
            <v/>
          </cell>
          <cell r="CT155" t="str">
            <v/>
          </cell>
          <cell r="CU155" t="str">
            <v/>
          </cell>
          <cell r="CV155" t="str">
            <v/>
          </cell>
          <cell r="CW155" t="str">
            <v/>
          </cell>
          <cell r="CX155" t="str">
            <v/>
          </cell>
          <cell r="CY155" t="str">
            <v/>
          </cell>
          <cell r="CZ155" t="str">
            <v/>
          </cell>
          <cell r="DA155" t="str">
            <v/>
          </cell>
          <cell r="DB155" t="str">
            <v/>
          </cell>
          <cell r="DC155" t="str">
            <v/>
          </cell>
          <cell r="DD155">
            <v>287.94</v>
          </cell>
        </row>
        <row r="156">
          <cell r="B156" t="str">
            <v>TOMATE Y LECHUGA HAMBURGUESA PR</v>
          </cell>
          <cell r="C156" t="str">
            <v>TOMATE</v>
          </cell>
          <cell r="D156" t="str">
            <v>LECHUGA BATAVIA</v>
          </cell>
          <cell r="R156" t="str">
            <v>Kg.</v>
          </cell>
          <cell r="AG156">
            <v>50</v>
          </cell>
          <cell r="AH156">
            <v>18.2</v>
          </cell>
          <cell r="AV156">
            <v>150</v>
          </cell>
          <cell r="AW156">
            <v>153</v>
          </cell>
          <cell r="BK156">
            <v>40</v>
          </cell>
          <cell r="BL156">
            <v>10</v>
          </cell>
          <cell r="BZ156">
            <v>1.2170000000000001</v>
          </cell>
          <cell r="CA156">
            <v>0.86699999999999999</v>
          </cell>
          <cell r="CB156" t="str">
            <v/>
          </cell>
          <cell r="CC156" t="str">
            <v/>
          </cell>
          <cell r="CD156" t="str">
            <v/>
          </cell>
          <cell r="CE156" t="str">
            <v/>
          </cell>
          <cell r="CF156" t="str">
            <v/>
          </cell>
          <cell r="CG156" t="str">
            <v/>
          </cell>
          <cell r="CH156" t="str">
            <v/>
          </cell>
          <cell r="CI156" t="str">
            <v/>
          </cell>
          <cell r="CJ156" t="str">
            <v/>
          </cell>
          <cell r="CK156" t="str">
            <v/>
          </cell>
          <cell r="CL156" t="str">
            <v/>
          </cell>
          <cell r="CM156" t="str">
            <v/>
          </cell>
          <cell r="CN156" t="str">
            <v/>
          </cell>
          <cell r="CO156">
            <v>60.85</v>
          </cell>
          <cell r="CP156">
            <v>15.779399999999999</v>
          </cell>
          <cell r="CQ156" t="str">
            <v/>
          </cell>
          <cell r="CR156" t="str">
            <v/>
          </cell>
          <cell r="CS156" t="str">
            <v/>
          </cell>
          <cell r="CT156" t="str">
            <v/>
          </cell>
          <cell r="CU156" t="str">
            <v/>
          </cell>
          <cell r="CV156" t="str">
            <v/>
          </cell>
          <cell r="CW156" t="str">
            <v/>
          </cell>
          <cell r="CX156" t="str">
            <v/>
          </cell>
          <cell r="CY156" t="str">
            <v/>
          </cell>
          <cell r="CZ156" t="str">
            <v/>
          </cell>
          <cell r="DA156" t="str">
            <v/>
          </cell>
          <cell r="DB156" t="str">
            <v/>
          </cell>
          <cell r="DC156" t="str">
            <v/>
          </cell>
          <cell r="DD156">
            <v>76.629400000000004</v>
          </cell>
        </row>
        <row r="157">
          <cell r="B157" t="str">
            <v>TOMATE Y LECHUGA HAMBURGUESA MN</v>
          </cell>
          <cell r="C157" t="str">
            <v>TOMATE</v>
          </cell>
          <cell r="D157" t="str">
            <v>LECHUGA BATAVIA</v>
          </cell>
          <cell r="R157" t="str">
            <v>Kg.</v>
          </cell>
          <cell r="AG157">
            <v>37.5</v>
          </cell>
          <cell r="AH157">
            <v>18.2</v>
          </cell>
          <cell r="AV157">
            <v>150</v>
          </cell>
          <cell r="AW157">
            <v>153</v>
          </cell>
          <cell r="BK157">
            <v>30</v>
          </cell>
          <cell r="BL157">
            <v>10</v>
          </cell>
          <cell r="BZ157">
            <v>1.2170000000000001</v>
          </cell>
          <cell r="CA157">
            <v>0.86699999999999999</v>
          </cell>
          <cell r="CB157" t="str">
            <v/>
          </cell>
          <cell r="CC157" t="str">
            <v/>
          </cell>
          <cell r="CD157" t="str">
            <v/>
          </cell>
          <cell r="CE157" t="str">
            <v/>
          </cell>
          <cell r="CF157" t="str">
            <v/>
          </cell>
          <cell r="CG157" t="str">
            <v/>
          </cell>
          <cell r="CH157" t="str">
            <v/>
          </cell>
          <cell r="CI157" t="str">
            <v/>
          </cell>
          <cell r="CJ157" t="str">
            <v/>
          </cell>
          <cell r="CK157" t="str">
            <v/>
          </cell>
          <cell r="CL157" t="str">
            <v/>
          </cell>
          <cell r="CM157" t="str">
            <v/>
          </cell>
          <cell r="CN157" t="str">
            <v/>
          </cell>
          <cell r="CO157">
            <v>45.637500000000003</v>
          </cell>
          <cell r="CP157">
            <v>15.779399999999999</v>
          </cell>
          <cell r="CQ157" t="str">
            <v/>
          </cell>
          <cell r="CR157" t="str">
            <v/>
          </cell>
          <cell r="CS157" t="str">
            <v/>
          </cell>
          <cell r="CT157" t="str">
            <v/>
          </cell>
          <cell r="CU157" t="str">
            <v/>
          </cell>
          <cell r="CV157" t="str">
            <v/>
          </cell>
          <cell r="CW157" t="str">
            <v/>
          </cell>
          <cell r="CX157" t="str">
            <v/>
          </cell>
          <cell r="CY157" t="str">
            <v/>
          </cell>
          <cell r="CZ157" t="str">
            <v/>
          </cell>
          <cell r="DA157" t="str">
            <v/>
          </cell>
          <cell r="DB157" t="str">
            <v/>
          </cell>
          <cell r="DC157" t="str">
            <v/>
          </cell>
          <cell r="DD157">
            <v>61.416899999999998</v>
          </cell>
        </row>
        <row r="158">
          <cell r="B158" t="str">
            <v>TOMATE Y LECHUGA HAMBURGUESA MY</v>
          </cell>
          <cell r="C158" t="str">
            <v>TOMATE</v>
          </cell>
          <cell r="D158" t="str">
            <v>LECHUGA BATAVIA</v>
          </cell>
          <cell r="R158" t="str">
            <v>Kg.</v>
          </cell>
          <cell r="AG158">
            <v>62.5</v>
          </cell>
          <cell r="AH158">
            <v>18.2</v>
          </cell>
          <cell r="AV158">
            <v>150</v>
          </cell>
          <cell r="AW158">
            <v>153</v>
          </cell>
          <cell r="BK158">
            <v>50</v>
          </cell>
          <cell r="BL158">
            <v>10</v>
          </cell>
          <cell r="BZ158">
            <v>1.2170000000000001</v>
          </cell>
          <cell r="CA158">
            <v>0.86699999999999999</v>
          </cell>
          <cell r="CB158" t="str">
            <v/>
          </cell>
          <cell r="CC158" t="str">
            <v/>
          </cell>
          <cell r="CD158" t="str">
            <v/>
          </cell>
          <cell r="CE158" t="str">
            <v/>
          </cell>
          <cell r="CF158" t="str">
            <v/>
          </cell>
          <cell r="CG158" t="str">
            <v/>
          </cell>
          <cell r="CH158" t="str">
            <v/>
          </cell>
          <cell r="CI158" t="str">
            <v/>
          </cell>
          <cell r="CJ158" t="str">
            <v/>
          </cell>
          <cell r="CK158" t="str">
            <v/>
          </cell>
          <cell r="CL158" t="str">
            <v/>
          </cell>
          <cell r="CM158" t="str">
            <v/>
          </cell>
          <cell r="CN158" t="str">
            <v/>
          </cell>
          <cell r="CO158">
            <v>76.0625</v>
          </cell>
          <cell r="CP158">
            <v>15.779399999999999</v>
          </cell>
          <cell r="CQ158" t="str">
            <v/>
          </cell>
          <cell r="CR158" t="str">
            <v/>
          </cell>
          <cell r="CS158" t="str">
            <v/>
          </cell>
          <cell r="CT158" t="str">
            <v/>
          </cell>
          <cell r="CU158" t="str">
            <v/>
          </cell>
          <cell r="CV158" t="str">
            <v/>
          </cell>
          <cell r="CW158" t="str">
            <v/>
          </cell>
          <cell r="CX158" t="str">
            <v/>
          </cell>
          <cell r="CY158" t="str">
            <v/>
          </cell>
          <cell r="CZ158" t="str">
            <v/>
          </cell>
          <cell r="DA158" t="str">
            <v/>
          </cell>
          <cell r="DB158" t="str">
            <v/>
          </cell>
          <cell r="DC158" t="str">
            <v/>
          </cell>
          <cell r="DD158">
            <v>91.841899999999995</v>
          </cell>
        </row>
        <row r="159">
          <cell r="B159" t="str">
            <v>PESCADO PR</v>
          </cell>
          <cell r="C159" t="str">
            <v>PESCADO APANADO</v>
          </cell>
          <cell r="D159" t="str">
            <v>ACEITE</v>
          </cell>
          <cell r="R159" t="str">
            <v>UND</v>
          </cell>
          <cell r="S159" t="str">
            <v>Lb.t.</v>
          </cell>
          <cell r="AG159">
            <v>70</v>
          </cell>
          <cell r="AH159">
            <v>8.4</v>
          </cell>
          <cell r="AV159" t="str">
            <v>FT15</v>
          </cell>
          <cell r="AW159">
            <v>405</v>
          </cell>
          <cell r="BK159">
            <v>70</v>
          </cell>
          <cell r="BL159">
            <v>8.4</v>
          </cell>
          <cell r="BZ159">
            <v>8.1199999999999992</v>
          </cell>
          <cell r="CA159">
            <v>3.355</v>
          </cell>
          <cell r="CB159" t="str">
            <v/>
          </cell>
          <cell r="CC159" t="str">
            <v/>
          </cell>
          <cell r="CD159" t="str">
            <v/>
          </cell>
          <cell r="CE159" t="str">
            <v/>
          </cell>
          <cell r="CF159" t="str">
            <v/>
          </cell>
          <cell r="CG159" t="str">
            <v/>
          </cell>
          <cell r="CH159" t="str">
            <v/>
          </cell>
          <cell r="CI159" t="str">
            <v/>
          </cell>
          <cell r="CJ159" t="str">
            <v/>
          </cell>
          <cell r="CK159" t="str">
            <v/>
          </cell>
          <cell r="CL159" t="str">
            <v/>
          </cell>
          <cell r="CM159" t="str">
            <v/>
          </cell>
          <cell r="CN159" t="str">
            <v/>
          </cell>
          <cell r="CO159">
            <v>568.4</v>
          </cell>
          <cell r="CP159">
            <v>28.182000000000002</v>
          </cell>
          <cell r="CQ159" t="str">
            <v/>
          </cell>
          <cell r="CR159" t="str">
            <v/>
          </cell>
          <cell r="CS159" t="str">
            <v/>
          </cell>
          <cell r="CT159" t="str">
            <v/>
          </cell>
          <cell r="CU159" t="str">
            <v/>
          </cell>
          <cell r="CV159" t="str">
            <v/>
          </cell>
          <cell r="CW159" t="str">
            <v/>
          </cell>
          <cell r="CX159" t="str">
            <v/>
          </cell>
          <cell r="CY159" t="str">
            <v/>
          </cell>
          <cell r="CZ159" t="str">
            <v/>
          </cell>
          <cell r="DA159" t="str">
            <v/>
          </cell>
          <cell r="DB159" t="str">
            <v/>
          </cell>
          <cell r="DC159" t="str">
            <v/>
          </cell>
          <cell r="DD159">
            <v>596.58199999999999</v>
          </cell>
        </row>
        <row r="160">
          <cell r="B160" t="str">
            <v>PESCADO MN</v>
          </cell>
          <cell r="C160" t="str">
            <v>PESCADO APANADO</v>
          </cell>
          <cell r="D160" t="str">
            <v>ACEITE</v>
          </cell>
          <cell r="R160" t="str">
            <v>UND</v>
          </cell>
          <cell r="S160" t="str">
            <v>Lb.t.</v>
          </cell>
          <cell r="AG160">
            <v>80</v>
          </cell>
          <cell r="AH160">
            <v>8.4</v>
          </cell>
          <cell r="AV160" t="str">
            <v>FT15</v>
          </cell>
          <cell r="AW160">
            <v>405</v>
          </cell>
          <cell r="BK160">
            <v>70</v>
          </cell>
          <cell r="BL160">
            <v>8.4</v>
          </cell>
          <cell r="BZ160">
            <v>8.1199999999999992</v>
          </cell>
          <cell r="CA160">
            <v>3.355</v>
          </cell>
          <cell r="CB160" t="str">
            <v/>
          </cell>
          <cell r="CC160" t="str">
            <v/>
          </cell>
          <cell r="CD160" t="str">
            <v/>
          </cell>
          <cell r="CE160" t="str">
            <v/>
          </cell>
          <cell r="CF160" t="str">
            <v/>
          </cell>
          <cell r="CG160" t="str">
            <v/>
          </cell>
          <cell r="CH160" t="str">
            <v/>
          </cell>
          <cell r="CI160" t="str">
            <v/>
          </cell>
          <cell r="CJ160" t="str">
            <v/>
          </cell>
          <cell r="CK160" t="str">
            <v/>
          </cell>
          <cell r="CL160" t="str">
            <v/>
          </cell>
          <cell r="CM160" t="str">
            <v/>
          </cell>
          <cell r="CN160" t="str">
            <v/>
          </cell>
          <cell r="CO160">
            <v>649.59999999999991</v>
          </cell>
          <cell r="CP160">
            <v>28.182000000000002</v>
          </cell>
          <cell r="CQ160" t="str">
            <v/>
          </cell>
          <cell r="CR160" t="str">
            <v/>
          </cell>
          <cell r="CS160" t="str">
            <v/>
          </cell>
          <cell r="CT160" t="str">
            <v/>
          </cell>
          <cell r="CU160" t="str">
            <v/>
          </cell>
          <cell r="CV160" t="str">
            <v/>
          </cell>
          <cell r="CW160" t="str">
            <v/>
          </cell>
          <cell r="CX160" t="str">
            <v/>
          </cell>
          <cell r="CY160" t="str">
            <v/>
          </cell>
          <cell r="CZ160" t="str">
            <v/>
          </cell>
          <cell r="DA160" t="str">
            <v/>
          </cell>
          <cell r="DB160" t="str">
            <v/>
          </cell>
          <cell r="DC160" t="str">
            <v/>
          </cell>
          <cell r="DD160">
            <v>677.78199999999993</v>
          </cell>
        </row>
        <row r="161">
          <cell r="B161" t="str">
            <v>PESCADO MY</v>
          </cell>
          <cell r="C161" t="str">
            <v>PESCADO APANADO</v>
          </cell>
          <cell r="D161" t="str">
            <v>ACEITE</v>
          </cell>
          <cell r="R161" t="str">
            <v>UND</v>
          </cell>
          <cell r="S161" t="str">
            <v>Lb.t.</v>
          </cell>
          <cell r="AG161">
            <v>80</v>
          </cell>
          <cell r="AH161">
            <v>8.4</v>
          </cell>
          <cell r="AV161" t="str">
            <v>FT15</v>
          </cell>
          <cell r="AW161">
            <v>405</v>
          </cell>
          <cell r="BK161">
            <v>70</v>
          </cell>
          <cell r="BL161">
            <v>8.4</v>
          </cell>
          <cell r="BZ161">
            <v>8.1199999999999992</v>
          </cell>
          <cell r="CA161">
            <v>3.355</v>
          </cell>
          <cell r="CB161" t="str">
            <v/>
          </cell>
          <cell r="CC161" t="str">
            <v/>
          </cell>
          <cell r="CD161" t="str">
            <v/>
          </cell>
          <cell r="CE161" t="str">
            <v/>
          </cell>
          <cell r="CF161" t="str">
            <v/>
          </cell>
          <cell r="CG161" t="str">
            <v/>
          </cell>
          <cell r="CH161" t="str">
            <v/>
          </cell>
          <cell r="CI161" t="str">
            <v/>
          </cell>
          <cell r="CJ161" t="str">
            <v/>
          </cell>
          <cell r="CK161" t="str">
            <v/>
          </cell>
          <cell r="CL161" t="str">
            <v/>
          </cell>
          <cell r="CM161" t="str">
            <v/>
          </cell>
          <cell r="CN161" t="str">
            <v/>
          </cell>
          <cell r="CO161">
            <v>649.59999999999991</v>
          </cell>
          <cell r="CP161">
            <v>28.182000000000002</v>
          </cell>
          <cell r="CQ161" t="str">
            <v/>
          </cell>
          <cell r="CR161" t="str">
            <v/>
          </cell>
          <cell r="CS161" t="str">
            <v/>
          </cell>
          <cell r="CT161" t="str">
            <v/>
          </cell>
          <cell r="CU161" t="str">
            <v/>
          </cell>
          <cell r="CV161" t="str">
            <v/>
          </cell>
          <cell r="CW161" t="str">
            <v/>
          </cell>
          <cell r="CX161" t="str">
            <v/>
          </cell>
          <cell r="CY161" t="str">
            <v/>
          </cell>
          <cell r="CZ161" t="str">
            <v/>
          </cell>
          <cell r="DA161" t="str">
            <v/>
          </cell>
          <cell r="DB161" t="str">
            <v/>
          </cell>
          <cell r="DC161" t="str">
            <v/>
          </cell>
          <cell r="DD161">
            <v>677.78199999999993</v>
          </cell>
        </row>
        <row r="162">
          <cell r="B162" t="str">
            <v>NUGGETS DE POLLO PR</v>
          </cell>
          <cell r="C162" t="str">
            <v>NUGGETS</v>
          </cell>
          <cell r="D162" t="str">
            <v>ACEITE</v>
          </cell>
          <cell r="R162" t="str">
            <v>UND</v>
          </cell>
          <cell r="S162" t="str">
            <v>Lb.t.</v>
          </cell>
          <cell r="AG162">
            <v>80</v>
          </cell>
          <cell r="AH162">
            <v>5</v>
          </cell>
          <cell r="AV162" t="str">
            <v>FT57</v>
          </cell>
          <cell r="AW162">
            <v>405</v>
          </cell>
          <cell r="BK162">
            <v>80</v>
          </cell>
          <cell r="BL162">
            <v>5</v>
          </cell>
          <cell r="BZ162">
            <v>8.1952380952380945</v>
          </cell>
          <cell r="CA162">
            <v>3.355</v>
          </cell>
          <cell r="CB162" t="str">
            <v/>
          </cell>
          <cell r="CC162" t="str">
            <v/>
          </cell>
          <cell r="CD162" t="str">
            <v/>
          </cell>
          <cell r="CE162" t="str">
            <v/>
          </cell>
          <cell r="CF162" t="str">
            <v/>
          </cell>
          <cell r="CG162" t="str">
            <v/>
          </cell>
          <cell r="CH162" t="str">
            <v/>
          </cell>
          <cell r="CI162" t="str">
            <v/>
          </cell>
          <cell r="CJ162" t="str">
            <v/>
          </cell>
          <cell r="CK162" t="str">
            <v/>
          </cell>
          <cell r="CL162" t="str">
            <v/>
          </cell>
          <cell r="CM162" t="str">
            <v/>
          </cell>
          <cell r="CN162" t="str">
            <v/>
          </cell>
          <cell r="CO162">
            <v>655.61904761904759</v>
          </cell>
          <cell r="CP162">
            <v>16.774999999999999</v>
          </cell>
          <cell r="CQ162" t="str">
            <v/>
          </cell>
          <cell r="CR162" t="str">
            <v/>
          </cell>
          <cell r="CS162" t="str">
            <v/>
          </cell>
          <cell r="CT162" t="str">
            <v/>
          </cell>
          <cell r="CU162" t="str">
            <v/>
          </cell>
          <cell r="CV162" t="str">
            <v/>
          </cell>
          <cell r="CW162" t="str">
            <v/>
          </cell>
          <cell r="CX162" t="str">
            <v/>
          </cell>
          <cell r="CY162" t="str">
            <v/>
          </cell>
          <cell r="CZ162" t="str">
            <v/>
          </cell>
          <cell r="DA162" t="str">
            <v/>
          </cell>
          <cell r="DB162" t="str">
            <v/>
          </cell>
          <cell r="DC162" t="str">
            <v/>
          </cell>
          <cell r="DD162">
            <v>672.39404761904757</v>
          </cell>
        </row>
        <row r="163">
          <cell r="B163" t="str">
            <v>NUGGETS DE POLLO MN</v>
          </cell>
          <cell r="C163" t="str">
            <v>NUGGETS</v>
          </cell>
          <cell r="D163" t="str">
            <v>ACEITE</v>
          </cell>
          <cell r="R163" t="str">
            <v>UND</v>
          </cell>
          <cell r="S163" t="str">
            <v>Lb.t.</v>
          </cell>
          <cell r="AG163">
            <v>60</v>
          </cell>
          <cell r="AH163">
            <v>5</v>
          </cell>
          <cell r="AV163" t="str">
            <v>FT57</v>
          </cell>
          <cell r="AW163">
            <v>405</v>
          </cell>
          <cell r="BK163">
            <v>80</v>
          </cell>
          <cell r="BL163">
            <v>5</v>
          </cell>
          <cell r="BZ163">
            <v>8.1952380952380945</v>
          </cell>
          <cell r="CA163">
            <v>3.355</v>
          </cell>
          <cell r="CB163" t="str">
            <v/>
          </cell>
          <cell r="CC163" t="str">
            <v/>
          </cell>
          <cell r="CD163" t="str">
            <v/>
          </cell>
          <cell r="CE163" t="str">
            <v/>
          </cell>
          <cell r="CF163" t="str">
            <v/>
          </cell>
          <cell r="CG163" t="str">
            <v/>
          </cell>
          <cell r="CH163" t="str">
            <v/>
          </cell>
          <cell r="CI163" t="str">
            <v/>
          </cell>
          <cell r="CJ163" t="str">
            <v/>
          </cell>
          <cell r="CK163" t="str">
            <v/>
          </cell>
          <cell r="CL163" t="str">
            <v/>
          </cell>
          <cell r="CM163" t="str">
            <v/>
          </cell>
          <cell r="CN163" t="str">
            <v/>
          </cell>
          <cell r="CO163">
            <v>491.71428571428567</v>
          </cell>
          <cell r="CP163">
            <v>16.774999999999999</v>
          </cell>
          <cell r="CQ163" t="str">
            <v/>
          </cell>
          <cell r="CR163" t="str">
            <v/>
          </cell>
          <cell r="CS163" t="str">
            <v/>
          </cell>
          <cell r="CT163" t="str">
            <v/>
          </cell>
          <cell r="CU163" t="str">
            <v/>
          </cell>
          <cell r="CV163" t="str">
            <v/>
          </cell>
          <cell r="CW163" t="str">
            <v/>
          </cell>
          <cell r="CX163" t="str">
            <v/>
          </cell>
          <cell r="CY163" t="str">
            <v/>
          </cell>
          <cell r="CZ163" t="str">
            <v/>
          </cell>
          <cell r="DA163" t="str">
            <v/>
          </cell>
          <cell r="DB163" t="str">
            <v/>
          </cell>
          <cell r="DC163" t="str">
            <v/>
          </cell>
          <cell r="DD163">
            <v>508.48928571428564</v>
          </cell>
        </row>
        <row r="164">
          <cell r="B164" t="str">
            <v>NUGGETS DE POLLO MY</v>
          </cell>
          <cell r="C164" t="str">
            <v>NUGGETS</v>
          </cell>
          <cell r="D164" t="str">
            <v>ACEITE</v>
          </cell>
          <cell r="R164" t="str">
            <v>UND</v>
          </cell>
          <cell r="S164" t="str">
            <v>Lb.t.</v>
          </cell>
          <cell r="AG164">
            <v>80</v>
          </cell>
          <cell r="AH164">
            <v>5</v>
          </cell>
          <cell r="AV164" t="str">
            <v>FT57</v>
          </cell>
          <cell r="AW164">
            <v>405</v>
          </cell>
          <cell r="BK164">
            <v>80</v>
          </cell>
          <cell r="BL164">
            <v>5</v>
          </cell>
          <cell r="BZ164">
            <v>8.1952380952380945</v>
          </cell>
          <cell r="CA164">
            <v>3.355</v>
          </cell>
          <cell r="CB164" t="str">
            <v/>
          </cell>
          <cell r="CC164" t="str">
            <v/>
          </cell>
          <cell r="CD164" t="str">
            <v/>
          </cell>
          <cell r="CE164" t="str">
            <v/>
          </cell>
          <cell r="CF164" t="str">
            <v/>
          </cell>
          <cell r="CG164" t="str">
            <v/>
          </cell>
          <cell r="CH164" t="str">
            <v/>
          </cell>
          <cell r="CI164" t="str">
            <v/>
          </cell>
          <cell r="CJ164" t="str">
            <v/>
          </cell>
          <cell r="CK164" t="str">
            <v/>
          </cell>
          <cell r="CL164" t="str">
            <v/>
          </cell>
          <cell r="CM164" t="str">
            <v/>
          </cell>
          <cell r="CN164" t="str">
            <v/>
          </cell>
          <cell r="CO164">
            <v>655.61904761904759</v>
          </cell>
          <cell r="CP164">
            <v>16.774999999999999</v>
          </cell>
          <cell r="CQ164" t="str">
            <v/>
          </cell>
          <cell r="CR164" t="str">
            <v/>
          </cell>
          <cell r="CS164" t="str">
            <v/>
          </cell>
          <cell r="CT164" t="str">
            <v/>
          </cell>
          <cell r="CU164" t="str">
            <v/>
          </cell>
          <cell r="CV164" t="str">
            <v/>
          </cell>
          <cell r="CW164" t="str">
            <v/>
          </cell>
          <cell r="CX164" t="str">
            <v/>
          </cell>
          <cell r="CY164" t="str">
            <v/>
          </cell>
          <cell r="CZ164" t="str">
            <v/>
          </cell>
          <cell r="DA164" t="str">
            <v/>
          </cell>
          <cell r="DB164" t="str">
            <v/>
          </cell>
          <cell r="DC164" t="str">
            <v/>
          </cell>
          <cell r="DD164">
            <v>672.39404761904757</v>
          </cell>
        </row>
        <row r="165">
          <cell r="B165" t="str">
            <v>POLLO NAPOLITANO PR</v>
          </cell>
          <cell r="C165" t="str">
            <v>LOMITO DE POLLO</v>
          </cell>
          <cell r="D165" t="str">
            <v>TOMATE</v>
          </cell>
          <cell r="E165" t="str">
            <v>CEBOLLA CABEZONA</v>
          </cell>
          <cell r="F165" t="str">
            <v>SALSA DE TOMATE</v>
          </cell>
          <cell r="G165" t="str">
            <v>ALBAHACA</v>
          </cell>
          <cell r="H165" t="str">
            <v>TOMILLO</v>
          </cell>
          <cell r="I165" t="str">
            <v>LAUREL</v>
          </cell>
          <cell r="J165" t="str">
            <v>COLOR</v>
          </cell>
          <cell r="K165" t="str">
            <v>ACEITE</v>
          </cell>
          <cell r="R165" t="str">
            <v>Kg.</v>
          </cell>
          <cell r="S165" t="str">
            <v>Kg.</v>
          </cell>
          <cell r="T165" t="str">
            <v>Kg.</v>
          </cell>
          <cell r="U165" t="str">
            <v>GALb.ON</v>
          </cell>
          <cell r="V165" t="str">
            <v>Kg.</v>
          </cell>
          <cell r="W165" t="str">
            <v>Kg.</v>
          </cell>
          <cell r="X165" t="str">
            <v>Kg.</v>
          </cell>
          <cell r="Y165" t="str">
            <v>Lb.IB</v>
          </cell>
          <cell r="AG165">
            <v>65</v>
          </cell>
          <cell r="AH165">
            <v>5</v>
          </cell>
          <cell r="AI165">
            <v>5</v>
          </cell>
          <cell r="AJ165">
            <v>2.1</v>
          </cell>
          <cell r="AK165">
            <v>0.01</v>
          </cell>
          <cell r="AL165">
            <v>0.01</v>
          </cell>
          <cell r="AM165">
            <v>0.01</v>
          </cell>
          <cell r="AN165">
            <v>0.1</v>
          </cell>
          <cell r="AO165">
            <v>3</v>
          </cell>
          <cell r="AV165">
            <v>46</v>
          </cell>
          <cell r="AY165" t="str">
            <v>ANEXO 17</v>
          </cell>
          <cell r="BD165">
            <v>405</v>
          </cell>
          <cell r="BK165">
            <v>65</v>
          </cell>
          <cell r="BN165">
            <v>2.1</v>
          </cell>
          <cell r="BS165">
            <v>3</v>
          </cell>
          <cell r="BZ165">
            <v>7.99</v>
          </cell>
          <cell r="CA165">
            <v>1.2170000000000001</v>
          </cell>
          <cell r="CB165">
            <v>1.45</v>
          </cell>
          <cell r="CC165">
            <v>3.0080487804878047</v>
          </cell>
          <cell r="CD165">
            <v>1.5</v>
          </cell>
          <cell r="CE165">
            <v>8</v>
          </cell>
          <cell r="CF165">
            <v>8</v>
          </cell>
          <cell r="CG165">
            <v>6.444</v>
          </cell>
          <cell r="CH165">
            <v>3.355</v>
          </cell>
          <cell r="CI165" t="str">
            <v/>
          </cell>
          <cell r="CJ165" t="str">
            <v/>
          </cell>
          <cell r="CK165" t="str">
            <v/>
          </cell>
          <cell r="CL165" t="str">
            <v/>
          </cell>
          <cell r="CM165" t="str">
            <v/>
          </cell>
          <cell r="CN165" t="str">
            <v/>
          </cell>
          <cell r="CO165">
            <v>519.35</v>
          </cell>
          <cell r="CP165">
            <v>6.0850000000000009</v>
          </cell>
          <cell r="CQ165">
            <v>7.25</v>
          </cell>
          <cell r="CR165">
            <v>6.31690243902439</v>
          </cell>
          <cell r="CS165">
            <v>1.4999999999999999E-2</v>
          </cell>
          <cell r="CT165">
            <v>0.08</v>
          </cell>
          <cell r="CU165">
            <v>0.08</v>
          </cell>
          <cell r="CV165">
            <v>0.64440000000000008</v>
          </cell>
          <cell r="CW165">
            <v>10.065</v>
          </cell>
          <cell r="CX165" t="str">
            <v/>
          </cell>
          <cell r="CY165" t="str">
            <v/>
          </cell>
          <cell r="CZ165" t="str">
            <v/>
          </cell>
          <cell r="DA165" t="str">
            <v/>
          </cell>
          <cell r="DB165" t="str">
            <v/>
          </cell>
          <cell r="DC165" t="str">
            <v/>
          </cell>
          <cell r="DD165">
            <v>549.88630243902458</v>
          </cell>
        </row>
        <row r="166">
          <cell r="B166" t="str">
            <v>POLLO NAPOLITANO MN</v>
          </cell>
          <cell r="C166" t="str">
            <v>LOMITO DE POLLO</v>
          </cell>
          <cell r="D166" t="str">
            <v>TOMATE</v>
          </cell>
          <cell r="E166" t="str">
            <v>CEBOLLA CABEZONA</v>
          </cell>
          <cell r="F166" t="str">
            <v>SALSA DE TOMATE</v>
          </cell>
          <cell r="G166" t="str">
            <v>ALBAHACA</v>
          </cell>
          <cell r="H166" t="str">
            <v>TOMILLO</v>
          </cell>
          <cell r="I166" t="str">
            <v>LAUREL</v>
          </cell>
          <cell r="J166" t="str">
            <v>COLOR</v>
          </cell>
          <cell r="K166" t="str">
            <v>ACEITE</v>
          </cell>
          <cell r="R166" t="str">
            <v>Kg.</v>
          </cell>
          <cell r="S166" t="str">
            <v>Kg.</v>
          </cell>
          <cell r="T166" t="str">
            <v>Kg.</v>
          </cell>
          <cell r="U166" t="str">
            <v>GALb.ON</v>
          </cell>
          <cell r="V166" t="str">
            <v>Kg.</v>
          </cell>
          <cell r="W166" t="str">
            <v>Kg.</v>
          </cell>
          <cell r="X166" t="str">
            <v>Kg.</v>
          </cell>
          <cell r="Y166" t="str">
            <v>Lb.IB</v>
          </cell>
          <cell r="AG166">
            <v>60</v>
          </cell>
          <cell r="AH166">
            <v>5</v>
          </cell>
          <cell r="AI166">
            <v>5</v>
          </cell>
          <cell r="AJ166">
            <v>2.1</v>
          </cell>
          <cell r="AK166">
            <v>0.01</v>
          </cell>
          <cell r="AL166">
            <v>0.01</v>
          </cell>
          <cell r="AM166">
            <v>0.01</v>
          </cell>
          <cell r="AN166">
            <v>0.1</v>
          </cell>
          <cell r="AO166">
            <v>3</v>
          </cell>
          <cell r="AV166">
            <v>46</v>
          </cell>
          <cell r="AY166" t="str">
            <v>ANEXO 17</v>
          </cell>
          <cell r="BD166">
            <v>405</v>
          </cell>
          <cell r="BK166">
            <v>60</v>
          </cell>
          <cell r="BN166">
            <v>2.1</v>
          </cell>
          <cell r="BS166">
            <v>3</v>
          </cell>
          <cell r="BZ166">
            <v>7.99</v>
          </cell>
          <cell r="CA166">
            <v>1.2170000000000001</v>
          </cell>
          <cell r="CB166">
            <v>1.45</v>
          </cell>
          <cell r="CC166">
            <v>3.0080487804878047</v>
          </cell>
          <cell r="CD166">
            <v>1.5</v>
          </cell>
          <cell r="CE166">
            <v>8</v>
          </cell>
          <cell r="CF166">
            <v>8</v>
          </cell>
          <cell r="CG166">
            <v>6.444</v>
          </cell>
          <cell r="CH166">
            <v>3.355</v>
          </cell>
          <cell r="CI166" t="str">
            <v/>
          </cell>
          <cell r="CJ166" t="str">
            <v/>
          </cell>
          <cell r="CK166" t="str">
            <v/>
          </cell>
          <cell r="CL166" t="str">
            <v/>
          </cell>
          <cell r="CM166" t="str">
            <v/>
          </cell>
          <cell r="CN166" t="str">
            <v/>
          </cell>
          <cell r="CO166">
            <v>479.40000000000003</v>
          </cell>
          <cell r="CP166">
            <v>6.0850000000000009</v>
          </cell>
          <cell r="CQ166">
            <v>7.25</v>
          </cell>
          <cell r="CR166">
            <v>6.31690243902439</v>
          </cell>
          <cell r="CS166">
            <v>1.4999999999999999E-2</v>
          </cell>
          <cell r="CT166">
            <v>0.08</v>
          </cell>
          <cell r="CU166">
            <v>0.08</v>
          </cell>
          <cell r="CV166">
            <v>0.64440000000000008</v>
          </cell>
          <cell r="CW166">
            <v>10.065</v>
          </cell>
          <cell r="CX166" t="str">
            <v/>
          </cell>
          <cell r="CY166" t="str">
            <v/>
          </cell>
          <cell r="CZ166" t="str">
            <v/>
          </cell>
          <cell r="DA166" t="str">
            <v/>
          </cell>
          <cell r="DB166" t="str">
            <v/>
          </cell>
          <cell r="DC166" t="str">
            <v/>
          </cell>
          <cell r="DD166">
            <v>509.93630243902436</v>
          </cell>
        </row>
        <row r="167">
          <cell r="B167" t="str">
            <v>POLLO NAPOLITANO MY</v>
          </cell>
          <cell r="C167" t="str">
            <v>LOMITO DE POLLO</v>
          </cell>
          <cell r="D167" t="str">
            <v>TOMATE</v>
          </cell>
          <cell r="E167" t="str">
            <v>CEBOLLA CABEZONA</v>
          </cell>
          <cell r="F167" t="str">
            <v>SALSA DE TOMATE</v>
          </cell>
          <cell r="G167" t="str">
            <v>ALBAHACA</v>
          </cell>
          <cell r="H167" t="str">
            <v>TOMILLO</v>
          </cell>
          <cell r="I167" t="str">
            <v>LAUREL</v>
          </cell>
          <cell r="J167" t="str">
            <v>COLOR</v>
          </cell>
          <cell r="K167" t="str">
            <v>ACEITE</v>
          </cell>
          <cell r="R167" t="str">
            <v>Kg.</v>
          </cell>
          <cell r="S167" t="str">
            <v>Kg.</v>
          </cell>
          <cell r="T167" t="str">
            <v>Kg.</v>
          </cell>
          <cell r="U167" t="str">
            <v>GALb.ON</v>
          </cell>
          <cell r="V167" t="str">
            <v>Kg.</v>
          </cell>
          <cell r="W167" t="str">
            <v>Kg.</v>
          </cell>
          <cell r="X167" t="str">
            <v>Kg.</v>
          </cell>
          <cell r="Y167" t="str">
            <v>Lb.IB</v>
          </cell>
          <cell r="AG167">
            <v>70</v>
          </cell>
          <cell r="AH167">
            <v>5</v>
          </cell>
          <cell r="AI167">
            <v>5</v>
          </cell>
          <cell r="AJ167">
            <v>2.1</v>
          </cell>
          <cell r="AK167">
            <v>0.01</v>
          </cell>
          <cell r="AL167">
            <v>0.01</v>
          </cell>
          <cell r="AM167">
            <v>0.01</v>
          </cell>
          <cell r="AN167">
            <v>0.1</v>
          </cell>
          <cell r="AO167">
            <v>3</v>
          </cell>
          <cell r="AV167">
            <v>46</v>
          </cell>
          <cell r="AY167" t="str">
            <v>ANEXO 17</v>
          </cell>
          <cell r="BD167">
            <v>405</v>
          </cell>
          <cell r="BK167">
            <v>70</v>
          </cell>
          <cell r="BN167">
            <v>2.1</v>
          </cell>
          <cell r="BS167">
            <v>3</v>
          </cell>
          <cell r="BZ167">
            <v>7.99</v>
          </cell>
          <cell r="CA167">
            <v>1.2170000000000001</v>
          </cell>
          <cell r="CB167">
            <v>1.45</v>
          </cell>
          <cell r="CC167">
            <v>3.0080487804878047</v>
          </cell>
          <cell r="CD167">
            <v>1.5</v>
          </cell>
          <cell r="CE167">
            <v>8</v>
          </cell>
          <cell r="CF167">
            <v>8</v>
          </cell>
          <cell r="CG167">
            <v>6.444</v>
          </cell>
          <cell r="CH167">
            <v>3.355</v>
          </cell>
          <cell r="CI167" t="str">
            <v/>
          </cell>
          <cell r="CJ167" t="str">
            <v/>
          </cell>
          <cell r="CK167" t="str">
            <v/>
          </cell>
          <cell r="CL167" t="str">
            <v/>
          </cell>
          <cell r="CM167" t="str">
            <v/>
          </cell>
          <cell r="CN167" t="str">
            <v/>
          </cell>
          <cell r="CO167">
            <v>559.30000000000007</v>
          </cell>
          <cell r="CP167">
            <v>6.0850000000000009</v>
          </cell>
          <cell r="CQ167">
            <v>7.25</v>
          </cell>
          <cell r="CR167">
            <v>6.31690243902439</v>
          </cell>
          <cell r="CS167">
            <v>1.4999999999999999E-2</v>
          </cell>
          <cell r="CT167">
            <v>0.08</v>
          </cell>
          <cell r="CU167">
            <v>0.08</v>
          </cell>
          <cell r="CV167">
            <v>0.64440000000000008</v>
          </cell>
          <cell r="CW167">
            <v>10.065</v>
          </cell>
          <cell r="CX167" t="str">
            <v/>
          </cell>
          <cell r="CY167" t="str">
            <v/>
          </cell>
          <cell r="CZ167" t="str">
            <v/>
          </cell>
          <cell r="DA167" t="str">
            <v/>
          </cell>
          <cell r="DB167" t="str">
            <v/>
          </cell>
          <cell r="DC167" t="str">
            <v/>
          </cell>
          <cell r="DD167">
            <v>589.83630243902462</v>
          </cell>
        </row>
        <row r="168">
          <cell r="B168" t="str">
            <v>POLLO CHUTNEY PR</v>
          </cell>
          <cell r="C168" t="str">
            <v>LOMITO DE POLLO</v>
          </cell>
          <cell r="D168" t="str">
            <v>CEBOLLA CABEZONA</v>
          </cell>
          <cell r="E168" t="str">
            <v>PIMENTON</v>
          </cell>
          <cell r="F168" t="str">
            <v>APIO</v>
          </cell>
          <cell r="G168" t="str">
            <v>REPOLLO BLANCO</v>
          </cell>
          <cell r="H168" t="str">
            <v>AZUCAR</v>
          </cell>
          <cell r="I168" t="str">
            <v>PULPA DE MANGO A</v>
          </cell>
          <cell r="J168" t="str">
            <v>SALSA NEGRA</v>
          </cell>
          <cell r="K168" t="str">
            <v>ACEITE</v>
          </cell>
          <cell r="R168" t="str">
            <v>Kg.</v>
          </cell>
          <cell r="S168" t="str">
            <v>Kg.</v>
          </cell>
          <cell r="T168" t="str">
            <v>Kg.</v>
          </cell>
          <cell r="U168" t="str">
            <v>Kg.</v>
          </cell>
          <cell r="V168" t="str">
            <v>Kg.</v>
          </cell>
          <cell r="W168" t="str">
            <v>Lb.</v>
          </cell>
          <cell r="X168" t="str">
            <v>Kg.</v>
          </cell>
          <cell r="Y168" t="str">
            <v>GALb.ÓN</v>
          </cell>
          <cell r="Z168" t="str">
            <v>Kg.</v>
          </cell>
          <cell r="AG168">
            <v>65</v>
          </cell>
          <cell r="AH168">
            <v>5</v>
          </cell>
          <cell r="AI168">
            <v>10.4</v>
          </cell>
          <cell r="AJ168">
            <v>17</v>
          </cell>
          <cell r="AK168">
            <v>9.4</v>
          </cell>
          <cell r="AL168">
            <v>2</v>
          </cell>
          <cell r="AM168">
            <v>5</v>
          </cell>
          <cell r="AN168">
            <v>1.1000000000000001</v>
          </cell>
          <cell r="AO168">
            <v>3</v>
          </cell>
          <cell r="AV168">
            <v>46</v>
          </cell>
          <cell r="AX168">
            <v>142</v>
          </cell>
          <cell r="AY168">
            <v>165</v>
          </cell>
          <cell r="AZ168">
            <v>151</v>
          </cell>
          <cell r="BA168">
            <v>383</v>
          </cell>
          <cell r="BB168" t="str">
            <v>FT27</v>
          </cell>
          <cell r="BD168">
            <v>405</v>
          </cell>
          <cell r="BK168">
            <v>65</v>
          </cell>
          <cell r="BM168">
            <v>8.5</v>
          </cell>
          <cell r="BN168">
            <v>8.5</v>
          </cell>
          <cell r="BO168">
            <v>8</v>
          </cell>
          <cell r="BP168">
            <v>2</v>
          </cell>
          <cell r="BQ168">
            <v>5</v>
          </cell>
          <cell r="BS168">
            <v>3</v>
          </cell>
          <cell r="BZ168">
            <v>7.99</v>
          </cell>
          <cell r="CA168">
            <v>1.45</v>
          </cell>
          <cell r="CB168">
            <v>1.8</v>
          </cell>
          <cell r="CC168">
            <v>2.4119999999999999</v>
          </cell>
          <cell r="CD168">
            <v>0.59299999999999997</v>
          </cell>
          <cell r="CE168">
            <v>2.4420000000000002</v>
          </cell>
          <cell r="CF168">
            <v>3.306</v>
          </cell>
          <cell r="CG168">
            <v>2.3586842105263157</v>
          </cell>
          <cell r="CH168">
            <v>3.355</v>
          </cell>
          <cell r="CI168" t="str">
            <v/>
          </cell>
          <cell r="CJ168" t="str">
            <v/>
          </cell>
          <cell r="CK168" t="str">
            <v/>
          </cell>
          <cell r="CL168" t="str">
            <v/>
          </cell>
          <cell r="CM168" t="str">
            <v/>
          </cell>
          <cell r="CN168" t="str">
            <v/>
          </cell>
          <cell r="CO168">
            <v>519.35</v>
          </cell>
          <cell r="CP168">
            <v>7.25</v>
          </cell>
          <cell r="CQ168">
            <v>18.720000000000002</v>
          </cell>
          <cell r="CR168">
            <v>41.003999999999998</v>
          </cell>
          <cell r="CS168">
            <v>5.5742000000000003</v>
          </cell>
          <cell r="CT168">
            <v>4.8840000000000003</v>
          </cell>
          <cell r="CU168">
            <v>16.53</v>
          </cell>
          <cell r="CV168">
            <v>2.5945526315789476</v>
          </cell>
          <cell r="CW168">
            <v>10.065</v>
          </cell>
          <cell r="CX168" t="str">
            <v/>
          </cell>
          <cell r="CY168" t="str">
            <v/>
          </cell>
          <cell r="CZ168" t="str">
            <v/>
          </cell>
          <cell r="DA168" t="str">
            <v/>
          </cell>
          <cell r="DB168" t="str">
            <v/>
          </cell>
          <cell r="DC168" t="str">
            <v/>
          </cell>
          <cell r="DD168">
            <v>625.97175263157908</v>
          </cell>
        </row>
        <row r="169">
          <cell r="B169" t="str">
            <v>POLLO CHUTNEY MN</v>
          </cell>
          <cell r="C169" t="str">
            <v>LOMITO DE POLLO</v>
          </cell>
          <cell r="D169" t="str">
            <v>CEBOLLA CABEZONA</v>
          </cell>
          <cell r="E169" t="str">
            <v>PIMENTON</v>
          </cell>
          <cell r="F169" t="str">
            <v>APIO</v>
          </cell>
          <cell r="G169" t="str">
            <v>REPOLLO BLANCO</v>
          </cell>
          <cell r="H169" t="str">
            <v>AZUCAR</v>
          </cell>
          <cell r="I169" t="str">
            <v>PULPA DE MANGO A</v>
          </cell>
          <cell r="J169" t="str">
            <v>SALSA NEGRA</v>
          </cell>
          <cell r="K169" t="str">
            <v>ACEITE</v>
          </cell>
          <cell r="R169" t="str">
            <v>Kg.</v>
          </cell>
          <cell r="S169" t="str">
            <v>Kg.</v>
          </cell>
          <cell r="T169" t="str">
            <v>Kg.</v>
          </cell>
          <cell r="U169" t="str">
            <v>Kg.</v>
          </cell>
          <cell r="V169" t="str">
            <v>Kg.</v>
          </cell>
          <cell r="W169" t="str">
            <v>Lb.</v>
          </cell>
          <cell r="X169" t="str">
            <v>Kg.</v>
          </cell>
          <cell r="Y169" t="str">
            <v>GALb.ÓN</v>
          </cell>
          <cell r="Z169" t="str">
            <v>Kg.</v>
          </cell>
          <cell r="AG169">
            <v>60</v>
          </cell>
          <cell r="AH169">
            <v>5</v>
          </cell>
          <cell r="AI169">
            <v>8.1999999999999993</v>
          </cell>
          <cell r="AJ169">
            <v>14</v>
          </cell>
          <cell r="AK169">
            <v>7.1</v>
          </cell>
          <cell r="AL169">
            <v>2</v>
          </cell>
          <cell r="AM169">
            <v>5</v>
          </cell>
          <cell r="AN169">
            <v>1.1000000000000001</v>
          </cell>
          <cell r="AO169">
            <v>3</v>
          </cell>
          <cell r="AV169">
            <v>46</v>
          </cell>
          <cell r="AX169">
            <v>142</v>
          </cell>
          <cell r="AY169">
            <v>165</v>
          </cell>
          <cell r="AZ169">
            <v>151</v>
          </cell>
          <cell r="BA169">
            <v>383</v>
          </cell>
          <cell r="BB169" t="str">
            <v>FT27</v>
          </cell>
          <cell r="BD169">
            <v>405</v>
          </cell>
          <cell r="BK169">
            <v>60</v>
          </cell>
          <cell r="BM169">
            <v>7</v>
          </cell>
          <cell r="BN169">
            <v>7</v>
          </cell>
          <cell r="BO169">
            <v>6</v>
          </cell>
          <cell r="BP169">
            <v>2</v>
          </cell>
          <cell r="BQ169">
            <v>5</v>
          </cell>
          <cell r="BS169">
            <v>3</v>
          </cell>
          <cell r="BZ169">
            <v>7.99</v>
          </cell>
          <cell r="CA169">
            <v>1.45</v>
          </cell>
          <cell r="CB169">
            <v>1.8</v>
          </cell>
          <cell r="CC169">
            <v>2.4119999999999999</v>
          </cell>
          <cell r="CD169">
            <v>0.59299999999999997</v>
          </cell>
          <cell r="CE169">
            <v>2.4420000000000002</v>
          </cell>
          <cell r="CF169">
            <v>3.306</v>
          </cell>
          <cell r="CG169">
            <v>2.3586842105263157</v>
          </cell>
          <cell r="CH169">
            <v>3.355</v>
          </cell>
          <cell r="CI169" t="str">
            <v/>
          </cell>
          <cell r="CJ169" t="str">
            <v/>
          </cell>
          <cell r="CK169" t="str">
            <v/>
          </cell>
          <cell r="CL169" t="str">
            <v/>
          </cell>
          <cell r="CM169" t="str">
            <v/>
          </cell>
          <cell r="CN169" t="str">
            <v/>
          </cell>
          <cell r="CO169">
            <v>479.40000000000003</v>
          </cell>
          <cell r="CP169">
            <v>7.25</v>
          </cell>
          <cell r="CQ169">
            <v>14.76</v>
          </cell>
          <cell r="CR169">
            <v>33.768000000000001</v>
          </cell>
          <cell r="CS169">
            <v>4.2102999999999993</v>
          </cell>
          <cell r="CT169">
            <v>4.8840000000000003</v>
          </cell>
          <cell r="CU169">
            <v>16.53</v>
          </cell>
          <cell r="CV169">
            <v>2.5945526315789476</v>
          </cell>
          <cell r="CW169">
            <v>10.065</v>
          </cell>
          <cell r="CX169" t="str">
            <v/>
          </cell>
          <cell r="CY169" t="str">
            <v/>
          </cell>
          <cell r="CZ169" t="str">
            <v/>
          </cell>
          <cell r="DA169" t="str">
            <v/>
          </cell>
          <cell r="DB169" t="str">
            <v/>
          </cell>
          <cell r="DC169" t="str">
            <v/>
          </cell>
          <cell r="DD169">
            <v>573.46185263157895</v>
          </cell>
        </row>
        <row r="170">
          <cell r="B170" t="str">
            <v>POLLO CHUTNEY MY</v>
          </cell>
          <cell r="C170" t="str">
            <v>LOMITO DE POLLO</v>
          </cell>
          <cell r="D170" t="str">
            <v>CEBOLLA CABEZONA</v>
          </cell>
          <cell r="E170" t="str">
            <v>PIMENTON</v>
          </cell>
          <cell r="F170" t="str">
            <v>APIO</v>
          </cell>
          <cell r="G170" t="str">
            <v>REPOLLO BLANCO</v>
          </cell>
          <cell r="H170" t="str">
            <v>AZUCAR</v>
          </cell>
          <cell r="I170" t="str">
            <v>PULPA DE MANGO A</v>
          </cell>
          <cell r="J170" t="str">
            <v>SALSA NEGRA</v>
          </cell>
          <cell r="K170" t="str">
            <v>ACEITE</v>
          </cell>
          <cell r="R170" t="str">
            <v>Kg.</v>
          </cell>
          <cell r="S170" t="str">
            <v>Kg.</v>
          </cell>
          <cell r="T170" t="str">
            <v>Kg.</v>
          </cell>
          <cell r="U170" t="str">
            <v>Kg.</v>
          </cell>
          <cell r="V170" t="str">
            <v>Kg.</v>
          </cell>
          <cell r="W170" t="str">
            <v>Lb.</v>
          </cell>
          <cell r="X170" t="str">
            <v>Kg.</v>
          </cell>
          <cell r="Y170" t="str">
            <v>GALb.ÓN</v>
          </cell>
          <cell r="Z170" t="str">
            <v>Kg.</v>
          </cell>
          <cell r="AG170">
            <v>70</v>
          </cell>
          <cell r="AH170">
            <v>5</v>
          </cell>
          <cell r="AI170">
            <v>12.5</v>
          </cell>
          <cell r="AJ170">
            <v>20</v>
          </cell>
          <cell r="AK170">
            <v>11.7</v>
          </cell>
          <cell r="AL170">
            <v>2</v>
          </cell>
          <cell r="AM170">
            <v>5</v>
          </cell>
          <cell r="AN170">
            <v>1.1000000000000001</v>
          </cell>
          <cell r="AO170">
            <v>3</v>
          </cell>
          <cell r="AV170">
            <v>46</v>
          </cell>
          <cell r="AX170">
            <v>142</v>
          </cell>
          <cell r="AY170">
            <v>165</v>
          </cell>
          <cell r="AZ170">
            <v>151</v>
          </cell>
          <cell r="BA170">
            <v>383</v>
          </cell>
          <cell r="BB170" t="str">
            <v>FT27</v>
          </cell>
          <cell r="BD170">
            <v>405</v>
          </cell>
          <cell r="BK170">
            <v>70</v>
          </cell>
          <cell r="BM170">
            <v>10</v>
          </cell>
          <cell r="BN170">
            <v>10</v>
          </cell>
          <cell r="BO170">
            <v>10</v>
          </cell>
          <cell r="BP170">
            <v>2</v>
          </cell>
          <cell r="BQ170">
            <v>5</v>
          </cell>
          <cell r="BS170">
            <v>3</v>
          </cell>
          <cell r="BZ170">
            <v>7.99</v>
          </cell>
          <cell r="CA170">
            <v>1.45</v>
          </cell>
          <cell r="CB170">
            <v>1.8</v>
          </cell>
          <cell r="CC170">
            <v>2.4119999999999999</v>
          </cell>
          <cell r="CD170">
            <v>0.59299999999999997</v>
          </cell>
          <cell r="CE170">
            <v>2.4420000000000002</v>
          </cell>
          <cell r="CF170">
            <v>3.306</v>
          </cell>
          <cell r="CG170">
            <v>2.3586842105263157</v>
          </cell>
          <cell r="CH170">
            <v>3.355</v>
          </cell>
          <cell r="CI170" t="str">
            <v/>
          </cell>
          <cell r="CJ170" t="str">
            <v/>
          </cell>
          <cell r="CK170" t="str">
            <v/>
          </cell>
          <cell r="CL170" t="str">
            <v/>
          </cell>
          <cell r="CM170" t="str">
            <v/>
          </cell>
          <cell r="CN170" t="str">
            <v/>
          </cell>
          <cell r="CO170">
            <v>559.30000000000007</v>
          </cell>
          <cell r="CP170">
            <v>7.25</v>
          </cell>
          <cell r="CQ170">
            <v>22.5</v>
          </cell>
          <cell r="CR170">
            <v>48.239999999999995</v>
          </cell>
          <cell r="CS170">
            <v>6.9380999999999995</v>
          </cell>
          <cell r="CT170">
            <v>4.8840000000000003</v>
          </cell>
          <cell r="CU170">
            <v>16.53</v>
          </cell>
          <cell r="CV170">
            <v>2.5945526315789476</v>
          </cell>
          <cell r="CW170">
            <v>10.065</v>
          </cell>
          <cell r="CX170" t="str">
            <v/>
          </cell>
          <cell r="CY170" t="str">
            <v/>
          </cell>
          <cell r="CZ170" t="str">
            <v/>
          </cell>
          <cell r="DA170" t="str">
            <v/>
          </cell>
          <cell r="DB170" t="str">
            <v/>
          </cell>
          <cell r="DC170" t="str">
            <v/>
          </cell>
          <cell r="DD170">
            <v>678.30165263157903</v>
          </cell>
        </row>
        <row r="171">
          <cell r="B171" t="str">
            <v>POLLO ORIENTAL PR</v>
          </cell>
          <cell r="C171" t="str">
            <v>LOMITO DE POLLO</v>
          </cell>
          <cell r="D171" t="str">
            <v>REPOLLO BLANCO</v>
          </cell>
          <cell r="E171" t="str">
            <v>PIMENTON</v>
          </cell>
          <cell r="F171" t="str">
            <v>CEBOLLA CABEZONA</v>
          </cell>
          <cell r="G171" t="str">
            <v>ZANAHORIA</v>
          </cell>
          <cell r="H171" t="str">
            <v>SALSA NEGRA</v>
          </cell>
          <cell r="I171" t="str">
            <v>TOMILLO</v>
          </cell>
          <cell r="J171" t="str">
            <v>LAUREL</v>
          </cell>
          <cell r="K171" t="str">
            <v>ACEITE</v>
          </cell>
          <cell r="R171" t="str">
            <v>Kg.</v>
          </cell>
          <cell r="S171" t="str">
            <v>Kg.</v>
          </cell>
          <cell r="T171" t="str">
            <v>Kg.</v>
          </cell>
          <cell r="U171" t="str">
            <v>Kg.</v>
          </cell>
          <cell r="V171" t="str">
            <v>Kg.</v>
          </cell>
          <cell r="W171" t="str">
            <v>GALb.ÓN</v>
          </cell>
          <cell r="X171" t="str">
            <v>Kg.</v>
          </cell>
          <cell r="Y171" t="str">
            <v>Kg.</v>
          </cell>
          <cell r="AG171">
            <v>65</v>
          </cell>
          <cell r="AH171">
            <v>10</v>
          </cell>
          <cell r="AI171">
            <v>10.8</v>
          </cell>
          <cell r="AJ171">
            <v>5</v>
          </cell>
          <cell r="AK171">
            <v>9.4</v>
          </cell>
          <cell r="AL171">
            <v>1.1000000000000001</v>
          </cell>
          <cell r="AM171">
            <v>0.01</v>
          </cell>
          <cell r="AN171">
            <v>0.01</v>
          </cell>
          <cell r="AO171">
            <v>3</v>
          </cell>
          <cell r="AV171">
            <v>46</v>
          </cell>
          <cell r="AW171">
            <v>151</v>
          </cell>
          <cell r="AX171">
            <v>142</v>
          </cell>
          <cell r="AZ171">
            <v>143</v>
          </cell>
          <cell r="BD171">
            <v>405</v>
          </cell>
          <cell r="BK171">
            <v>65</v>
          </cell>
          <cell r="BL171">
            <v>8.5</v>
          </cell>
          <cell r="BM171">
            <v>8.5</v>
          </cell>
          <cell r="BO171">
            <v>8</v>
          </cell>
          <cell r="BS171">
            <v>3</v>
          </cell>
          <cell r="BZ171">
            <v>7.99</v>
          </cell>
          <cell r="CA171">
            <v>0.59299999999999997</v>
          </cell>
          <cell r="CB171">
            <v>1.8</v>
          </cell>
          <cell r="CC171">
            <v>1.45</v>
          </cell>
          <cell r="CD171">
            <v>0.48599999999999999</v>
          </cell>
          <cell r="CE171">
            <v>2.3586842105263157</v>
          </cell>
          <cell r="CF171">
            <v>8</v>
          </cell>
          <cell r="CG171">
            <v>8</v>
          </cell>
          <cell r="CH171">
            <v>3.355</v>
          </cell>
          <cell r="CI171" t="str">
            <v/>
          </cell>
          <cell r="CJ171" t="str">
            <v/>
          </cell>
          <cell r="CK171" t="str">
            <v/>
          </cell>
          <cell r="CL171" t="str">
            <v/>
          </cell>
          <cell r="CM171" t="str">
            <v/>
          </cell>
          <cell r="CN171" t="str">
            <v/>
          </cell>
          <cell r="CO171">
            <v>519.35</v>
          </cell>
          <cell r="CP171">
            <v>5.93</v>
          </cell>
          <cell r="CQ171">
            <v>19.440000000000001</v>
          </cell>
          <cell r="CR171">
            <v>7.25</v>
          </cell>
          <cell r="CS171">
            <v>4.5684000000000005</v>
          </cell>
          <cell r="CT171">
            <v>2.5945526315789476</v>
          </cell>
          <cell r="CU171">
            <v>0.08</v>
          </cell>
          <cell r="CV171">
            <v>0.08</v>
          </cell>
          <cell r="CW171">
            <v>10.065</v>
          </cell>
          <cell r="CX171" t="str">
            <v/>
          </cell>
          <cell r="CY171" t="str">
            <v/>
          </cell>
          <cell r="CZ171" t="str">
            <v/>
          </cell>
          <cell r="DA171" t="str">
            <v/>
          </cell>
          <cell r="DB171" t="str">
            <v/>
          </cell>
          <cell r="DC171" t="str">
            <v/>
          </cell>
          <cell r="DD171">
            <v>569.35795263157911</v>
          </cell>
        </row>
        <row r="172">
          <cell r="B172" t="str">
            <v>POLLO ORIENTAL MN</v>
          </cell>
          <cell r="C172" t="str">
            <v>LOMITO DE POLLO</v>
          </cell>
          <cell r="D172" t="str">
            <v>REPOLLO BLANCO</v>
          </cell>
          <cell r="E172" t="str">
            <v>PIMENTON</v>
          </cell>
          <cell r="F172" t="str">
            <v>CEBOLLA CABEZONA</v>
          </cell>
          <cell r="G172" t="str">
            <v>ZANAHORIA</v>
          </cell>
          <cell r="H172" t="str">
            <v>SALSA NEGRA</v>
          </cell>
          <cell r="I172" t="str">
            <v>TOMILLO</v>
          </cell>
          <cell r="J172" t="str">
            <v>LAUREL</v>
          </cell>
          <cell r="K172" t="str">
            <v>ACEITE</v>
          </cell>
          <cell r="R172" t="str">
            <v>Kg.</v>
          </cell>
          <cell r="S172" t="str">
            <v>Kg.</v>
          </cell>
          <cell r="T172" t="str">
            <v>Kg.</v>
          </cell>
          <cell r="U172" t="str">
            <v>Kg.</v>
          </cell>
          <cell r="V172" t="str">
            <v>Kg.</v>
          </cell>
          <cell r="W172" t="str">
            <v>GALb.ÓN</v>
          </cell>
          <cell r="X172" t="str">
            <v>Kg.</v>
          </cell>
          <cell r="Y172" t="str">
            <v>Kg.</v>
          </cell>
          <cell r="AG172">
            <v>60</v>
          </cell>
          <cell r="AH172">
            <v>8.1999999999999993</v>
          </cell>
          <cell r="AI172">
            <v>8.6999999999999993</v>
          </cell>
          <cell r="AJ172">
            <v>5</v>
          </cell>
          <cell r="AK172">
            <v>7.1</v>
          </cell>
          <cell r="AL172">
            <v>1.1000000000000001</v>
          </cell>
          <cell r="AM172">
            <v>0.01</v>
          </cell>
          <cell r="AN172">
            <v>0.01</v>
          </cell>
          <cell r="AO172">
            <v>3</v>
          </cell>
          <cell r="AV172">
            <v>46</v>
          </cell>
          <cell r="AW172">
            <v>151</v>
          </cell>
          <cell r="AX172">
            <v>142</v>
          </cell>
          <cell r="AZ172">
            <v>143</v>
          </cell>
          <cell r="BD172">
            <v>405</v>
          </cell>
          <cell r="BK172">
            <v>60</v>
          </cell>
          <cell r="BL172">
            <v>7</v>
          </cell>
          <cell r="BM172">
            <v>7</v>
          </cell>
          <cell r="BO172">
            <v>6</v>
          </cell>
          <cell r="BS172">
            <v>3</v>
          </cell>
          <cell r="BZ172">
            <v>7.99</v>
          </cell>
          <cell r="CA172">
            <v>0.59299999999999997</v>
          </cell>
          <cell r="CB172">
            <v>1.8</v>
          </cell>
          <cell r="CC172">
            <v>1.45</v>
          </cell>
          <cell r="CD172">
            <v>0.48599999999999999</v>
          </cell>
          <cell r="CE172">
            <v>2.3586842105263157</v>
          </cell>
          <cell r="CF172">
            <v>8</v>
          </cell>
          <cell r="CG172">
            <v>8</v>
          </cell>
          <cell r="CH172">
            <v>3.355</v>
          </cell>
          <cell r="CI172" t="str">
            <v/>
          </cell>
          <cell r="CJ172" t="str">
            <v/>
          </cell>
          <cell r="CK172" t="str">
            <v/>
          </cell>
          <cell r="CL172" t="str">
            <v/>
          </cell>
          <cell r="CM172" t="str">
            <v/>
          </cell>
          <cell r="CN172" t="str">
            <v/>
          </cell>
          <cell r="CO172">
            <v>479.40000000000003</v>
          </cell>
          <cell r="CP172">
            <v>4.8625999999999996</v>
          </cell>
          <cell r="CQ172">
            <v>15.659999999999998</v>
          </cell>
          <cell r="CR172">
            <v>7.25</v>
          </cell>
          <cell r="CS172">
            <v>3.4505999999999997</v>
          </cell>
          <cell r="CT172">
            <v>2.5945526315789476</v>
          </cell>
          <cell r="CU172">
            <v>0.08</v>
          </cell>
          <cell r="CV172">
            <v>0.08</v>
          </cell>
          <cell r="CW172">
            <v>10.065</v>
          </cell>
          <cell r="CX172" t="str">
            <v/>
          </cell>
          <cell r="CY172" t="str">
            <v/>
          </cell>
          <cell r="CZ172" t="str">
            <v/>
          </cell>
          <cell r="DA172" t="str">
            <v/>
          </cell>
          <cell r="DB172" t="str">
            <v/>
          </cell>
          <cell r="DC172" t="str">
            <v/>
          </cell>
          <cell r="DD172">
            <v>523.44275263157908</v>
          </cell>
        </row>
        <row r="173">
          <cell r="B173" t="str">
            <v>POLLO ORIENTAL MY</v>
          </cell>
          <cell r="C173" t="str">
            <v>LOMITO DE POLLO</v>
          </cell>
          <cell r="D173" t="str">
            <v>REPOLLO BLANCO</v>
          </cell>
          <cell r="E173" t="str">
            <v>PIMENTON</v>
          </cell>
          <cell r="F173" t="str">
            <v>CEBOLLA CABEZONA</v>
          </cell>
          <cell r="G173" t="str">
            <v>ZANAHORIA</v>
          </cell>
          <cell r="H173" t="str">
            <v>SALSA NEGRA</v>
          </cell>
          <cell r="I173" t="str">
            <v>TOMILLO</v>
          </cell>
          <cell r="J173" t="str">
            <v>LAUREL</v>
          </cell>
          <cell r="K173" t="str">
            <v>ACEITE</v>
          </cell>
          <cell r="R173" t="str">
            <v>Kg.</v>
          </cell>
          <cell r="S173" t="str">
            <v>Kg.</v>
          </cell>
          <cell r="T173" t="str">
            <v>Kg.</v>
          </cell>
          <cell r="U173" t="str">
            <v>Kg.</v>
          </cell>
          <cell r="V173" t="str">
            <v>Kg.</v>
          </cell>
          <cell r="W173" t="str">
            <v>GALb.ÓN</v>
          </cell>
          <cell r="X173" t="str">
            <v>Kg.</v>
          </cell>
          <cell r="Y173" t="str">
            <v>Kg.</v>
          </cell>
          <cell r="AG173">
            <v>70</v>
          </cell>
          <cell r="AH173">
            <v>11.7</v>
          </cell>
          <cell r="AI173">
            <v>12.5</v>
          </cell>
          <cell r="AJ173">
            <v>5</v>
          </cell>
          <cell r="AK173">
            <v>11.7</v>
          </cell>
          <cell r="AL173">
            <v>1.1000000000000001</v>
          </cell>
          <cell r="AM173">
            <v>0.01</v>
          </cell>
          <cell r="AN173">
            <v>0.01</v>
          </cell>
          <cell r="AO173">
            <v>3</v>
          </cell>
          <cell r="AV173">
            <v>46</v>
          </cell>
          <cell r="AW173">
            <v>151</v>
          </cell>
          <cell r="AX173">
            <v>142</v>
          </cell>
          <cell r="AZ173">
            <v>143</v>
          </cell>
          <cell r="BD173">
            <v>405</v>
          </cell>
          <cell r="BK173">
            <v>70</v>
          </cell>
          <cell r="BL173">
            <v>10</v>
          </cell>
          <cell r="BM173">
            <v>10</v>
          </cell>
          <cell r="BO173">
            <v>10</v>
          </cell>
          <cell r="BS173">
            <v>3</v>
          </cell>
          <cell r="BZ173">
            <v>7.99</v>
          </cell>
          <cell r="CA173">
            <v>0.59299999999999997</v>
          </cell>
          <cell r="CB173">
            <v>1.8</v>
          </cell>
          <cell r="CC173">
            <v>1.45</v>
          </cell>
          <cell r="CD173">
            <v>0.48599999999999999</v>
          </cell>
          <cell r="CE173">
            <v>2.3586842105263157</v>
          </cell>
          <cell r="CF173">
            <v>8</v>
          </cell>
          <cell r="CG173">
            <v>8</v>
          </cell>
          <cell r="CH173">
            <v>3.355</v>
          </cell>
          <cell r="CI173" t="str">
            <v/>
          </cell>
          <cell r="CJ173" t="str">
            <v/>
          </cell>
          <cell r="CK173" t="str">
            <v/>
          </cell>
          <cell r="CL173" t="str">
            <v/>
          </cell>
          <cell r="CM173" t="str">
            <v/>
          </cell>
          <cell r="CN173" t="str">
            <v/>
          </cell>
          <cell r="CO173">
            <v>559.30000000000007</v>
          </cell>
          <cell r="CP173">
            <v>6.9380999999999995</v>
          </cell>
          <cell r="CQ173">
            <v>22.5</v>
          </cell>
          <cell r="CR173">
            <v>7.25</v>
          </cell>
          <cell r="CS173">
            <v>5.6861999999999995</v>
          </cell>
          <cell r="CT173">
            <v>2.5945526315789476</v>
          </cell>
          <cell r="CU173">
            <v>0.08</v>
          </cell>
          <cell r="CV173">
            <v>0.08</v>
          </cell>
          <cell r="CW173">
            <v>10.065</v>
          </cell>
          <cell r="CX173" t="str">
            <v/>
          </cell>
          <cell r="CY173" t="str">
            <v/>
          </cell>
          <cell r="CZ173" t="str">
            <v/>
          </cell>
          <cell r="DA173" t="str">
            <v/>
          </cell>
          <cell r="DB173" t="str">
            <v/>
          </cell>
          <cell r="DC173" t="str">
            <v/>
          </cell>
          <cell r="DD173">
            <v>614.4938526315791</v>
          </cell>
        </row>
        <row r="174">
          <cell r="B174" t="str">
            <v>POLLO A LA CRIOLLA PR</v>
          </cell>
          <cell r="C174" t="str">
            <v>LOMITO DE POLLO</v>
          </cell>
          <cell r="D174" t="str">
            <v>TOMATE</v>
          </cell>
          <cell r="E174" t="str">
            <v>CEBOLLA CABEZONA</v>
          </cell>
          <cell r="F174" t="str">
            <v>COLOR</v>
          </cell>
          <cell r="G174" t="str">
            <v>APIO</v>
          </cell>
          <cell r="H174" t="str">
            <v>PIMENTON</v>
          </cell>
          <cell r="I174" t="str">
            <v>TOMILLO</v>
          </cell>
          <cell r="J174" t="str">
            <v>LAUREL</v>
          </cell>
          <cell r="K174" t="str">
            <v>CILANTRO</v>
          </cell>
          <cell r="L174" t="str">
            <v>SALSA DE TOMATE</v>
          </cell>
          <cell r="M174" t="str">
            <v>ACEITE</v>
          </cell>
          <cell r="R174" t="str">
            <v>Kg.</v>
          </cell>
          <cell r="S174" t="str">
            <v>Kg.</v>
          </cell>
          <cell r="T174" t="str">
            <v>Kg.</v>
          </cell>
          <cell r="U174" t="str">
            <v>Lb.</v>
          </cell>
          <cell r="V174" t="str">
            <v>Kg.</v>
          </cell>
          <cell r="W174" t="str">
            <v>Kg.</v>
          </cell>
          <cell r="X174" t="str">
            <v>Kg.</v>
          </cell>
          <cell r="Y174" t="str">
            <v>Kg.</v>
          </cell>
          <cell r="Z174" t="str">
            <v>Kg.</v>
          </cell>
          <cell r="AA174" t="str">
            <v>GALb.ON</v>
          </cell>
          <cell r="AG174">
            <v>65</v>
          </cell>
          <cell r="AH174">
            <v>5</v>
          </cell>
          <cell r="AI174">
            <v>5</v>
          </cell>
          <cell r="AJ174">
            <v>0.1</v>
          </cell>
          <cell r="AK174">
            <v>1</v>
          </cell>
          <cell r="AL174">
            <v>1</v>
          </cell>
          <cell r="AM174">
            <v>0.01</v>
          </cell>
          <cell r="AN174">
            <v>0.01</v>
          </cell>
          <cell r="AO174">
            <v>0.5</v>
          </cell>
          <cell r="AP174">
            <v>2.1</v>
          </cell>
          <cell r="AQ174">
            <v>3</v>
          </cell>
          <cell r="AV174">
            <v>46</v>
          </cell>
          <cell r="BE174" t="str">
            <v>ANEXO 17</v>
          </cell>
          <cell r="BF174">
            <v>405</v>
          </cell>
          <cell r="BK174">
            <v>65</v>
          </cell>
          <cell r="BT174">
            <v>2.1</v>
          </cell>
          <cell r="BU174">
            <v>3</v>
          </cell>
          <cell r="BZ174">
            <v>7.99</v>
          </cell>
          <cell r="CA174">
            <v>1.2170000000000001</v>
          </cell>
          <cell r="CB174">
            <v>1.45</v>
          </cell>
          <cell r="CC174">
            <v>6.444</v>
          </cell>
          <cell r="CD174">
            <v>2.4119999999999999</v>
          </cell>
          <cell r="CE174">
            <v>1.8</v>
          </cell>
          <cell r="CF174">
            <v>8</v>
          </cell>
          <cell r="CG174">
            <v>8</v>
          </cell>
          <cell r="CH174">
            <v>4.1829999999999998</v>
          </cell>
          <cell r="CI174">
            <v>3.0080487804878047</v>
          </cell>
          <cell r="CJ174">
            <v>3.355</v>
          </cell>
          <cell r="CK174" t="str">
            <v/>
          </cell>
          <cell r="CL174" t="str">
            <v/>
          </cell>
          <cell r="CM174" t="str">
            <v/>
          </cell>
          <cell r="CN174" t="str">
            <v/>
          </cell>
          <cell r="CO174">
            <v>519.35</v>
          </cell>
          <cell r="CP174">
            <v>6.0850000000000009</v>
          </cell>
          <cell r="CQ174">
            <v>7.25</v>
          </cell>
          <cell r="CR174">
            <v>0.64440000000000008</v>
          </cell>
          <cell r="CS174">
            <v>2.4119999999999999</v>
          </cell>
          <cell r="CT174">
            <v>1.8</v>
          </cell>
          <cell r="CU174">
            <v>0.08</v>
          </cell>
          <cell r="CV174">
            <v>0.08</v>
          </cell>
          <cell r="CW174">
            <v>2.0914999999999999</v>
          </cell>
          <cell r="CX174">
            <v>6.31690243902439</v>
          </cell>
          <cell r="CY174">
            <v>10.065</v>
          </cell>
          <cell r="CZ174" t="str">
            <v/>
          </cell>
          <cell r="DA174" t="str">
            <v/>
          </cell>
          <cell r="DB174" t="str">
            <v/>
          </cell>
          <cell r="DC174" t="str">
            <v/>
          </cell>
          <cell r="DD174">
            <v>556.17480243902457</v>
          </cell>
        </row>
        <row r="175">
          <cell r="B175" t="str">
            <v>POLLO A LA CRIOLLA MN</v>
          </cell>
          <cell r="C175" t="str">
            <v>LOMITO DE POLLO</v>
          </cell>
          <cell r="D175" t="str">
            <v>TOMATE</v>
          </cell>
          <cell r="E175" t="str">
            <v>CEBOLLA CABEZONA</v>
          </cell>
          <cell r="F175" t="str">
            <v>COLOR</v>
          </cell>
          <cell r="G175" t="str">
            <v>APIO</v>
          </cell>
          <cell r="H175" t="str">
            <v>PIMENTON</v>
          </cell>
          <cell r="I175" t="str">
            <v>TOMILLO</v>
          </cell>
          <cell r="J175" t="str">
            <v>LAUREL</v>
          </cell>
          <cell r="K175" t="str">
            <v>CILANTRO</v>
          </cell>
          <cell r="L175" t="str">
            <v>SALSA DE TOMATE</v>
          </cell>
          <cell r="M175" t="str">
            <v>ACEITE</v>
          </cell>
          <cell r="R175" t="str">
            <v>Kg.</v>
          </cell>
          <cell r="S175" t="str">
            <v>Kg.</v>
          </cell>
          <cell r="T175" t="str">
            <v>Kg.</v>
          </cell>
          <cell r="U175" t="str">
            <v>Lb.</v>
          </cell>
          <cell r="V175" t="str">
            <v>Kg.</v>
          </cell>
          <cell r="W175" t="str">
            <v>Kg.</v>
          </cell>
          <cell r="X175" t="str">
            <v>Kg.</v>
          </cell>
          <cell r="Y175" t="str">
            <v>Kg.</v>
          </cell>
          <cell r="Z175" t="str">
            <v>Kg.</v>
          </cell>
          <cell r="AA175" t="str">
            <v>GALb.ON</v>
          </cell>
          <cell r="AG175">
            <v>60</v>
          </cell>
          <cell r="AH175">
            <v>5</v>
          </cell>
          <cell r="AI175">
            <v>5</v>
          </cell>
          <cell r="AJ175">
            <v>0.1</v>
          </cell>
          <cell r="AK175">
            <v>1</v>
          </cell>
          <cell r="AL175">
            <v>1</v>
          </cell>
          <cell r="AM175">
            <v>0.01</v>
          </cell>
          <cell r="AN175">
            <v>0.01</v>
          </cell>
          <cell r="AO175">
            <v>0.5</v>
          </cell>
          <cell r="AP175">
            <v>2.1</v>
          </cell>
          <cell r="AQ175">
            <v>3</v>
          </cell>
          <cell r="AV175">
            <v>46</v>
          </cell>
          <cell r="BE175" t="str">
            <v>ANEXO 17</v>
          </cell>
          <cell r="BF175">
            <v>405</v>
          </cell>
          <cell r="BK175">
            <v>60</v>
          </cell>
          <cell r="BT175">
            <v>2.1</v>
          </cell>
          <cell r="BU175">
            <v>3</v>
          </cell>
          <cell r="BZ175">
            <v>7.99</v>
          </cell>
          <cell r="CA175">
            <v>1.2170000000000001</v>
          </cell>
          <cell r="CB175">
            <v>1.45</v>
          </cell>
          <cell r="CC175">
            <v>6.444</v>
          </cell>
          <cell r="CD175">
            <v>2.4119999999999999</v>
          </cell>
          <cell r="CE175">
            <v>1.8</v>
          </cell>
          <cell r="CF175">
            <v>8</v>
          </cell>
          <cell r="CG175">
            <v>8</v>
          </cell>
          <cell r="CH175">
            <v>4.1829999999999998</v>
          </cell>
          <cell r="CI175">
            <v>3.0080487804878047</v>
          </cell>
          <cell r="CJ175">
            <v>3.355</v>
          </cell>
          <cell r="CK175" t="str">
            <v/>
          </cell>
          <cell r="CL175" t="str">
            <v/>
          </cell>
          <cell r="CM175" t="str">
            <v/>
          </cell>
          <cell r="CN175" t="str">
            <v/>
          </cell>
          <cell r="CO175">
            <v>479.40000000000003</v>
          </cell>
          <cell r="CP175">
            <v>6.0850000000000009</v>
          </cell>
          <cell r="CQ175">
            <v>7.25</v>
          </cell>
          <cell r="CR175">
            <v>0.64440000000000008</v>
          </cell>
          <cell r="CS175">
            <v>2.4119999999999999</v>
          </cell>
          <cell r="CT175">
            <v>1.8</v>
          </cell>
          <cell r="CU175">
            <v>0.08</v>
          </cell>
          <cell r="CV175">
            <v>0.08</v>
          </cell>
          <cell r="CW175">
            <v>2.0914999999999999</v>
          </cell>
          <cell r="CX175">
            <v>6.31690243902439</v>
          </cell>
          <cell r="CY175">
            <v>10.065</v>
          </cell>
          <cell r="CZ175" t="str">
            <v/>
          </cell>
          <cell r="DA175" t="str">
            <v/>
          </cell>
          <cell r="DB175" t="str">
            <v/>
          </cell>
          <cell r="DC175" t="str">
            <v/>
          </cell>
          <cell r="DD175">
            <v>516.22480243902442</v>
          </cell>
        </row>
        <row r="176">
          <cell r="B176" t="str">
            <v>POLLO A LA CRIOLLA MY</v>
          </cell>
          <cell r="C176" t="str">
            <v>LOMITO DE POLLO</v>
          </cell>
          <cell r="D176" t="str">
            <v>TOMATE</v>
          </cell>
          <cell r="E176" t="str">
            <v>CEBOLLA CABEZONA</v>
          </cell>
          <cell r="F176" t="str">
            <v>COLOR</v>
          </cell>
          <cell r="G176" t="str">
            <v>APIO</v>
          </cell>
          <cell r="H176" t="str">
            <v>PIMENTON</v>
          </cell>
          <cell r="I176" t="str">
            <v>TOMILLO</v>
          </cell>
          <cell r="J176" t="str">
            <v>LAUREL</v>
          </cell>
          <cell r="K176" t="str">
            <v>CILANTRO</v>
          </cell>
          <cell r="L176" t="str">
            <v>SALSA DE TOMATE</v>
          </cell>
          <cell r="M176" t="str">
            <v>ACEITE</v>
          </cell>
          <cell r="R176" t="str">
            <v>Kg.</v>
          </cell>
          <cell r="S176" t="str">
            <v>Kg.</v>
          </cell>
          <cell r="T176" t="str">
            <v>Kg.</v>
          </cell>
          <cell r="U176" t="str">
            <v>Lb.</v>
          </cell>
          <cell r="V176" t="str">
            <v>Kg.</v>
          </cell>
          <cell r="W176" t="str">
            <v>Kg.</v>
          </cell>
          <cell r="X176" t="str">
            <v>Kg.</v>
          </cell>
          <cell r="Y176" t="str">
            <v>Kg.</v>
          </cell>
          <cell r="Z176" t="str">
            <v>Kg.</v>
          </cell>
          <cell r="AA176" t="str">
            <v>GALb.ON</v>
          </cell>
          <cell r="AG176">
            <v>70</v>
          </cell>
          <cell r="AH176">
            <v>5</v>
          </cell>
          <cell r="AI176">
            <v>5</v>
          </cell>
          <cell r="AJ176">
            <v>0.1</v>
          </cell>
          <cell r="AK176">
            <v>1</v>
          </cell>
          <cell r="AL176">
            <v>1</v>
          </cell>
          <cell r="AM176">
            <v>0.01</v>
          </cell>
          <cell r="AN176">
            <v>0.01</v>
          </cell>
          <cell r="AO176">
            <v>0.5</v>
          </cell>
          <cell r="AP176">
            <v>2.1</v>
          </cell>
          <cell r="AQ176">
            <v>3</v>
          </cell>
          <cell r="AV176">
            <v>46</v>
          </cell>
          <cell r="BE176" t="str">
            <v>ANEXO 17</v>
          </cell>
          <cell r="BF176">
            <v>405</v>
          </cell>
          <cell r="BK176">
            <v>70</v>
          </cell>
          <cell r="BT176">
            <v>2.1</v>
          </cell>
          <cell r="BU176">
            <v>3</v>
          </cell>
          <cell r="BZ176">
            <v>7.99</v>
          </cell>
          <cell r="CA176">
            <v>1.2170000000000001</v>
          </cell>
          <cell r="CB176">
            <v>1.45</v>
          </cell>
          <cell r="CC176">
            <v>6.444</v>
          </cell>
          <cell r="CD176">
            <v>2.4119999999999999</v>
          </cell>
          <cell r="CE176">
            <v>1.8</v>
          </cell>
          <cell r="CF176">
            <v>8</v>
          </cell>
          <cell r="CG176">
            <v>8</v>
          </cell>
          <cell r="CH176">
            <v>4.1829999999999998</v>
          </cell>
          <cell r="CI176">
            <v>3.0080487804878047</v>
          </cell>
          <cell r="CJ176">
            <v>3.355</v>
          </cell>
          <cell r="CK176" t="str">
            <v/>
          </cell>
          <cell r="CL176" t="str">
            <v/>
          </cell>
          <cell r="CM176" t="str">
            <v/>
          </cell>
          <cell r="CN176" t="str">
            <v/>
          </cell>
          <cell r="CO176">
            <v>559.30000000000007</v>
          </cell>
          <cell r="CP176">
            <v>6.0850000000000009</v>
          </cell>
          <cell r="CQ176">
            <v>7.25</v>
          </cell>
          <cell r="CR176">
            <v>0.64440000000000008</v>
          </cell>
          <cell r="CS176">
            <v>2.4119999999999999</v>
          </cell>
          <cell r="CT176">
            <v>1.8</v>
          </cell>
          <cell r="CU176">
            <v>0.08</v>
          </cell>
          <cell r="CV176">
            <v>0.08</v>
          </cell>
          <cell r="CW176">
            <v>2.0914999999999999</v>
          </cell>
          <cell r="CX176">
            <v>6.31690243902439</v>
          </cell>
          <cell r="CY176">
            <v>10.065</v>
          </cell>
          <cell r="CZ176" t="str">
            <v/>
          </cell>
          <cell r="DA176" t="str">
            <v/>
          </cell>
          <cell r="DB176" t="str">
            <v/>
          </cell>
          <cell r="DC176" t="str">
            <v/>
          </cell>
          <cell r="DD176">
            <v>596.12480243902462</v>
          </cell>
        </row>
        <row r="177">
          <cell r="B177" t="str">
            <v>POLLO RANCHERO PR</v>
          </cell>
          <cell r="C177" t="str">
            <v>LOMITO DE POLLO</v>
          </cell>
          <cell r="D177" t="str">
            <v>MAZORCA DESGRANADA</v>
          </cell>
          <cell r="E177" t="str">
            <v>CEBOLLA CABEZONA</v>
          </cell>
          <cell r="F177" t="str">
            <v>TOMATE</v>
          </cell>
          <cell r="G177" t="str">
            <v>PIMENTON</v>
          </cell>
          <cell r="H177" t="str">
            <v>APIO</v>
          </cell>
          <cell r="I177" t="str">
            <v>AJO</v>
          </cell>
          <cell r="J177" t="str">
            <v>TOMILLO</v>
          </cell>
          <cell r="K177" t="str">
            <v>LAUREL</v>
          </cell>
          <cell r="L177" t="str">
            <v>SALSA DE TOMATE</v>
          </cell>
          <cell r="M177" t="str">
            <v>CILANTRO</v>
          </cell>
          <cell r="N177" t="str">
            <v>ACEITE</v>
          </cell>
          <cell r="R177" t="str">
            <v>Kg.</v>
          </cell>
          <cell r="S177" t="str">
            <v>Kg.</v>
          </cell>
          <cell r="T177" t="str">
            <v>Kg.</v>
          </cell>
          <cell r="U177" t="str">
            <v>Kg.</v>
          </cell>
          <cell r="V177" t="str">
            <v>Kg.</v>
          </cell>
          <cell r="W177" t="str">
            <v>Kg.</v>
          </cell>
          <cell r="X177" t="str">
            <v>Kg.</v>
          </cell>
          <cell r="Y177" t="str">
            <v>Kg.</v>
          </cell>
          <cell r="Z177" t="str">
            <v>Kg.</v>
          </cell>
          <cell r="AA177" t="str">
            <v>GALb.ON</v>
          </cell>
          <cell r="AB177" t="str">
            <v>Kg.</v>
          </cell>
          <cell r="AG177">
            <v>65</v>
          </cell>
          <cell r="AH177">
            <v>5</v>
          </cell>
          <cell r="AI177">
            <v>5</v>
          </cell>
          <cell r="AJ177">
            <v>3</v>
          </cell>
          <cell r="AK177">
            <v>2</v>
          </cell>
          <cell r="AL177">
            <v>2</v>
          </cell>
          <cell r="AM177">
            <v>0.1</v>
          </cell>
          <cell r="AN177">
            <v>0.01</v>
          </cell>
          <cell r="AO177">
            <v>0.01</v>
          </cell>
          <cell r="AP177">
            <v>2.1</v>
          </cell>
          <cell r="AQ177">
            <v>0.1</v>
          </cell>
          <cell r="AR177">
            <v>3</v>
          </cell>
          <cell r="AV177">
            <v>46</v>
          </cell>
          <cell r="AW177">
            <v>185</v>
          </cell>
          <cell r="BE177" t="str">
            <v>ANEXO 17</v>
          </cell>
          <cell r="BG177">
            <v>405</v>
          </cell>
          <cell r="BK177">
            <v>65</v>
          </cell>
          <cell r="BL177">
            <v>5</v>
          </cell>
          <cell r="BT177">
            <v>2.1</v>
          </cell>
          <cell r="BV177">
            <v>3</v>
          </cell>
          <cell r="BZ177">
            <v>7.99</v>
          </cell>
          <cell r="CA177">
            <v>3.64</v>
          </cell>
          <cell r="CB177">
            <v>1.45</v>
          </cell>
          <cell r="CC177">
            <v>1.2170000000000001</v>
          </cell>
          <cell r="CD177">
            <v>1.8</v>
          </cell>
          <cell r="CE177">
            <v>2.4119999999999999</v>
          </cell>
          <cell r="CF177">
            <v>5.4829999999999997</v>
          </cell>
          <cell r="CG177">
            <v>8</v>
          </cell>
          <cell r="CH177">
            <v>8</v>
          </cell>
          <cell r="CI177">
            <v>3.0080487804878047</v>
          </cell>
          <cell r="CJ177">
            <v>4.1829999999999998</v>
          </cell>
          <cell r="CK177">
            <v>3.355</v>
          </cell>
          <cell r="CL177" t="str">
            <v/>
          </cell>
          <cell r="CM177" t="str">
            <v/>
          </cell>
          <cell r="CN177" t="str">
            <v/>
          </cell>
          <cell r="CO177">
            <v>519.35</v>
          </cell>
          <cell r="CP177">
            <v>18.2</v>
          </cell>
          <cell r="CQ177">
            <v>7.25</v>
          </cell>
          <cell r="CR177">
            <v>3.6510000000000002</v>
          </cell>
          <cell r="CS177">
            <v>3.6</v>
          </cell>
          <cell r="CT177">
            <v>4.8239999999999998</v>
          </cell>
          <cell r="CU177">
            <v>0.54830000000000001</v>
          </cell>
          <cell r="CV177">
            <v>0.08</v>
          </cell>
          <cell r="CW177">
            <v>0.08</v>
          </cell>
          <cell r="CX177">
            <v>6.31690243902439</v>
          </cell>
          <cell r="CY177">
            <v>0.41830000000000001</v>
          </cell>
          <cell r="CZ177">
            <v>10.065</v>
          </cell>
          <cell r="DA177" t="str">
            <v/>
          </cell>
          <cell r="DB177" t="str">
            <v/>
          </cell>
          <cell r="DC177" t="str">
            <v/>
          </cell>
          <cell r="DD177">
            <v>574.3835024390246</v>
          </cell>
        </row>
        <row r="178">
          <cell r="B178" t="str">
            <v>POLLO RANCHERO MN</v>
          </cell>
          <cell r="C178" t="str">
            <v>LOMITO DE POLLO</v>
          </cell>
          <cell r="D178" t="str">
            <v>MAZORCA DESGRANADA</v>
          </cell>
          <cell r="E178" t="str">
            <v>CEBOLLA CABEZONA</v>
          </cell>
          <cell r="F178" t="str">
            <v>TOMATE</v>
          </cell>
          <cell r="G178" t="str">
            <v>PIMENTON</v>
          </cell>
          <cell r="H178" t="str">
            <v>APIO</v>
          </cell>
          <cell r="I178" t="str">
            <v>AJO</v>
          </cell>
          <cell r="J178" t="str">
            <v>TOMILLO</v>
          </cell>
          <cell r="K178" t="str">
            <v>LAUREL</v>
          </cell>
          <cell r="L178" t="str">
            <v>SALSA DE TOMATE</v>
          </cell>
          <cell r="M178" t="str">
            <v>CILANTRO</v>
          </cell>
          <cell r="N178" t="str">
            <v>ACEITE</v>
          </cell>
          <cell r="R178" t="str">
            <v>Kg.</v>
          </cell>
          <cell r="S178" t="str">
            <v>Kg.</v>
          </cell>
          <cell r="T178" t="str">
            <v>Kg.</v>
          </cell>
          <cell r="U178" t="str">
            <v>Kg.</v>
          </cell>
          <cell r="V178" t="str">
            <v>Kg.</v>
          </cell>
          <cell r="W178" t="str">
            <v>Kg.</v>
          </cell>
          <cell r="X178" t="str">
            <v>Kg.</v>
          </cell>
          <cell r="Y178" t="str">
            <v>Kg.</v>
          </cell>
          <cell r="Z178" t="str">
            <v>Kg.</v>
          </cell>
          <cell r="AA178" t="str">
            <v>GALb.ON</v>
          </cell>
          <cell r="AB178" t="str">
            <v>Kg.</v>
          </cell>
          <cell r="AG178">
            <v>60</v>
          </cell>
          <cell r="AH178">
            <v>5</v>
          </cell>
          <cell r="AI178">
            <v>5</v>
          </cell>
          <cell r="AJ178">
            <v>3</v>
          </cell>
          <cell r="AK178">
            <v>2</v>
          </cell>
          <cell r="AL178">
            <v>2</v>
          </cell>
          <cell r="AM178">
            <v>0.1</v>
          </cell>
          <cell r="AN178">
            <v>0.01</v>
          </cell>
          <cell r="AO178">
            <v>0.01</v>
          </cell>
          <cell r="AP178">
            <v>2.1</v>
          </cell>
          <cell r="AQ178">
            <v>0.1</v>
          </cell>
          <cell r="AR178">
            <v>3</v>
          </cell>
          <cell r="AV178">
            <v>46</v>
          </cell>
          <cell r="AW178">
            <v>185</v>
          </cell>
          <cell r="BE178" t="str">
            <v>ANEXO 17</v>
          </cell>
          <cell r="BG178">
            <v>405</v>
          </cell>
          <cell r="BK178">
            <v>60</v>
          </cell>
          <cell r="BL178">
            <v>5</v>
          </cell>
          <cell r="BT178">
            <v>2.1</v>
          </cell>
          <cell r="BV178">
            <v>3</v>
          </cell>
          <cell r="BZ178">
            <v>7.99</v>
          </cell>
          <cell r="CA178">
            <v>3.64</v>
          </cell>
          <cell r="CB178">
            <v>1.45</v>
          </cell>
          <cell r="CC178">
            <v>1.2170000000000001</v>
          </cell>
          <cell r="CD178">
            <v>1.8</v>
          </cell>
          <cell r="CE178">
            <v>2.4119999999999999</v>
          </cell>
          <cell r="CF178">
            <v>5.4829999999999997</v>
          </cell>
          <cell r="CG178">
            <v>8</v>
          </cell>
          <cell r="CH178">
            <v>8</v>
          </cell>
          <cell r="CI178">
            <v>3.0080487804878047</v>
          </cell>
          <cell r="CJ178">
            <v>4.1829999999999998</v>
          </cell>
          <cell r="CK178">
            <v>3.355</v>
          </cell>
          <cell r="CL178" t="str">
            <v/>
          </cell>
          <cell r="CM178" t="str">
            <v/>
          </cell>
          <cell r="CN178" t="str">
            <v/>
          </cell>
          <cell r="CO178">
            <v>479.40000000000003</v>
          </cell>
          <cell r="CP178">
            <v>18.2</v>
          </cell>
          <cell r="CQ178">
            <v>7.25</v>
          </cell>
          <cell r="CR178">
            <v>3.6510000000000002</v>
          </cell>
          <cell r="CS178">
            <v>3.6</v>
          </cell>
          <cell r="CT178">
            <v>4.8239999999999998</v>
          </cell>
          <cell r="CU178">
            <v>0.54830000000000001</v>
          </cell>
          <cell r="CV178">
            <v>0.08</v>
          </cell>
          <cell r="CW178">
            <v>0.08</v>
          </cell>
          <cell r="CX178">
            <v>6.31690243902439</v>
          </cell>
          <cell r="CY178">
            <v>0.41830000000000001</v>
          </cell>
          <cell r="CZ178">
            <v>10.065</v>
          </cell>
          <cell r="DA178" t="str">
            <v/>
          </cell>
          <cell r="DB178" t="str">
            <v/>
          </cell>
          <cell r="DC178" t="str">
            <v/>
          </cell>
          <cell r="DD178">
            <v>534.43350243902455</v>
          </cell>
        </row>
        <row r="179">
          <cell r="B179" t="str">
            <v>POLLO RANCHERO MY</v>
          </cell>
          <cell r="C179" t="str">
            <v>LOMITO DE POLLO</v>
          </cell>
          <cell r="D179" t="str">
            <v>MAZORCA DESGRANADA</v>
          </cell>
          <cell r="E179" t="str">
            <v>CEBOLLA CABEZONA</v>
          </cell>
          <cell r="F179" t="str">
            <v>TOMATE</v>
          </cell>
          <cell r="G179" t="str">
            <v>PIMENTON</v>
          </cell>
          <cell r="H179" t="str">
            <v>APIO</v>
          </cell>
          <cell r="I179" t="str">
            <v>AJO</v>
          </cell>
          <cell r="J179" t="str">
            <v>TOMILLO</v>
          </cell>
          <cell r="K179" t="str">
            <v>LAUREL</v>
          </cell>
          <cell r="L179" t="str">
            <v>SALSA DE TOMATE</v>
          </cell>
          <cell r="M179" t="str">
            <v>CILANTRO</v>
          </cell>
          <cell r="N179" t="str">
            <v>ACEITE</v>
          </cell>
          <cell r="R179" t="str">
            <v>Kg.</v>
          </cell>
          <cell r="S179" t="str">
            <v>Kg.</v>
          </cell>
          <cell r="T179" t="str">
            <v>Kg.</v>
          </cell>
          <cell r="U179" t="str">
            <v>Kg.</v>
          </cell>
          <cell r="V179" t="str">
            <v>Kg.</v>
          </cell>
          <cell r="W179" t="str">
            <v>Kg.</v>
          </cell>
          <cell r="X179" t="str">
            <v>Kg.</v>
          </cell>
          <cell r="Y179" t="str">
            <v>Kg.</v>
          </cell>
          <cell r="Z179" t="str">
            <v>Kg.</v>
          </cell>
          <cell r="AA179" t="str">
            <v>GALb.ON</v>
          </cell>
          <cell r="AB179" t="str">
            <v>Kg.</v>
          </cell>
          <cell r="AG179">
            <v>70</v>
          </cell>
          <cell r="AH179">
            <v>5</v>
          </cell>
          <cell r="AI179">
            <v>5</v>
          </cell>
          <cell r="AJ179">
            <v>3</v>
          </cell>
          <cell r="AK179">
            <v>2</v>
          </cell>
          <cell r="AL179">
            <v>2</v>
          </cell>
          <cell r="AM179">
            <v>0.1</v>
          </cell>
          <cell r="AN179">
            <v>0.01</v>
          </cell>
          <cell r="AO179">
            <v>0.01</v>
          </cell>
          <cell r="AP179">
            <v>2.1</v>
          </cell>
          <cell r="AQ179">
            <v>0.1</v>
          </cell>
          <cell r="AR179">
            <v>3</v>
          </cell>
          <cell r="AV179">
            <v>46</v>
          </cell>
          <cell r="AW179">
            <v>185</v>
          </cell>
          <cell r="BE179" t="str">
            <v>ANEXO 17</v>
          </cell>
          <cell r="BG179">
            <v>405</v>
          </cell>
          <cell r="BK179">
            <v>70</v>
          </cell>
          <cell r="BL179">
            <v>5</v>
          </cell>
          <cell r="BT179">
            <v>2.1</v>
          </cell>
          <cell r="BV179">
            <v>3</v>
          </cell>
          <cell r="BZ179">
            <v>7.99</v>
          </cell>
          <cell r="CA179">
            <v>3.64</v>
          </cell>
          <cell r="CB179">
            <v>1.45</v>
          </cell>
          <cell r="CC179">
            <v>1.2170000000000001</v>
          </cell>
          <cell r="CD179">
            <v>1.8</v>
          </cell>
          <cell r="CE179">
            <v>2.4119999999999999</v>
          </cell>
          <cell r="CF179">
            <v>5.4829999999999997</v>
          </cell>
          <cell r="CG179">
            <v>8</v>
          </cell>
          <cell r="CH179">
            <v>8</v>
          </cell>
          <cell r="CI179">
            <v>3.0080487804878047</v>
          </cell>
          <cell r="CJ179">
            <v>4.1829999999999998</v>
          </cell>
          <cell r="CK179">
            <v>3.355</v>
          </cell>
          <cell r="CL179" t="str">
            <v/>
          </cell>
          <cell r="CM179" t="str">
            <v/>
          </cell>
          <cell r="CN179" t="str">
            <v/>
          </cell>
          <cell r="CO179">
            <v>559.30000000000007</v>
          </cell>
          <cell r="CP179">
            <v>18.2</v>
          </cell>
          <cell r="CQ179">
            <v>7.25</v>
          </cell>
          <cell r="CR179">
            <v>3.6510000000000002</v>
          </cell>
          <cell r="CS179">
            <v>3.6</v>
          </cell>
          <cell r="CT179">
            <v>4.8239999999999998</v>
          </cell>
          <cell r="CU179">
            <v>0.54830000000000001</v>
          </cell>
          <cell r="CV179">
            <v>0.08</v>
          </cell>
          <cell r="CW179">
            <v>0.08</v>
          </cell>
          <cell r="CX179">
            <v>6.31690243902439</v>
          </cell>
          <cell r="CY179">
            <v>0.41830000000000001</v>
          </cell>
          <cell r="CZ179">
            <v>10.065</v>
          </cell>
          <cell r="DA179" t="str">
            <v/>
          </cell>
          <cell r="DB179" t="str">
            <v/>
          </cell>
          <cell r="DC179" t="str">
            <v/>
          </cell>
          <cell r="DD179">
            <v>614.33350243902464</v>
          </cell>
        </row>
        <row r="180">
          <cell r="B180" t="str">
            <v>POLLO EN SALSA BECHAMEL PR</v>
          </cell>
          <cell r="C180" t="str">
            <v>LOMITO DE POLLO</v>
          </cell>
          <cell r="D180" t="str">
            <v>SALSA BECHAMEL</v>
          </cell>
          <cell r="E180" t="str">
            <v>CEBOLLA CABEZONA</v>
          </cell>
          <cell r="F180" t="str">
            <v>LECHE</v>
          </cell>
          <cell r="G180" t="str">
            <v>MARGARINA</v>
          </cell>
          <cell r="H180" t="str">
            <v>APIO</v>
          </cell>
          <cell r="I180" t="str">
            <v>AJO</v>
          </cell>
          <cell r="J180" t="str">
            <v>TOMILLO</v>
          </cell>
          <cell r="K180" t="str">
            <v>LAUREL</v>
          </cell>
          <cell r="L180" t="str">
            <v>ACEITE</v>
          </cell>
          <cell r="R180" t="str">
            <v>Kg.</v>
          </cell>
          <cell r="S180" t="str">
            <v>Kg.</v>
          </cell>
          <cell r="T180" t="str">
            <v>Kg.</v>
          </cell>
          <cell r="U180" t="str">
            <v>BOLb.SA</v>
          </cell>
          <cell r="V180" t="str">
            <v>Lb.</v>
          </cell>
          <cell r="W180" t="str">
            <v>Kg.</v>
          </cell>
          <cell r="X180" t="str">
            <v>Kg.</v>
          </cell>
          <cell r="Y180" t="str">
            <v>Kg.</v>
          </cell>
          <cell r="Z180" t="str">
            <v>Kg.</v>
          </cell>
          <cell r="AG180">
            <v>65</v>
          </cell>
          <cell r="AH180">
            <v>2</v>
          </cell>
          <cell r="AI180">
            <v>3</v>
          </cell>
          <cell r="AJ180">
            <v>5.5</v>
          </cell>
          <cell r="AK180">
            <v>2.5</v>
          </cell>
          <cell r="AL180">
            <v>2</v>
          </cell>
          <cell r="AM180">
            <v>0.1</v>
          </cell>
          <cell r="AN180">
            <v>0.01</v>
          </cell>
          <cell r="AO180">
            <v>0.01</v>
          </cell>
          <cell r="AP180">
            <v>2</v>
          </cell>
          <cell r="AV180">
            <v>46</v>
          </cell>
          <cell r="AY180">
            <v>3</v>
          </cell>
          <cell r="AZ180">
            <v>407</v>
          </cell>
          <cell r="BE180">
            <v>405</v>
          </cell>
          <cell r="BK180">
            <v>65</v>
          </cell>
          <cell r="BN180">
            <v>5.5</v>
          </cell>
          <cell r="BO180">
            <v>2.5</v>
          </cell>
          <cell r="BT180">
            <v>2</v>
          </cell>
          <cell r="BZ180">
            <v>7.99</v>
          </cell>
          <cell r="CA180">
            <v>21.050999999999998</v>
          </cell>
          <cell r="CB180">
            <v>1.45</v>
          </cell>
          <cell r="CC180">
            <v>1.4418181818181819</v>
          </cell>
          <cell r="CD180">
            <v>8.1199999999999992</v>
          </cell>
          <cell r="CE180">
            <v>2.4119999999999999</v>
          </cell>
          <cell r="CF180">
            <v>5.4829999999999997</v>
          </cell>
          <cell r="CG180">
            <v>8</v>
          </cell>
          <cell r="CH180">
            <v>8</v>
          </cell>
          <cell r="CI180">
            <v>3.355</v>
          </cell>
          <cell r="CJ180" t="str">
            <v/>
          </cell>
          <cell r="CK180" t="str">
            <v/>
          </cell>
          <cell r="CL180" t="str">
            <v/>
          </cell>
          <cell r="CM180" t="str">
            <v/>
          </cell>
          <cell r="CN180" t="str">
            <v/>
          </cell>
          <cell r="CO180">
            <v>519.35</v>
          </cell>
          <cell r="CP180">
            <v>42.101999999999997</v>
          </cell>
          <cell r="CQ180">
            <v>4.3499999999999996</v>
          </cell>
          <cell r="CR180">
            <v>7.9300000000000006</v>
          </cell>
          <cell r="CS180">
            <v>20.299999999999997</v>
          </cell>
          <cell r="CT180">
            <v>4.8239999999999998</v>
          </cell>
          <cell r="CU180">
            <v>0.54830000000000001</v>
          </cell>
          <cell r="CV180">
            <v>0.08</v>
          </cell>
          <cell r="CW180">
            <v>0.08</v>
          </cell>
          <cell r="CX180">
            <v>6.71</v>
          </cell>
          <cell r="CY180" t="str">
            <v/>
          </cell>
          <cell r="CZ180" t="str">
            <v/>
          </cell>
          <cell r="DA180" t="str">
            <v/>
          </cell>
          <cell r="DB180" t="str">
            <v/>
          </cell>
          <cell r="DC180" t="str">
            <v/>
          </cell>
          <cell r="DD180">
            <v>606.27430000000004</v>
          </cell>
        </row>
        <row r="181">
          <cell r="B181" t="str">
            <v>POLLO EN SALSA BECHAMEL MN</v>
          </cell>
          <cell r="C181" t="str">
            <v>LOMITO DE POLLO</v>
          </cell>
          <cell r="D181" t="str">
            <v>SALSA BECHAMEL</v>
          </cell>
          <cell r="E181" t="str">
            <v>CEBOLLA CABEZONA</v>
          </cell>
          <cell r="F181" t="str">
            <v>LECHE</v>
          </cell>
          <cell r="G181" t="str">
            <v>MARGARINA</v>
          </cell>
          <cell r="H181" t="str">
            <v>APIO</v>
          </cell>
          <cell r="I181" t="str">
            <v>AJO</v>
          </cell>
          <cell r="J181" t="str">
            <v>TOMILLO</v>
          </cell>
          <cell r="K181" t="str">
            <v>LAUREL</v>
          </cell>
          <cell r="L181" t="str">
            <v>ACEITE</v>
          </cell>
          <cell r="R181" t="str">
            <v>Kg.</v>
          </cell>
          <cell r="S181" t="str">
            <v>Kg.</v>
          </cell>
          <cell r="T181" t="str">
            <v>Kg.</v>
          </cell>
          <cell r="U181" t="str">
            <v>BOLb.SA</v>
          </cell>
          <cell r="V181" t="str">
            <v>Lb.</v>
          </cell>
          <cell r="W181" t="str">
            <v>Kg.</v>
          </cell>
          <cell r="X181" t="str">
            <v>Kg.</v>
          </cell>
          <cell r="Y181" t="str">
            <v>Kg.</v>
          </cell>
          <cell r="Z181" t="str">
            <v>Kg.</v>
          </cell>
          <cell r="AG181">
            <v>60</v>
          </cell>
          <cell r="AH181">
            <v>2</v>
          </cell>
          <cell r="AI181">
            <v>3</v>
          </cell>
          <cell r="AJ181">
            <v>5.5</v>
          </cell>
          <cell r="AK181">
            <v>2.5</v>
          </cell>
          <cell r="AL181">
            <v>2</v>
          </cell>
          <cell r="AM181">
            <v>0.1</v>
          </cell>
          <cell r="AN181">
            <v>0.01</v>
          </cell>
          <cell r="AO181">
            <v>0.01</v>
          </cell>
          <cell r="AP181">
            <v>2</v>
          </cell>
          <cell r="AV181">
            <v>46</v>
          </cell>
          <cell r="AY181">
            <v>3</v>
          </cell>
          <cell r="AZ181">
            <v>407</v>
          </cell>
          <cell r="BE181">
            <v>405</v>
          </cell>
          <cell r="BK181">
            <v>60</v>
          </cell>
          <cell r="BN181">
            <v>5.5</v>
          </cell>
          <cell r="BO181">
            <v>2.5</v>
          </cell>
          <cell r="BT181">
            <v>2</v>
          </cell>
          <cell r="BZ181">
            <v>7.99</v>
          </cell>
          <cell r="CA181">
            <v>21.050999999999998</v>
          </cell>
          <cell r="CB181">
            <v>1.45</v>
          </cell>
          <cell r="CC181">
            <v>1.4418181818181819</v>
          </cell>
          <cell r="CD181">
            <v>8.1199999999999992</v>
          </cell>
          <cell r="CE181">
            <v>2.4119999999999999</v>
          </cell>
          <cell r="CF181">
            <v>5.4829999999999997</v>
          </cell>
          <cell r="CG181">
            <v>8</v>
          </cell>
          <cell r="CH181">
            <v>8</v>
          </cell>
          <cell r="CI181">
            <v>3.355</v>
          </cell>
          <cell r="CJ181" t="str">
            <v/>
          </cell>
          <cell r="CK181" t="str">
            <v/>
          </cell>
          <cell r="CL181" t="str">
            <v/>
          </cell>
          <cell r="CM181" t="str">
            <v/>
          </cell>
          <cell r="CN181" t="str">
            <v/>
          </cell>
          <cell r="CO181">
            <v>479.40000000000003</v>
          </cell>
          <cell r="CP181">
            <v>42.101999999999997</v>
          </cell>
          <cell r="CQ181">
            <v>4.3499999999999996</v>
          </cell>
          <cell r="CR181">
            <v>7.9300000000000006</v>
          </cell>
          <cell r="CS181">
            <v>20.299999999999997</v>
          </cell>
          <cell r="CT181">
            <v>4.8239999999999998</v>
          </cell>
          <cell r="CU181">
            <v>0.54830000000000001</v>
          </cell>
          <cell r="CV181">
            <v>0.08</v>
          </cell>
          <cell r="CW181">
            <v>0.08</v>
          </cell>
          <cell r="CX181">
            <v>6.71</v>
          </cell>
          <cell r="CY181" t="str">
            <v/>
          </cell>
          <cell r="CZ181" t="str">
            <v/>
          </cell>
          <cell r="DA181" t="str">
            <v/>
          </cell>
          <cell r="DB181" t="str">
            <v/>
          </cell>
          <cell r="DC181" t="str">
            <v/>
          </cell>
          <cell r="DD181">
            <v>566.32430000000011</v>
          </cell>
        </row>
        <row r="182">
          <cell r="B182" t="str">
            <v>POLLO EN SALSA BECHAMEL MY</v>
          </cell>
          <cell r="C182" t="str">
            <v>LOMITO DE POLLO</v>
          </cell>
          <cell r="D182" t="str">
            <v>SALSA BECHAMEL</v>
          </cell>
          <cell r="E182" t="str">
            <v>CEBOLLA CABEZONA</v>
          </cell>
          <cell r="F182" t="str">
            <v>LECHE</v>
          </cell>
          <cell r="G182" t="str">
            <v>MARGARINA</v>
          </cell>
          <cell r="H182" t="str">
            <v>APIO</v>
          </cell>
          <cell r="I182" t="str">
            <v>AJO</v>
          </cell>
          <cell r="J182" t="str">
            <v>TOMILLO</v>
          </cell>
          <cell r="K182" t="str">
            <v>LAUREL</v>
          </cell>
          <cell r="L182" t="str">
            <v>ACEITE</v>
          </cell>
          <cell r="R182" t="str">
            <v>Kg.</v>
          </cell>
          <cell r="S182" t="str">
            <v>Kg.</v>
          </cell>
          <cell r="T182" t="str">
            <v>Kg.</v>
          </cell>
          <cell r="U182" t="str">
            <v>BOLb.SA</v>
          </cell>
          <cell r="V182" t="str">
            <v>Lb.</v>
          </cell>
          <cell r="W182" t="str">
            <v>Kg.</v>
          </cell>
          <cell r="X182" t="str">
            <v>Kg.</v>
          </cell>
          <cell r="Y182" t="str">
            <v>Kg.</v>
          </cell>
          <cell r="Z182" t="str">
            <v>Kg.</v>
          </cell>
          <cell r="AG182">
            <v>70</v>
          </cell>
          <cell r="AH182">
            <v>2</v>
          </cell>
          <cell r="AI182">
            <v>3</v>
          </cell>
          <cell r="AJ182">
            <v>5.5</v>
          </cell>
          <cell r="AK182">
            <v>2.5</v>
          </cell>
          <cell r="AL182">
            <v>2</v>
          </cell>
          <cell r="AM182">
            <v>0.1</v>
          </cell>
          <cell r="AN182">
            <v>0.01</v>
          </cell>
          <cell r="AO182">
            <v>0.01</v>
          </cell>
          <cell r="AP182">
            <v>2</v>
          </cell>
          <cell r="AV182">
            <v>46</v>
          </cell>
          <cell r="AY182">
            <v>3</v>
          </cell>
          <cell r="AZ182">
            <v>407</v>
          </cell>
          <cell r="BE182">
            <v>405</v>
          </cell>
          <cell r="BK182">
            <v>70</v>
          </cell>
          <cell r="BN182">
            <v>5.5</v>
          </cell>
          <cell r="BO182">
            <v>2.5</v>
          </cell>
          <cell r="BT182">
            <v>2</v>
          </cell>
          <cell r="BZ182">
            <v>7.99</v>
          </cell>
          <cell r="CA182">
            <v>21.050999999999998</v>
          </cell>
          <cell r="CB182">
            <v>1.45</v>
          </cell>
          <cell r="CC182">
            <v>1.4418181818181819</v>
          </cell>
          <cell r="CD182">
            <v>8.1199999999999992</v>
          </cell>
          <cell r="CE182">
            <v>2.4119999999999999</v>
          </cell>
          <cell r="CF182">
            <v>5.4829999999999997</v>
          </cell>
          <cell r="CG182">
            <v>8</v>
          </cell>
          <cell r="CH182">
            <v>8</v>
          </cell>
          <cell r="CI182">
            <v>3.355</v>
          </cell>
          <cell r="CJ182" t="str">
            <v/>
          </cell>
          <cell r="CK182" t="str">
            <v/>
          </cell>
          <cell r="CL182" t="str">
            <v/>
          </cell>
          <cell r="CM182" t="str">
            <v/>
          </cell>
          <cell r="CN182" t="str">
            <v/>
          </cell>
          <cell r="CO182">
            <v>559.30000000000007</v>
          </cell>
          <cell r="CP182">
            <v>42.101999999999997</v>
          </cell>
          <cell r="CQ182">
            <v>4.3499999999999996</v>
          </cell>
          <cell r="CR182">
            <v>7.9300000000000006</v>
          </cell>
          <cell r="CS182">
            <v>20.299999999999997</v>
          </cell>
          <cell r="CT182">
            <v>4.8239999999999998</v>
          </cell>
          <cell r="CU182">
            <v>0.54830000000000001</v>
          </cell>
          <cell r="CV182">
            <v>0.08</v>
          </cell>
          <cell r="CW182">
            <v>0.08</v>
          </cell>
          <cell r="CX182">
            <v>6.71</v>
          </cell>
          <cell r="CY182" t="str">
            <v/>
          </cell>
          <cell r="CZ182" t="str">
            <v/>
          </cell>
          <cell r="DA182" t="str">
            <v/>
          </cell>
          <cell r="DB182" t="str">
            <v/>
          </cell>
          <cell r="DC182" t="str">
            <v/>
          </cell>
          <cell r="DD182">
            <v>646.22430000000008</v>
          </cell>
        </row>
        <row r="183">
          <cell r="B183" t="str">
            <v>FRICASSE DE POLLO PR</v>
          </cell>
          <cell r="C183" t="str">
            <v>LOMITO DE POLLO</v>
          </cell>
          <cell r="D183" t="str">
            <v>APIO</v>
          </cell>
          <cell r="E183" t="str">
            <v>HABICHUELA</v>
          </cell>
          <cell r="F183" t="str">
            <v>ZANAHORIA</v>
          </cell>
          <cell r="G183" t="str">
            <v>PIMENTON</v>
          </cell>
          <cell r="H183" t="str">
            <v>SALSA BECHAMEL</v>
          </cell>
          <cell r="I183" t="str">
            <v>LECHE</v>
          </cell>
          <cell r="J183" t="str">
            <v>CEBOLLA CABEZONA</v>
          </cell>
          <cell r="K183" t="str">
            <v>ACEITE</v>
          </cell>
          <cell r="R183" t="str">
            <v>Kg.</v>
          </cell>
          <cell r="S183" t="str">
            <v>Kg.</v>
          </cell>
          <cell r="T183" t="str">
            <v>Kg.</v>
          </cell>
          <cell r="U183" t="str">
            <v>Kg.</v>
          </cell>
          <cell r="V183" t="str">
            <v>Kg.</v>
          </cell>
          <cell r="W183" t="str">
            <v>PAQ</v>
          </cell>
          <cell r="X183" t="str">
            <v>BOLb.SA</v>
          </cell>
          <cell r="Y183" t="str">
            <v>Kg.</v>
          </cell>
          <cell r="AG183">
            <v>65</v>
          </cell>
          <cell r="AH183">
            <v>17</v>
          </cell>
          <cell r="AI183">
            <v>9.4</v>
          </cell>
          <cell r="AJ183">
            <v>9.4</v>
          </cell>
          <cell r="AK183">
            <v>2</v>
          </cell>
          <cell r="AL183">
            <v>2</v>
          </cell>
          <cell r="AM183">
            <v>2.2000000000000002</v>
          </cell>
          <cell r="AN183">
            <v>5</v>
          </cell>
          <cell r="AO183">
            <v>3</v>
          </cell>
          <cell r="AV183">
            <v>46</v>
          </cell>
          <cell r="AW183">
            <v>165</v>
          </cell>
          <cell r="AX183">
            <v>173</v>
          </cell>
          <cell r="AY183">
            <v>143</v>
          </cell>
          <cell r="BB183">
            <v>3</v>
          </cell>
          <cell r="BD183">
            <v>405</v>
          </cell>
          <cell r="BK183">
            <v>65</v>
          </cell>
          <cell r="BL183">
            <v>8.5</v>
          </cell>
          <cell r="BM183">
            <v>8.5</v>
          </cell>
          <cell r="BN183">
            <v>8</v>
          </cell>
          <cell r="BQ183">
            <v>2.2000000000000002</v>
          </cell>
          <cell r="BS183">
            <v>3</v>
          </cell>
          <cell r="BZ183">
            <v>7.99</v>
          </cell>
          <cell r="CA183">
            <v>2.4119999999999999</v>
          </cell>
          <cell r="CB183">
            <v>1.093</v>
          </cell>
          <cell r="CC183">
            <v>0.48599999999999999</v>
          </cell>
          <cell r="CD183">
            <v>1.8</v>
          </cell>
          <cell r="CE183">
            <v>21.050999999999998</v>
          </cell>
          <cell r="CF183">
            <v>1.4418181818181819</v>
          </cell>
          <cell r="CG183">
            <v>1.45</v>
          </cell>
          <cell r="CH183">
            <v>3.355</v>
          </cell>
          <cell r="CI183" t="str">
            <v/>
          </cell>
          <cell r="CJ183" t="str">
            <v/>
          </cell>
          <cell r="CK183" t="str">
            <v/>
          </cell>
          <cell r="CL183" t="str">
            <v/>
          </cell>
          <cell r="CM183" t="str">
            <v/>
          </cell>
          <cell r="CN183" t="str">
            <v/>
          </cell>
          <cell r="CO183">
            <v>519.35</v>
          </cell>
          <cell r="CP183">
            <v>41.003999999999998</v>
          </cell>
          <cell r="CQ183">
            <v>10.2742</v>
          </cell>
          <cell r="CR183">
            <v>4.5684000000000005</v>
          </cell>
          <cell r="CS183">
            <v>3.6</v>
          </cell>
          <cell r="CT183">
            <v>42.101999999999997</v>
          </cell>
          <cell r="CU183">
            <v>3.1720000000000006</v>
          </cell>
          <cell r="CV183">
            <v>7.25</v>
          </cell>
          <cell r="CW183">
            <v>10.065</v>
          </cell>
          <cell r="CX183" t="str">
            <v/>
          </cell>
          <cell r="CY183" t="str">
            <v/>
          </cell>
          <cell r="CZ183" t="str">
            <v/>
          </cell>
          <cell r="DA183" t="str">
            <v/>
          </cell>
          <cell r="DB183" t="str">
            <v/>
          </cell>
          <cell r="DC183" t="str">
            <v/>
          </cell>
          <cell r="DD183">
            <v>641.38560000000007</v>
          </cell>
        </row>
        <row r="184">
          <cell r="B184" t="str">
            <v>FRICASSE DE POLLO MN</v>
          </cell>
          <cell r="C184" t="str">
            <v>LOMITO DE POLLO</v>
          </cell>
          <cell r="D184" t="str">
            <v>APIO</v>
          </cell>
          <cell r="E184" t="str">
            <v>HABICHUELA</v>
          </cell>
          <cell r="F184" t="str">
            <v>ZANAHORIA</v>
          </cell>
          <cell r="G184" t="str">
            <v>PIMENTON</v>
          </cell>
          <cell r="H184" t="str">
            <v>SALSA BECHAMEL</v>
          </cell>
          <cell r="I184" t="str">
            <v>LECHE</v>
          </cell>
          <cell r="J184" t="str">
            <v>CEBOLLA CABEZONA</v>
          </cell>
          <cell r="K184" t="str">
            <v>ACEITE</v>
          </cell>
          <cell r="R184" t="str">
            <v>Kg.</v>
          </cell>
          <cell r="S184" t="str">
            <v>Kg.</v>
          </cell>
          <cell r="T184" t="str">
            <v>Kg.</v>
          </cell>
          <cell r="U184" t="str">
            <v>Kg.</v>
          </cell>
          <cell r="V184" t="str">
            <v>Kg.</v>
          </cell>
          <cell r="W184" t="str">
            <v>PAQ</v>
          </cell>
          <cell r="X184" t="str">
            <v>BOLb.SA</v>
          </cell>
          <cell r="Y184" t="str">
            <v>Kg.</v>
          </cell>
          <cell r="AG184">
            <v>60</v>
          </cell>
          <cell r="AH184">
            <v>14</v>
          </cell>
          <cell r="AI184">
            <v>7.7</v>
          </cell>
          <cell r="AJ184">
            <v>7.1</v>
          </cell>
          <cell r="AK184">
            <v>2</v>
          </cell>
          <cell r="AL184">
            <v>2</v>
          </cell>
          <cell r="AM184">
            <v>2.2000000000000002</v>
          </cell>
          <cell r="AN184">
            <v>5</v>
          </cell>
          <cell r="AO184">
            <v>3</v>
          </cell>
          <cell r="AV184">
            <v>46</v>
          </cell>
          <cell r="AW184">
            <v>165</v>
          </cell>
          <cell r="AX184">
            <v>173</v>
          </cell>
          <cell r="AY184">
            <v>143</v>
          </cell>
          <cell r="BB184">
            <v>3</v>
          </cell>
          <cell r="BD184">
            <v>405</v>
          </cell>
          <cell r="BK184">
            <v>60</v>
          </cell>
          <cell r="BL184">
            <v>7</v>
          </cell>
          <cell r="BM184">
            <v>7</v>
          </cell>
          <cell r="BN184">
            <v>6</v>
          </cell>
          <cell r="BQ184">
            <v>2.2000000000000002</v>
          </cell>
          <cell r="BS184">
            <v>3</v>
          </cell>
          <cell r="BZ184">
            <v>7.99</v>
          </cell>
          <cell r="CA184">
            <v>2.4119999999999999</v>
          </cell>
          <cell r="CB184">
            <v>1.093</v>
          </cell>
          <cell r="CC184">
            <v>0.48599999999999999</v>
          </cell>
          <cell r="CD184">
            <v>1.8</v>
          </cell>
          <cell r="CE184">
            <v>21.050999999999998</v>
          </cell>
          <cell r="CF184">
            <v>1.4418181818181819</v>
          </cell>
          <cell r="CG184">
            <v>1.45</v>
          </cell>
          <cell r="CH184">
            <v>3.355</v>
          </cell>
          <cell r="CI184" t="str">
            <v/>
          </cell>
          <cell r="CJ184" t="str">
            <v/>
          </cell>
          <cell r="CK184" t="str">
            <v/>
          </cell>
          <cell r="CL184" t="str">
            <v/>
          </cell>
          <cell r="CM184" t="str">
            <v/>
          </cell>
          <cell r="CN184" t="str">
            <v/>
          </cell>
          <cell r="CO184">
            <v>479.40000000000003</v>
          </cell>
          <cell r="CP184">
            <v>33.768000000000001</v>
          </cell>
          <cell r="CQ184">
            <v>8.4161000000000001</v>
          </cell>
          <cell r="CR184">
            <v>3.4505999999999997</v>
          </cell>
          <cell r="CS184">
            <v>3.6</v>
          </cell>
          <cell r="CT184">
            <v>42.101999999999997</v>
          </cell>
          <cell r="CU184">
            <v>3.1720000000000006</v>
          </cell>
          <cell r="CV184">
            <v>7.25</v>
          </cell>
          <cell r="CW184">
            <v>10.065</v>
          </cell>
          <cell r="CX184" t="str">
            <v/>
          </cell>
          <cell r="CY184" t="str">
            <v/>
          </cell>
          <cell r="CZ184" t="str">
            <v/>
          </cell>
          <cell r="DA184" t="str">
            <v/>
          </cell>
          <cell r="DB184" t="str">
            <v/>
          </cell>
          <cell r="DC184" t="str">
            <v/>
          </cell>
          <cell r="DD184">
            <v>591.22370000000012</v>
          </cell>
        </row>
        <row r="185">
          <cell r="B185" t="str">
            <v>FRICASSE DE POLLO MY</v>
          </cell>
          <cell r="C185" t="str">
            <v>LOMITO DE POLLO</v>
          </cell>
          <cell r="D185" t="str">
            <v>APIO</v>
          </cell>
          <cell r="E185" t="str">
            <v>HABICHUELA</v>
          </cell>
          <cell r="F185" t="str">
            <v>ZANAHORIA</v>
          </cell>
          <cell r="G185" t="str">
            <v>PIMENTON</v>
          </cell>
          <cell r="H185" t="str">
            <v>SALSA BECHAMEL</v>
          </cell>
          <cell r="I185" t="str">
            <v>LECHE</v>
          </cell>
          <cell r="J185" t="str">
            <v>CEBOLLA CABEZONA</v>
          </cell>
          <cell r="K185" t="str">
            <v>ACEITE</v>
          </cell>
          <cell r="R185" t="str">
            <v>Kg.</v>
          </cell>
          <cell r="S185" t="str">
            <v>Kg.</v>
          </cell>
          <cell r="T185" t="str">
            <v>Kg.</v>
          </cell>
          <cell r="U185" t="str">
            <v>Kg.</v>
          </cell>
          <cell r="V185" t="str">
            <v>Kg.</v>
          </cell>
          <cell r="W185" t="str">
            <v>PAQ</v>
          </cell>
          <cell r="X185" t="str">
            <v>BOLb.SA</v>
          </cell>
          <cell r="Y185" t="str">
            <v>Kg.</v>
          </cell>
          <cell r="AG185">
            <v>70</v>
          </cell>
          <cell r="AH185">
            <v>20</v>
          </cell>
          <cell r="AI185">
            <v>11.1</v>
          </cell>
          <cell r="AJ185">
            <v>11.7</v>
          </cell>
          <cell r="AK185">
            <v>2</v>
          </cell>
          <cell r="AL185">
            <v>2</v>
          </cell>
          <cell r="AM185">
            <v>2.2000000000000002</v>
          </cell>
          <cell r="AN185">
            <v>5</v>
          </cell>
          <cell r="AO185">
            <v>3</v>
          </cell>
          <cell r="AV185">
            <v>46</v>
          </cell>
          <cell r="AW185">
            <v>165</v>
          </cell>
          <cell r="AX185">
            <v>173</v>
          </cell>
          <cell r="AY185">
            <v>143</v>
          </cell>
          <cell r="BB185">
            <v>3</v>
          </cell>
          <cell r="BD185">
            <v>405</v>
          </cell>
          <cell r="BK185">
            <v>70</v>
          </cell>
          <cell r="BL185">
            <v>10</v>
          </cell>
          <cell r="BM185">
            <v>10</v>
          </cell>
          <cell r="BN185">
            <v>10</v>
          </cell>
          <cell r="BQ185">
            <v>2.2000000000000002</v>
          </cell>
          <cell r="BS185">
            <v>3</v>
          </cell>
          <cell r="BZ185">
            <v>7.99</v>
          </cell>
          <cell r="CA185">
            <v>2.4119999999999999</v>
          </cell>
          <cell r="CB185">
            <v>1.093</v>
          </cell>
          <cell r="CC185">
            <v>0.48599999999999999</v>
          </cell>
          <cell r="CD185">
            <v>1.8</v>
          </cell>
          <cell r="CE185">
            <v>21.050999999999998</v>
          </cell>
          <cell r="CF185">
            <v>1.4418181818181819</v>
          </cell>
          <cell r="CG185">
            <v>1.45</v>
          </cell>
          <cell r="CH185">
            <v>3.355</v>
          </cell>
          <cell r="CI185" t="str">
            <v/>
          </cell>
          <cell r="CJ185" t="str">
            <v/>
          </cell>
          <cell r="CK185" t="str">
            <v/>
          </cell>
          <cell r="CL185" t="str">
            <v/>
          </cell>
          <cell r="CM185" t="str">
            <v/>
          </cell>
          <cell r="CN185" t="str">
            <v/>
          </cell>
          <cell r="CO185">
            <v>559.30000000000007</v>
          </cell>
          <cell r="CP185">
            <v>48.239999999999995</v>
          </cell>
          <cell r="CQ185">
            <v>12.132299999999999</v>
          </cell>
          <cell r="CR185">
            <v>5.6861999999999995</v>
          </cell>
          <cell r="CS185">
            <v>3.6</v>
          </cell>
          <cell r="CT185">
            <v>42.101999999999997</v>
          </cell>
          <cell r="CU185">
            <v>3.1720000000000006</v>
          </cell>
          <cell r="CV185">
            <v>7.25</v>
          </cell>
          <cell r="CW185">
            <v>10.065</v>
          </cell>
          <cell r="CX185" t="str">
            <v/>
          </cell>
          <cell r="CY185" t="str">
            <v/>
          </cell>
          <cell r="CZ185" t="str">
            <v/>
          </cell>
          <cell r="DA185" t="str">
            <v/>
          </cell>
          <cell r="DB185" t="str">
            <v/>
          </cell>
          <cell r="DC185" t="str">
            <v/>
          </cell>
          <cell r="DD185">
            <v>691.54750000000013</v>
          </cell>
        </row>
        <row r="186">
          <cell r="R186" t="str">
            <v>gr.</v>
          </cell>
          <cell r="S186" t="str">
            <v>ml.</v>
          </cell>
        </row>
        <row r="187">
          <cell r="B187" t="str">
            <v>CHOP SUEY  MIXTO CON VERDURAS PR</v>
          </cell>
          <cell r="C187" t="str">
            <v>LOMITO DE POLLO</v>
          </cell>
          <cell r="D187" t="str">
            <v>CARNE GOULASH</v>
          </cell>
          <cell r="E187" t="str">
            <v>APIO</v>
          </cell>
          <cell r="F187" t="str">
            <v>PIMENTON</v>
          </cell>
          <cell r="G187" t="str">
            <v>CALABACIN</v>
          </cell>
          <cell r="H187" t="str">
            <v>CEBOLLA CABEZONA</v>
          </cell>
          <cell r="I187" t="str">
            <v>REPOLLO BLANCO</v>
          </cell>
          <cell r="J187" t="str">
            <v>TOMATE</v>
          </cell>
          <cell r="K187" t="str">
            <v>ACEITE</v>
          </cell>
          <cell r="L187" t="str">
            <v>SALSA NEGRA</v>
          </cell>
          <cell r="R187" t="str">
            <v>Kg.</v>
          </cell>
          <cell r="S187" t="str">
            <v>Kg.</v>
          </cell>
          <cell r="T187" t="str">
            <v>Kg.</v>
          </cell>
          <cell r="U187" t="str">
            <v>Kg.</v>
          </cell>
          <cell r="V187" t="str">
            <v>Kg.</v>
          </cell>
          <cell r="W187" t="str">
            <v>Kg.</v>
          </cell>
          <cell r="X187" t="str">
            <v>Kg.</v>
          </cell>
          <cell r="Y187" t="str">
            <v>Kg.</v>
          </cell>
          <cell r="AG187">
            <v>45</v>
          </cell>
          <cell r="AH187">
            <v>20</v>
          </cell>
          <cell r="AI187">
            <v>17</v>
          </cell>
          <cell r="AJ187">
            <v>5</v>
          </cell>
          <cell r="AK187">
            <v>9.4</v>
          </cell>
          <cell r="AL187">
            <v>8</v>
          </cell>
          <cell r="AM187">
            <v>9.4</v>
          </cell>
          <cell r="AN187">
            <v>2</v>
          </cell>
          <cell r="AO187">
            <v>3</v>
          </cell>
          <cell r="AP187">
            <v>2</v>
          </cell>
          <cell r="AV187">
            <v>46</v>
          </cell>
          <cell r="AW187">
            <v>28</v>
          </cell>
          <cell r="AX187">
            <v>165</v>
          </cell>
          <cell r="AZ187">
            <v>166</v>
          </cell>
          <cell r="BB187">
            <v>151</v>
          </cell>
          <cell r="BD187">
            <v>405</v>
          </cell>
          <cell r="BK187">
            <v>45</v>
          </cell>
          <cell r="BL187">
            <v>20</v>
          </cell>
          <cell r="BM187">
            <v>8.5</v>
          </cell>
          <cell r="BO187">
            <v>8.5</v>
          </cell>
          <cell r="BQ187">
            <v>8</v>
          </cell>
          <cell r="BS187">
            <v>3</v>
          </cell>
          <cell r="BZ187">
            <v>7.99</v>
          </cell>
          <cell r="CA187">
            <v>8.1999999999999993</v>
          </cell>
          <cell r="CB187">
            <v>2.4119999999999999</v>
          </cell>
          <cell r="CC187">
            <v>1.8</v>
          </cell>
          <cell r="CD187">
            <v>0.71699999999999997</v>
          </cell>
          <cell r="CE187">
            <v>1.45</v>
          </cell>
          <cell r="CF187">
            <v>0.59299999999999997</v>
          </cell>
          <cell r="CG187">
            <v>1.2170000000000001</v>
          </cell>
          <cell r="CH187">
            <v>3.355</v>
          </cell>
          <cell r="CI187">
            <v>2.3586842105263157</v>
          </cell>
          <cell r="CJ187" t="str">
            <v/>
          </cell>
          <cell r="CK187" t="str">
            <v/>
          </cell>
          <cell r="CL187" t="str">
            <v/>
          </cell>
          <cell r="CM187" t="str">
            <v/>
          </cell>
          <cell r="CN187" t="str">
            <v/>
          </cell>
          <cell r="CO187">
            <v>359.55</v>
          </cell>
          <cell r="CP187">
            <v>164</v>
          </cell>
          <cell r="CQ187">
            <v>41.003999999999998</v>
          </cell>
          <cell r="CR187">
            <v>9</v>
          </cell>
          <cell r="CS187">
            <v>6.7397999999999998</v>
          </cell>
          <cell r="CT187">
            <v>11.6</v>
          </cell>
          <cell r="CU187">
            <v>5.5742000000000003</v>
          </cell>
          <cell r="CV187">
            <v>2.4340000000000002</v>
          </cell>
          <cell r="CW187">
            <v>10.065</v>
          </cell>
          <cell r="CX187">
            <v>4.7173684210526314</v>
          </cell>
          <cell r="CY187" t="str">
            <v/>
          </cell>
          <cell r="CZ187" t="str">
            <v/>
          </cell>
          <cell r="DA187" t="str">
            <v/>
          </cell>
          <cell r="DB187" t="str">
            <v/>
          </cell>
          <cell r="DC187" t="str">
            <v/>
          </cell>
          <cell r="DD187">
            <v>614.68436842105257</v>
          </cell>
        </row>
        <row r="188">
          <cell r="B188" t="str">
            <v>CHOP SUEY  MIXTO CON VERDURAS MN</v>
          </cell>
          <cell r="C188" t="str">
            <v>LOMITO DE POLLO</v>
          </cell>
          <cell r="D188" t="str">
            <v>CARNE GOULASH</v>
          </cell>
          <cell r="E188" t="str">
            <v>APIO</v>
          </cell>
          <cell r="F188" t="str">
            <v>PIMENTON</v>
          </cell>
          <cell r="G188" t="str">
            <v>CALABACIN</v>
          </cell>
          <cell r="H188" t="str">
            <v>CEBOLLA CABEZONA</v>
          </cell>
          <cell r="I188" t="str">
            <v>REPOLLO BLANCO</v>
          </cell>
          <cell r="J188" t="str">
            <v>TOMATE</v>
          </cell>
          <cell r="K188" t="str">
            <v>ACEITE</v>
          </cell>
          <cell r="L188" t="str">
            <v>SALSA NEGRA</v>
          </cell>
          <cell r="R188" t="str">
            <v>Kg.</v>
          </cell>
          <cell r="S188" t="str">
            <v>Kg.</v>
          </cell>
          <cell r="T188" t="str">
            <v>Kg.</v>
          </cell>
          <cell r="U188" t="str">
            <v>Kg.</v>
          </cell>
          <cell r="V188" t="str">
            <v>Kg.</v>
          </cell>
          <cell r="W188" t="str">
            <v>Kg.</v>
          </cell>
          <cell r="X188" t="str">
            <v>Kg.</v>
          </cell>
          <cell r="Y188" t="str">
            <v>Kg.</v>
          </cell>
          <cell r="AG188">
            <v>50</v>
          </cell>
          <cell r="AH188">
            <v>20</v>
          </cell>
          <cell r="AI188">
            <v>14</v>
          </cell>
          <cell r="AJ188">
            <v>5</v>
          </cell>
          <cell r="AK188">
            <v>7.7</v>
          </cell>
          <cell r="AL188">
            <v>8</v>
          </cell>
          <cell r="AM188">
            <v>7.1</v>
          </cell>
          <cell r="AN188">
            <v>2</v>
          </cell>
          <cell r="AO188">
            <v>3</v>
          </cell>
          <cell r="AP188">
            <v>2</v>
          </cell>
          <cell r="AV188">
            <v>46</v>
          </cell>
          <cell r="AW188">
            <v>28</v>
          </cell>
          <cell r="AX188">
            <v>165</v>
          </cell>
          <cell r="AZ188">
            <v>166</v>
          </cell>
          <cell r="BB188">
            <v>151</v>
          </cell>
          <cell r="BD188">
            <v>405</v>
          </cell>
          <cell r="BK188">
            <v>40</v>
          </cell>
          <cell r="BL188">
            <v>20</v>
          </cell>
          <cell r="BM188">
            <v>7</v>
          </cell>
          <cell r="BO188">
            <v>7</v>
          </cell>
          <cell r="BQ188">
            <v>6</v>
          </cell>
          <cell r="BS188">
            <v>3</v>
          </cell>
          <cell r="BZ188">
            <v>7.99</v>
          </cell>
          <cell r="CA188">
            <v>8.1999999999999993</v>
          </cell>
          <cell r="CB188">
            <v>2.4119999999999999</v>
          </cell>
          <cell r="CC188">
            <v>1.8</v>
          </cell>
          <cell r="CD188">
            <v>0.71699999999999997</v>
          </cell>
          <cell r="CE188">
            <v>1.45</v>
          </cell>
          <cell r="CF188">
            <v>0.59299999999999997</v>
          </cell>
          <cell r="CG188">
            <v>1.2170000000000001</v>
          </cell>
          <cell r="CH188">
            <v>3.355</v>
          </cell>
          <cell r="CI188">
            <v>2.3586842105263157</v>
          </cell>
          <cell r="CJ188" t="str">
            <v/>
          </cell>
          <cell r="CK188" t="str">
            <v/>
          </cell>
          <cell r="CL188" t="str">
            <v/>
          </cell>
          <cell r="CM188" t="str">
            <v/>
          </cell>
          <cell r="CN188" t="str">
            <v/>
          </cell>
          <cell r="CO188">
            <v>399.5</v>
          </cell>
          <cell r="CP188">
            <v>164</v>
          </cell>
          <cell r="CQ188">
            <v>33.768000000000001</v>
          </cell>
          <cell r="CR188">
            <v>9</v>
          </cell>
          <cell r="CS188">
            <v>5.5209000000000001</v>
          </cell>
          <cell r="CT188">
            <v>11.6</v>
          </cell>
          <cell r="CU188">
            <v>4.2102999999999993</v>
          </cell>
          <cell r="CV188">
            <v>2.4340000000000002</v>
          </cell>
          <cell r="CW188">
            <v>10.065</v>
          </cell>
          <cell r="CX188">
            <v>4.7173684210526314</v>
          </cell>
          <cell r="CY188" t="str">
            <v/>
          </cell>
          <cell r="CZ188" t="str">
            <v/>
          </cell>
          <cell r="DA188" t="str">
            <v/>
          </cell>
          <cell r="DB188" t="str">
            <v/>
          </cell>
          <cell r="DC188" t="str">
            <v/>
          </cell>
          <cell r="DD188">
            <v>644.8155684210526</v>
          </cell>
        </row>
        <row r="189">
          <cell r="B189" t="str">
            <v>CHOP SUEY  MIXTO CON VERDURAS MY</v>
          </cell>
          <cell r="C189" t="str">
            <v>LOMITO DE POLLO</v>
          </cell>
          <cell r="D189" t="str">
            <v>CARNE GOULASH</v>
          </cell>
          <cell r="E189" t="str">
            <v>APIO</v>
          </cell>
          <cell r="F189" t="str">
            <v>PIMENTON</v>
          </cell>
          <cell r="G189" t="str">
            <v>CALABACIN</v>
          </cell>
          <cell r="H189" t="str">
            <v>CEBOLLA CABEZONA</v>
          </cell>
          <cell r="I189" t="str">
            <v>REPOLLO BLANCO</v>
          </cell>
          <cell r="J189" t="str">
            <v>TOMATE</v>
          </cell>
          <cell r="K189" t="str">
            <v>ACEITE</v>
          </cell>
          <cell r="L189" t="str">
            <v>SALSA NEGRA</v>
          </cell>
          <cell r="R189" t="str">
            <v>Kg.</v>
          </cell>
          <cell r="S189" t="str">
            <v>Kg.</v>
          </cell>
          <cell r="T189" t="str">
            <v>Kg.</v>
          </cell>
          <cell r="U189" t="str">
            <v>Kg.</v>
          </cell>
          <cell r="V189" t="str">
            <v>Kg.</v>
          </cell>
          <cell r="W189" t="str">
            <v>Kg.</v>
          </cell>
          <cell r="X189" t="str">
            <v>Kg.</v>
          </cell>
          <cell r="Y189" t="str">
            <v>Kg.</v>
          </cell>
          <cell r="AG189">
            <v>50</v>
          </cell>
          <cell r="AH189">
            <v>20</v>
          </cell>
          <cell r="AI189">
            <v>20</v>
          </cell>
          <cell r="AJ189">
            <v>5</v>
          </cell>
          <cell r="AK189">
            <v>11.1</v>
          </cell>
          <cell r="AL189">
            <v>8</v>
          </cell>
          <cell r="AM189">
            <v>11</v>
          </cell>
          <cell r="AN189">
            <v>5</v>
          </cell>
          <cell r="AO189">
            <v>3</v>
          </cell>
          <cell r="AP189">
            <v>2</v>
          </cell>
          <cell r="AV189">
            <v>46</v>
          </cell>
          <cell r="AW189">
            <v>28</v>
          </cell>
          <cell r="AX189">
            <v>165</v>
          </cell>
          <cell r="AZ189">
            <v>166</v>
          </cell>
          <cell r="BB189">
            <v>151</v>
          </cell>
          <cell r="BD189">
            <v>405</v>
          </cell>
          <cell r="BK189">
            <v>50</v>
          </cell>
          <cell r="BL189">
            <v>20</v>
          </cell>
          <cell r="BM189">
            <v>10</v>
          </cell>
          <cell r="BO189">
            <v>10</v>
          </cell>
          <cell r="BQ189">
            <v>10</v>
          </cell>
          <cell r="BS189">
            <v>3</v>
          </cell>
          <cell r="BZ189">
            <v>7.99</v>
          </cell>
          <cell r="CA189">
            <v>8.1999999999999993</v>
          </cell>
          <cell r="CB189">
            <v>2.4119999999999999</v>
          </cell>
          <cell r="CC189">
            <v>1.8</v>
          </cell>
          <cell r="CD189">
            <v>0.71699999999999997</v>
          </cell>
          <cell r="CE189">
            <v>1.45</v>
          </cell>
          <cell r="CF189">
            <v>0.59299999999999997</v>
          </cell>
          <cell r="CG189">
            <v>1.2170000000000001</v>
          </cell>
          <cell r="CH189">
            <v>3.355</v>
          </cell>
          <cell r="CI189">
            <v>2.3586842105263157</v>
          </cell>
          <cell r="CJ189" t="str">
            <v/>
          </cell>
          <cell r="CK189" t="str">
            <v/>
          </cell>
          <cell r="CL189" t="str">
            <v/>
          </cell>
          <cell r="CM189" t="str">
            <v/>
          </cell>
          <cell r="CN189" t="str">
            <v/>
          </cell>
          <cell r="CO189">
            <v>399.5</v>
          </cell>
          <cell r="CP189">
            <v>164</v>
          </cell>
          <cell r="CQ189">
            <v>48.239999999999995</v>
          </cell>
          <cell r="CR189">
            <v>9</v>
          </cell>
          <cell r="CS189">
            <v>7.9586999999999994</v>
          </cell>
          <cell r="CT189">
            <v>11.6</v>
          </cell>
          <cell r="CU189">
            <v>6.5229999999999997</v>
          </cell>
          <cell r="CV189">
            <v>6.0850000000000009</v>
          </cell>
          <cell r="CW189">
            <v>10.065</v>
          </cell>
          <cell r="CX189">
            <v>4.7173684210526314</v>
          </cell>
          <cell r="CY189" t="str">
            <v/>
          </cell>
          <cell r="CZ189" t="str">
            <v/>
          </cell>
          <cell r="DA189" t="str">
            <v/>
          </cell>
          <cell r="DB189" t="str">
            <v/>
          </cell>
          <cell r="DC189" t="str">
            <v/>
          </cell>
          <cell r="DD189">
            <v>667.68906842105275</v>
          </cell>
        </row>
        <row r="190">
          <cell r="B190" t="str">
            <v>POLLO EN SALSA DIABLA PR</v>
          </cell>
          <cell r="C190" t="str">
            <v>LOMITO DE POLLO</v>
          </cell>
          <cell r="D190" t="str">
            <v>CEBOLLA CABEZONA</v>
          </cell>
          <cell r="E190" t="str">
            <v>TOMATE</v>
          </cell>
          <cell r="F190" t="str">
            <v>AJO</v>
          </cell>
          <cell r="G190" t="str">
            <v>ZANAHORIA</v>
          </cell>
          <cell r="H190" t="str">
            <v>SALSA BBQ</v>
          </cell>
          <cell r="I190" t="str">
            <v>PIMIENTA</v>
          </cell>
          <cell r="J190" t="str">
            <v>ACEITE</v>
          </cell>
          <cell r="R190" t="str">
            <v>Kg.</v>
          </cell>
          <cell r="S190" t="str">
            <v>Kg.</v>
          </cell>
          <cell r="T190" t="str">
            <v>Kg.</v>
          </cell>
          <cell r="U190" t="str">
            <v>Kg.</v>
          </cell>
          <cell r="V190" t="str">
            <v>Kg.</v>
          </cell>
          <cell r="W190" t="str">
            <v>GLb.</v>
          </cell>
          <cell r="X190" t="str">
            <v>Kg.</v>
          </cell>
          <cell r="AG190">
            <v>65</v>
          </cell>
          <cell r="AH190">
            <v>5</v>
          </cell>
          <cell r="AI190">
            <v>3</v>
          </cell>
          <cell r="AJ190">
            <v>0.1</v>
          </cell>
          <cell r="AK190">
            <v>10</v>
          </cell>
          <cell r="AL190">
            <v>2</v>
          </cell>
          <cell r="AM190">
            <v>0.1</v>
          </cell>
          <cell r="AN190">
            <v>3</v>
          </cell>
          <cell r="AV190">
            <v>46</v>
          </cell>
          <cell r="AW190">
            <v>433</v>
          </cell>
          <cell r="AZ190">
            <v>143</v>
          </cell>
          <cell r="BC190">
            <v>405</v>
          </cell>
          <cell r="BK190">
            <v>65</v>
          </cell>
          <cell r="BO190">
            <v>8.5</v>
          </cell>
          <cell r="BR190">
            <v>3</v>
          </cell>
          <cell r="BZ190">
            <v>7.99</v>
          </cell>
          <cell r="CA190">
            <v>1.45</v>
          </cell>
          <cell r="CB190">
            <v>1.2170000000000001</v>
          </cell>
          <cell r="CC190">
            <v>5.4829999999999997</v>
          </cell>
          <cell r="CD190">
            <v>0.48599999999999999</v>
          </cell>
          <cell r="CE190">
            <v>4.1473170731707318</v>
          </cell>
          <cell r="CF190">
            <v>17.27</v>
          </cell>
          <cell r="CG190">
            <v>3.355</v>
          </cell>
          <cell r="CH190" t="str">
            <v/>
          </cell>
          <cell r="CI190" t="str">
            <v/>
          </cell>
          <cell r="CJ190" t="str">
            <v/>
          </cell>
          <cell r="CK190" t="str">
            <v/>
          </cell>
          <cell r="CL190" t="str">
            <v/>
          </cell>
          <cell r="CM190" t="str">
            <v/>
          </cell>
          <cell r="CN190" t="str">
            <v/>
          </cell>
          <cell r="CO190">
            <v>519.35</v>
          </cell>
          <cell r="CP190">
            <v>7.25</v>
          </cell>
          <cell r="CQ190">
            <v>3.6510000000000002</v>
          </cell>
          <cell r="CR190">
            <v>0.54830000000000001</v>
          </cell>
          <cell r="CS190">
            <v>4.8599999999999994</v>
          </cell>
          <cell r="CT190">
            <v>8.2946341463414637</v>
          </cell>
          <cell r="CU190">
            <v>1.7270000000000001</v>
          </cell>
          <cell r="CV190">
            <v>10.065</v>
          </cell>
          <cell r="CW190" t="str">
            <v/>
          </cell>
          <cell r="CX190" t="str">
            <v/>
          </cell>
          <cell r="CY190" t="str">
            <v/>
          </cell>
          <cell r="CZ190" t="str">
            <v/>
          </cell>
          <cell r="DA190" t="str">
            <v/>
          </cell>
          <cell r="DB190" t="str">
            <v/>
          </cell>
          <cell r="DC190" t="str">
            <v/>
          </cell>
          <cell r="DD190">
            <v>555.74593414634148</v>
          </cell>
        </row>
        <row r="191">
          <cell r="B191" t="str">
            <v>POLLO EN SALSA DIABLA MN</v>
          </cell>
          <cell r="C191" t="str">
            <v>LOMITO DE POLLO</v>
          </cell>
          <cell r="D191" t="str">
            <v>CEBOLLA CABEZONA</v>
          </cell>
          <cell r="E191" t="str">
            <v>TOMATE</v>
          </cell>
          <cell r="F191" t="str">
            <v>AJO</v>
          </cell>
          <cell r="G191" t="str">
            <v>ZANAHORIA</v>
          </cell>
          <cell r="H191" t="str">
            <v>SALSA BBQ</v>
          </cell>
          <cell r="I191" t="str">
            <v>PIMIENTA</v>
          </cell>
          <cell r="J191" t="str">
            <v>ACEITE</v>
          </cell>
          <cell r="R191" t="str">
            <v>Kg.</v>
          </cell>
          <cell r="S191" t="str">
            <v>Kg.</v>
          </cell>
          <cell r="T191" t="str">
            <v>Kg.</v>
          </cell>
          <cell r="U191" t="str">
            <v>Kg.</v>
          </cell>
          <cell r="V191" t="str">
            <v>Kg.</v>
          </cell>
          <cell r="W191" t="str">
            <v>GLb.</v>
          </cell>
          <cell r="X191" t="str">
            <v>Kg.</v>
          </cell>
          <cell r="AG191">
            <v>60</v>
          </cell>
          <cell r="AH191">
            <v>5</v>
          </cell>
          <cell r="AI191">
            <v>3</v>
          </cell>
          <cell r="AJ191">
            <v>0.1</v>
          </cell>
          <cell r="AK191">
            <v>10</v>
          </cell>
          <cell r="AL191">
            <v>2</v>
          </cell>
          <cell r="AM191">
            <v>0.1</v>
          </cell>
          <cell r="AN191">
            <v>3</v>
          </cell>
          <cell r="AV191">
            <v>46</v>
          </cell>
          <cell r="AW191">
            <v>433</v>
          </cell>
          <cell r="AZ191">
            <v>143</v>
          </cell>
          <cell r="BC191">
            <v>405</v>
          </cell>
          <cell r="BK191">
            <v>60</v>
          </cell>
          <cell r="BO191">
            <v>8.5</v>
          </cell>
          <cell r="BR191">
            <v>3</v>
          </cell>
          <cell r="BZ191">
            <v>7.99</v>
          </cell>
          <cell r="CA191">
            <v>1.45</v>
          </cell>
          <cell r="CB191">
            <v>1.2170000000000001</v>
          </cell>
          <cell r="CC191">
            <v>5.4829999999999997</v>
          </cell>
          <cell r="CD191">
            <v>0.48599999999999999</v>
          </cell>
          <cell r="CE191">
            <v>4.1473170731707318</v>
          </cell>
          <cell r="CF191">
            <v>17.27</v>
          </cell>
          <cell r="CG191">
            <v>3.355</v>
          </cell>
          <cell r="CH191" t="str">
            <v/>
          </cell>
          <cell r="CI191" t="str">
            <v/>
          </cell>
          <cell r="CJ191" t="str">
            <v/>
          </cell>
          <cell r="CK191" t="str">
            <v/>
          </cell>
          <cell r="CL191" t="str">
            <v/>
          </cell>
          <cell r="CM191" t="str">
            <v/>
          </cell>
          <cell r="CN191" t="str">
            <v/>
          </cell>
          <cell r="CO191">
            <v>479.40000000000003</v>
          </cell>
          <cell r="CP191">
            <v>7.25</v>
          </cell>
          <cell r="CQ191">
            <v>3.6510000000000002</v>
          </cell>
          <cell r="CR191">
            <v>0.54830000000000001</v>
          </cell>
          <cell r="CS191">
            <v>4.8599999999999994</v>
          </cell>
          <cell r="CT191">
            <v>8.2946341463414637</v>
          </cell>
          <cell r="CU191">
            <v>1.7270000000000001</v>
          </cell>
          <cell r="CV191">
            <v>10.065</v>
          </cell>
          <cell r="CW191" t="str">
            <v/>
          </cell>
          <cell r="CX191" t="str">
            <v/>
          </cell>
          <cell r="CY191" t="str">
            <v/>
          </cell>
          <cell r="CZ191" t="str">
            <v/>
          </cell>
          <cell r="DA191" t="str">
            <v/>
          </cell>
          <cell r="DB191" t="str">
            <v/>
          </cell>
          <cell r="DC191" t="str">
            <v/>
          </cell>
          <cell r="DD191">
            <v>515.79593414634155</v>
          </cell>
        </row>
        <row r="192">
          <cell r="B192" t="str">
            <v>POLLO EN SALSA DIABLA MY</v>
          </cell>
          <cell r="C192" t="str">
            <v>LOMITO DE POLLO</v>
          </cell>
          <cell r="D192" t="str">
            <v>CEBOLLA CABEZONA</v>
          </cell>
          <cell r="E192" t="str">
            <v>TOMATE</v>
          </cell>
          <cell r="F192" t="str">
            <v>AJO</v>
          </cell>
          <cell r="G192" t="str">
            <v>ZANAHORIA</v>
          </cell>
          <cell r="H192" t="str">
            <v>SALSA BBQ</v>
          </cell>
          <cell r="I192" t="str">
            <v>PIMIENTA</v>
          </cell>
          <cell r="J192" t="str">
            <v>ACEITE</v>
          </cell>
          <cell r="R192" t="str">
            <v>Kg.</v>
          </cell>
          <cell r="S192" t="str">
            <v>Kg.</v>
          </cell>
          <cell r="T192" t="str">
            <v>Kg.</v>
          </cell>
          <cell r="U192" t="str">
            <v>Kg.</v>
          </cell>
          <cell r="V192" t="str">
            <v>Kg.</v>
          </cell>
          <cell r="W192" t="str">
            <v>GLb.</v>
          </cell>
          <cell r="X192" t="str">
            <v>Kg.</v>
          </cell>
          <cell r="AG192">
            <v>70</v>
          </cell>
          <cell r="AH192">
            <v>5</v>
          </cell>
          <cell r="AI192">
            <v>3</v>
          </cell>
          <cell r="AJ192">
            <v>0.1</v>
          </cell>
          <cell r="AK192">
            <v>10</v>
          </cell>
          <cell r="AL192">
            <v>2</v>
          </cell>
          <cell r="AM192">
            <v>0.1</v>
          </cell>
          <cell r="AN192">
            <v>3</v>
          </cell>
          <cell r="AV192">
            <v>46</v>
          </cell>
          <cell r="AW192">
            <v>433</v>
          </cell>
          <cell r="AZ192">
            <v>143</v>
          </cell>
          <cell r="BC192">
            <v>405</v>
          </cell>
          <cell r="BK192">
            <v>70</v>
          </cell>
          <cell r="BO192">
            <v>8.5</v>
          </cell>
          <cell r="BR192">
            <v>3</v>
          </cell>
          <cell r="BZ192">
            <v>7.99</v>
          </cell>
          <cell r="CA192">
            <v>1.45</v>
          </cell>
          <cell r="CB192">
            <v>1.2170000000000001</v>
          </cell>
          <cell r="CC192">
            <v>5.4829999999999997</v>
          </cell>
          <cell r="CD192">
            <v>0.48599999999999999</v>
          </cell>
          <cell r="CE192">
            <v>4.1473170731707318</v>
          </cell>
          <cell r="CF192">
            <v>17.27</v>
          </cell>
          <cell r="CG192">
            <v>3.355</v>
          </cell>
          <cell r="CH192" t="str">
            <v/>
          </cell>
          <cell r="CI192" t="str">
            <v/>
          </cell>
          <cell r="CJ192" t="str">
            <v/>
          </cell>
          <cell r="CK192" t="str">
            <v/>
          </cell>
          <cell r="CL192" t="str">
            <v/>
          </cell>
          <cell r="CM192" t="str">
            <v/>
          </cell>
          <cell r="CN192" t="str">
            <v/>
          </cell>
          <cell r="CO192">
            <v>559.30000000000007</v>
          </cell>
          <cell r="CP192">
            <v>7.25</v>
          </cell>
          <cell r="CQ192">
            <v>3.6510000000000002</v>
          </cell>
          <cell r="CR192">
            <v>0.54830000000000001</v>
          </cell>
          <cell r="CS192">
            <v>4.8599999999999994</v>
          </cell>
          <cell r="CT192">
            <v>8.2946341463414637</v>
          </cell>
          <cell r="CU192">
            <v>1.7270000000000001</v>
          </cell>
          <cell r="CV192">
            <v>10.065</v>
          </cell>
          <cell r="CW192" t="str">
            <v/>
          </cell>
          <cell r="CX192" t="str">
            <v/>
          </cell>
          <cell r="CY192" t="str">
            <v/>
          </cell>
          <cell r="CZ192" t="str">
            <v/>
          </cell>
          <cell r="DA192" t="str">
            <v/>
          </cell>
          <cell r="DB192" t="str">
            <v/>
          </cell>
          <cell r="DC192" t="str">
            <v/>
          </cell>
          <cell r="DD192">
            <v>595.69593414634153</v>
          </cell>
        </row>
        <row r="193">
          <cell r="B193" t="str">
            <v>POLLO CONFETI PR</v>
          </cell>
          <cell r="C193" t="str">
            <v>LOMITO DE POLLO</v>
          </cell>
          <cell r="D193" t="str">
            <v>CEBOLLA CABEZONA</v>
          </cell>
          <cell r="E193" t="str">
            <v>TOMATE</v>
          </cell>
          <cell r="F193" t="str">
            <v>APIO</v>
          </cell>
          <cell r="G193" t="str">
            <v>HABICHUELA</v>
          </cell>
          <cell r="H193" t="str">
            <v>ZANAHORIA</v>
          </cell>
          <cell r="I193" t="str">
            <v>MAZORCA DESGRANADA</v>
          </cell>
          <cell r="J193" t="str">
            <v>SALSA BECHAMEL</v>
          </cell>
          <cell r="K193" t="str">
            <v>ACEITE</v>
          </cell>
          <cell r="L193" t="str">
            <v>AJO</v>
          </cell>
          <cell r="R193" t="str">
            <v>Kg.</v>
          </cell>
          <cell r="S193" t="str">
            <v>Kg.</v>
          </cell>
          <cell r="T193" t="str">
            <v>Kg.</v>
          </cell>
          <cell r="U193" t="str">
            <v>Kg.</v>
          </cell>
          <cell r="V193" t="str">
            <v>Kg.</v>
          </cell>
          <cell r="W193" t="str">
            <v>Kg.</v>
          </cell>
          <cell r="X193" t="str">
            <v>Kg.</v>
          </cell>
          <cell r="Y193" t="str">
            <v>Kg.</v>
          </cell>
          <cell r="Z193" t="str">
            <v>Kg.</v>
          </cell>
          <cell r="AG193">
            <v>65</v>
          </cell>
          <cell r="AH193">
            <v>5</v>
          </cell>
          <cell r="AI193">
            <v>3</v>
          </cell>
          <cell r="AJ193">
            <v>17</v>
          </cell>
          <cell r="AK193">
            <v>9.4</v>
          </cell>
          <cell r="AL193">
            <v>9.4</v>
          </cell>
          <cell r="AM193">
            <v>5</v>
          </cell>
          <cell r="AN193">
            <v>2</v>
          </cell>
          <cell r="AO193">
            <v>3</v>
          </cell>
          <cell r="AP193">
            <v>0.1</v>
          </cell>
          <cell r="AV193">
            <v>46</v>
          </cell>
          <cell r="AY193">
            <v>165</v>
          </cell>
          <cell r="AZ193">
            <v>173</v>
          </cell>
          <cell r="BA193">
            <v>143</v>
          </cell>
          <cell r="BB193">
            <v>185</v>
          </cell>
          <cell r="BD193">
            <v>405</v>
          </cell>
          <cell r="BK193">
            <v>65</v>
          </cell>
          <cell r="BN193">
            <v>8.5</v>
          </cell>
          <cell r="BO193">
            <v>8.5</v>
          </cell>
          <cell r="BP193">
            <v>8</v>
          </cell>
          <cell r="BQ193">
            <v>5</v>
          </cell>
          <cell r="BS193">
            <v>3</v>
          </cell>
          <cell r="BZ193">
            <v>7.99</v>
          </cell>
          <cell r="CA193">
            <v>1.45</v>
          </cell>
          <cell r="CB193">
            <v>1.2170000000000001</v>
          </cell>
          <cell r="CC193">
            <v>2.4119999999999999</v>
          </cell>
          <cell r="CD193">
            <v>1.093</v>
          </cell>
          <cell r="CE193">
            <v>0.48599999999999999</v>
          </cell>
          <cell r="CF193">
            <v>3.64</v>
          </cell>
          <cell r="CG193">
            <v>21.050999999999998</v>
          </cell>
          <cell r="CH193">
            <v>3.355</v>
          </cell>
          <cell r="CI193">
            <v>5.4829999999999997</v>
          </cell>
          <cell r="CJ193" t="str">
            <v/>
          </cell>
          <cell r="CK193" t="str">
            <v/>
          </cell>
          <cell r="CL193" t="str">
            <v/>
          </cell>
          <cell r="CM193" t="str">
            <v/>
          </cell>
          <cell r="CN193" t="str">
            <v/>
          </cell>
          <cell r="CO193">
            <v>519.35</v>
          </cell>
          <cell r="CP193">
            <v>7.25</v>
          </cell>
          <cell r="CQ193">
            <v>3.6510000000000002</v>
          </cell>
          <cell r="CR193">
            <v>41.003999999999998</v>
          </cell>
          <cell r="CS193">
            <v>10.2742</v>
          </cell>
          <cell r="CT193">
            <v>4.5684000000000005</v>
          </cell>
          <cell r="CU193">
            <v>18.2</v>
          </cell>
          <cell r="CV193">
            <v>42.101999999999997</v>
          </cell>
          <cell r="CW193">
            <v>10.065</v>
          </cell>
          <cell r="CX193">
            <v>0.54830000000000001</v>
          </cell>
          <cell r="CY193" t="str">
            <v/>
          </cell>
          <cell r="CZ193" t="str">
            <v/>
          </cell>
          <cell r="DA193" t="str">
            <v/>
          </cell>
          <cell r="DB193" t="str">
            <v/>
          </cell>
          <cell r="DC193" t="str">
            <v/>
          </cell>
          <cell r="DD193">
            <v>657.01290000000006</v>
          </cell>
        </row>
        <row r="194">
          <cell r="B194" t="str">
            <v>POLLO CONFETI MN</v>
          </cell>
          <cell r="C194" t="str">
            <v>LOMITO DE POLLO</v>
          </cell>
          <cell r="D194" t="str">
            <v>CEBOLLA CABEZONA</v>
          </cell>
          <cell r="E194" t="str">
            <v>TOMATE</v>
          </cell>
          <cell r="F194" t="str">
            <v>APIO</v>
          </cell>
          <cell r="G194" t="str">
            <v>HABICHUELA</v>
          </cell>
          <cell r="H194" t="str">
            <v>ZANAHORIA</v>
          </cell>
          <cell r="I194" t="str">
            <v>MAZORCA DESGRANADA</v>
          </cell>
          <cell r="J194" t="str">
            <v>SALSA BECHAMEL</v>
          </cell>
          <cell r="K194" t="str">
            <v>ACEITE</v>
          </cell>
          <cell r="L194" t="str">
            <v>AJO</v>
          </cell>
          <cell r="R194" t="str">
            <v>Kg.</v>
          </cell>
          <cell r="S194" t="str">
            <v>Kg.</v>
          </cell>
          <cell r="T194" t="str">
            <v>Kg.</v>
          </cell>
          <cell r="U194" t="str">
            <v>Kg.</v>
          </cell>
          <cell r="V194" t="str">
            <v>Kg.</v>
          </cell>
          <cell r="W194" t="str">
            <v>Kg.</v>
          </cell>
          <cell r="X194" t="str">
            <v>Kg.</v>
          </cell>
          <cell r="Y194" t="str">
            <v>Kg.</v>
          </cell>
          <cell r="Z194" t="str">
            <v>Kg.</v>
          </cell>
          <cell r="AG194">
            <v>60</v>
          </cell>
          <cell r="AH194">
            <v>5</v>
          </cell>
          <cell r="AI194">
            <v>3</v>
          </cell>
          <cell r="AJ194">
            <v>14</v>
          </cell>
          <cell r="AK194">
            <v>7.7</v>
          </cell>
          <cell r="AL194">
            <v>7.1</v>
          </cell>
          <cell r="AM194">
            <v>5</v>
          </cell>
          <cell r="AN194">
            <v>2</v>
          </cell>
          <cell r="AO194">
            <v>3</v>
          </cell>
          <cell r="AP194">
            <v>0.1</v>
          </cell>
          <cell r="AV194">
            <v>46</v>
          </cell>
          <cell r="AY194">
            <v>165</v>
          </cell>
          <cell r="AZ194">
            <v>173</v>
          </cell>
          <cell r="BA194">
            <v>143</v>
          </cell>
          <cell r="BB194">
            <v>185</v>
          </cell>
          <cell r="BD194">
            <v>405</v>
          </cell>
          <cell r="BK194">
            <v>60</v>
          </cell>
          <cell r="BN194">
            <v>7</v>
          </cell>
          <cell r="BO194">
            <v>7</v>
          </cell>
          <cell r="BP194">
            <v>6</v>
          </cell>
          <cell r="BQ194">
            <v>5</v>
          </cell>
          <cell r="BS194">
            <v>3</v>
          </cell>
          <cell r="BZ194">
            <v>7.99</v>
          </cell>
          <cell r="CA194">
            <v>1.45</v>
          </cell>
          <cell r="CB194">
            <v>1.2170000000000001</v>
          </cell>
          <cell r="CC194">
            <v>2.4119999999999999</v>
          </cell>
          <cell r="CD194">
            <v>1.093</v>
          </cell>
          <cell r="CE194">
            <v>0.48599999999999999</v>
          </cell>
          <cell r="CF194">
            <v>3.64</v>
          </cell>
          <cell r="CG194">
            <v>21.050999999999998</v>
          </cell>
          <cell r="CH194">
            <v>3.355</v>
          </cell>
          <cell r="CI194">
            <v>5.4829999999999997</v>
          </cell>
          <cell r="CJ194" t="str">
            <v/>
          </cell>
          <cell r="CK194" t="str">
            <v/>
          </cell>
          <cell r="CL194" t="str">
            <v/>
          </cell>
          <cell r="CM194" t="str">
            <v/>
          </cell>
          <cell r="CN194" t="str">
            <v/>
          </cell>
          <cell r="CO194">
            <v>479.40000000000003</v>
          </cell>
          <cell r="CP194">
            <v>7.25</v>
          </cell>
          <cell r="CQ194">
            <v>3.6510000000000002</v>
          </cell>
          <cell r="CR194">
            <v>33.768000000000001</v>
          </cell>
          <cell r="CS194">
            <v>8.4161000000000001</v>
          </cell>
          <cell r="CT194">
            <v>3.4505999999999997</v>
          </cell>
          <cell r="CU194">
            <v>18.2</v>
          </cell>
          <cell r="CV194">
            <v>42.101999999999997</v>
          </cell>
          <cell r="CW194">
            <v>10.065</v>
          </cell>
          <cell r="CX194">
            <v>0.54830000000000001</v>
          </cell>
          <cell r="CY194" t="str">
            <v/>
          </cell>
          <cell r="CZ194" t="str">
            <v/>
          </cell>
          <cell r="DA194" t="str">
            <v/>
          </cell>
          <cell r="DB194" t="str">
            <v/>
          </cell>
          <cell r="DC194" t="str">
            <v/>
          </cell>
          <cell r="DD194">
            <v>606.85100000000023</v>
          </cell>
        </row>
        <row r="195">
          <cell r="B195" t="str">
            <v>POLLO CONFETI MY</v>
          </cell>
          <cell r="C195" t="str">
            <v>LOMITO DE POLLO</v>
          </cell>
          <cell r="D195" t="str">
            <v>CEBOLLA CABEZONA</v>
          </cell>
          <cell r="E195" t="str">
            <v>TOMATE</v>
          </cell>
          <cell r="F195" t="str">
            <v>APIO</v>
          </cell>
          <cell r="G195" t="str">
            <v>HABICHUELA</v>
          </cell>
          <cell r="H195" t="str">
            <v>ZANAHORIA</v>
          </cell>
          <cell r="I195" t="str">
            <v>MAZORCA DESGRANADA</v>
          </cell>
          <cell r="J195" t="str">
            <v>SALSA BECHAMEL</v>
          </cell>
          <cell r="K195" t="str">
            <v>ACEITE</v>
          </cell>
          <cell r="L195" t="str">
            <v>AJO</v>
          </cell>
          <cell r="R195" t="str">
            <v>Kg.</v>
          </cell>
          <cell r="S195" t="str">
            <v>Kg.</v>
          </cell>
          <cell r="T195" t="str">
            <v>Kg.</v>
          </cell>
          <cell r="U195" t="str">
            <v>Kg.</v>
          </cell>
          <cell r="V195" t="str">
            <v>Kg.</v>
          </cell>
          <cell r="W195" t="str">
            <v>Kg.</v>
          </cell>
          <cell r="X195" t="str">
            <v>Kg.</v>
          </cell>
          <cell r="Y195" t="str">
            <v>Kg.</v>
          </cell>
          <cell r="Z195" t="str">
            <v>Kg.</v>
          </cell>
          <cell r="AG195">
            <v>70</v>
          </cell>
          <cell r="AH195">
            <v>5</v>
          </cell>
          <cell r="AI195">
            <v>3</v>
          </cell>
          <cell r="AJ195">
            <v>20</v>
          </cell>
          <cell r="AK195">
            <v>11.1</v>
          </cell>
          <cell r="AL195">
            <v>11.7</v>
          </cell>
          <cell r="AM195">
            <v>5</v>
          </cell>
          <cell r="AN195">
            <v>2</v>
          </cell>
          <cell r="AO195">
            <v>3</v>
          </cell>
          <cell r="AP195">
            <v>0.1</v>
          </cell>
          <cell r="AV195">
            <v>46</v>
          </cell>
          <cell r="AY195">
            <v>165</v>
          </cell>
          <cell r="AZ195">
            <v>173</v>
          </cell>
          <cell r="BA195">
            <v>143</v>
          </cell>
          <cell r="BB195">
            <v>185</v>
          </cell>
          <cell r="BD195">
            <v>405</v>
          </cell>
          <cell r="BK195">
            <v>70</v>
          </cell>
          <cell r="BN195">
            <v>10</v>
          </cell>
          <cell r="BO195">
            <v>10</v>
          </cell>
          <cell r="BP195">
            <v>10</v>
          </cell>
          <cell r="BQ195">
            <v>5</v>
          </cell>
          <cell r="BS195">
            <v>3</v>
          </cell>
          <cell r="BZ195">
            <v>7.99</v>
          </cell>
          <cell r="CA195">
            <v>1.45</v>
          </cell>
          <cell r="CB195">
            <v>1.2170000000000001</v>
          </cell>
          <cell r="CC195">
            <v>2.4119999999999999</v>
          </cell>
          <cell r="CD195">
            <v>1.093</v>
          </cell>
          <cell r="CE195">
            <v>0.48599999999999999</v>
          </cell>
          <cell r="CF195">
            <v>3.64</v>
          </cell>
          <cell r="CG195">
            <v>21.050999999999998</v>
          </cell>
          <cell r="CH195">
            <v>3.355</v>
          </cell>
          <cell r="CI195">
            <v>5.4829999999999997</v>
          </cell>
          <cell r="CJ195" t="str">
            <v/>
          </cell>
          <cell r="CK195" t="str">
            <v/>
          </cell>
          <cell r="CL195" t="str">
            <v/>
          </cell>
          <cell r="CM195" t="str">
            <v/>
          </cell>
          <cell r="CN195" t="str">
            <v/>
          </cell>
          <cell r="CO195">
            <v>559.30000000000007</v>
          </cell>
          <cell r="CP195">
            <v>7.25</v>
          </cell>
          <cell r="CQ195">
            <v>3.6510000000000002</v>
          </cell>
          <cell r="CR195">
            <v>48.239999999999995</v>
          </cell>
          <cell r="CS195">
            <v>12.132299999999999</v>
          </cell>
          <cell r="CT195">
            <v>5.6861999999999995</v>
          </cell>
          <cell r="CU195">
            <v>18.2</v>
          </cell>
          <cell r="CV195">
            <v>42.101999999999997</v>
          </cell>
          <cell r="CW195">
            <v>10.065</v>
          </cell>
          <cell r="CX195">
            <v>0.54830000000000001</v>
          </cell>
          <cell r="CY195" t="str">
            <v/>
          </cell>
          <cell r="CZ195" t="str">
            <v/>
          </cell>
          <cell r="DA195" t="str">
            <v/>
          </cell>
          <cell r="DB195" t="str">
            <v/>
          </cell>
          <cell r="DC195" t="str">
            <v/>
          </cell>
          <cell r="DD195">
            <v>707.17480000000012</v>
          </cell>
        </row>
        <row r="196">
          <cell r="B196" t="str">
            <v>POLLO CON CALABAZA PR</v>
          </cell>
          <cell r="C196" t="str">
            <v>LOMITO DE POLLO</v>
          </cell>
          <cell r="D196" t="str">
            <v>CEBOLLA CABEZONA</v>
          </cell>
          <cell r="E196" t="str">
            <v>TOMATE</v>
          </cell>
          <cell r="F196" t="str">
            <v>AJO</v>
          </cell>
          <cell r="G196" t="str">
            <v>CALABAZA</v>
          </cell>
          <cell r="H196" t="str">
            <v>SALSA NEGRA</v>
          </cell>
          <cell r="I196" t="str">
            <v>SALSA DE TOMATE</v>
          </cell>
          <cell r="J196" t="str">
            <v>ACEITE</v>
          </cell>
          <cell r="R196" t="str">
            <v>Kg.</v>
          </cell>
          <cell r="S196" t="str">
            <v>Kg.</v>
          </cell>
          <cell r="T196" t="str">
            <v>Kg.</v>
          </cell>
          <cell r="U196" t="str">
            <v>Kg.</v>
          </cell>
          <cell r="V196" t="str">
            <v>Kg.</v>
          </cell>
          <cell r="W196" t="str">
            <v>GALb.ÓN</v>
          </cell>
          <cell r="X196" t="str">
            <v>GALb.ON</v>
          </cell>
          <cell r="AG196">
            <v>65</v>
          </cell>
          <cell r="AH196">
            <v>5</v>
          </cell>
          <cell r="AI196">
            <v>3</v>
          </cell>
          <cell r="AJ196">
            <v>0.1</v>
          </cell>
          <cell r="AK196">
            <v>27.8</v>
          </cell>
          <cell r="AL196">
            <v>1.1000000000000001</v>
          </cell>
          <cell r="AM196">
            <v>2.1</v>
          </cell>
          <cell r="AN196">
            <v>3</v>
          </cell>
          <cell r="AV196">
            <v>46</v>
          </cell>
          <cell r="AZ196">
            <v>166</v>
          </cell>
          <cell r="BB196" t="str">
            <v>ANEXO 17</v>
          </cell>
          <cell r="BC196">
            <v>405</v>
          </cell>
          <cell r="BK196">
            <v>65</v>
          </cell>
          <cell r="BO196">
            <v>25</v>
          </cell>
          <cell r="BQ196">
            <v>2.1</v>
          </cell>
          <cell r="BR196">
            <v>3</v>
          </cell>
          <cell r="BZ196">
            <v>7.99</v>
          </cell>
          <cell r="CA196">
            <v>1.45</v>
          </cell>
          <cell r="CB196">
            <v>1.2170000000000001</v>
          </cell>
          <cell r="CC196">
            <v>5.4829999999999997</v>
          </cell>
          <cell r="CD196">
            <v>0.14899999999999999</v>
          </cell>
          <cell r="CE196">
            <v>2.3586842105263157</v>
          </cell>
          <cell r="CF196">
            <v>3.0080487804878047</v>
          </cell>
          <cell r="CG196">
            <v>3.355</v>
          </cell>
          <cell r="CH196" t="str">
            <v/>
          </cell>
          <cell r="CI196" t="str">
            <v/>
          </cell>
          <cell r="CJ196" t="str">
            <v/>
          </cell>
          <cell r="CK196" t="str">
            <v/>
          </cell>
          <cell r="CL196" t="str">
            <v/>
          </cell>
          <cell r="CM196" t="str">
            <v/>
          </cell>
          <cell r="CN196" t="str">
            <v/>
          </cell>
          <cell r="CO196">
            <v>519.35</v>
          </cell>
          <cell r="CP196">
            <v>7.25</v>
          </cell>
          <cell r="CQ196">
            <v>3.6510000000000002</v>
          </cell>
          <cell r="CR196">
            <v>0.54830000000000001</v>
          </cell>
          <cell r="CS196">
            <v>4.1421999999999999</v>
          </cell>
          <cell r="CT196">
            <v>2.5945526315789476</v>
          </cell>
          <cell r="CU196">
            <v>6.31690243902439</v>
          </cell>
          <cell r="CV196">
            <v>10.065</v>
          </cell>
          <cell r="CW196" t="str">
            <v/>
          </cell>
          <cell r="CX196" t="str">
            <v/>
          </cell>
          <cell r="CY196" t="str">
            <v/>
          </cell>
          <cell r="CZ196" t="str">
            <v/>
          </cell>
          <cell r="DA196" t="str">
            <v/>
          </cell>
          <cell r="DB196" t="str">
            <v/>
          </cell>
          <cell r="DC196" t="str">
            <v/>
          </cell>
          <cell r="DD196">
            <v>553.9179550706034</v>
          </cell>
        </row>
        <row r="197">
          <cell r="B197" t="str">
            <v>POLLO CON CALABAZA MN</v>
          </cell>
          <cell r="C197" t="str">
            <v>LOMITO DE POLLO</v>
          </cell>
          <cell r="D197" t="str">
            <v>CEBOLLA CABEZONA</v>
          </cell>
          <cell r="E197" t="str">
            <v>TOMATE</v>
          </cell>
          <cell r="F197" t="str">
            <v>AJO</v>
          </cell>
          <cell r="G197" t="str">
            <v>CALABAZA</v>
          </cell>
          <cell r="H197" t="str">
            <v>SALSA NEGRA</v>
          </cell>
          <cell r="I197" t="str">
            <v>SALSA DE TOMATE</v>
          </cell>
          <cell r="J197" t="str">
            <v>ACEITE</v>
          </cell>
          <cell r="R197" t="str">
            <v>Kg.</v>
          </cell>
          <cell r="S197" t="str">
            <v>Kg.</v>
          </cell>
          <cell r="T197" t="str">
            <v>Kg.</v>
          </cell>
          <cell r="U197" t="str">
            <v>Kg.</v>
          </cell>
          <cell r="V197" t="str">
            <v>Kg.</v>
          </cell>
          <cell r="W197" t="str">
            <v>GALb.ÓN</v>
          </cell>
          <cell r="X197" t="str">
            <v>GALb.ON</v>
          </cell>
          <cell r="AG197">
            <v>60</v>
          </cell>
          <cell r="AH197">
            <v>5</v>
          </cell>
          <cell r="AI197">
            <v>3</v>
          </cell>
          <cell r="AJ197">
            <v>0.1</v>
          </cell>
          <cell r="AK197">
            <v>22.2</v>
          </cell>
          <cell r="AL197">
            <v>1.1000000000000001</v>
          </cell>
          <cell r="AM197">
            <v>2.1</v>
          </cell>
          <cell r="AN197">
            <v>3</v>
          </cell>
          <cell r="AV197">
            <v>46</v>
          </cell>
          <cell r="AZ197">
            <v>166</v>
          </cell>
          <cell r="BB197" t="str">
            <v>ANEXO 17</v>
          </cell>
          <cell r="BC197">
            <v>405</v>
          </cell>
          <cell r="BK197">
            <v>60</v>
          </cell>
          <cell r="BO197">
            <v>20</v>
          </cell>
          <cell r="BQ197">
            <v>2.1</v>
          </cell>
          <cell r="BR197">
            <v>3</v>
          </cell>
          <cell r="BZ197">
            <v>7.99</v>
          </cell>
          <cell r="CA197">
            <v>1.45</v>
          </cell>
          <cell r="CB197">
            <v>1.2170000000000001</v>
          </cell>
          <cell r="CC197">
            <v>5.4829999999999997</v>
          </cell>
          <cell r="CD197">
            <v>0.14899999999999999</v>
          </cell>
          <cell r="CE197">
            <v>2.3586842105263157</v>
          </cell>
          <cell r="CF197">
            <v>3.0080487804878047</v>
          </cell>
          <cell r="CG197">
            <v>3.355</v>
          </cell>
          <cell r="CH197" t="str">
            <v/>
          </cell>
          <cell r="CI197" t="str">
            <v/>
          </cell>
          <cell r="CJ197" t="str">
            <v/>
          </cell>
          <cell r="CK197" t="str">
            <v/>
          </cell>
          <cell r="CL197" t="str">
            <v/>
          </cell>
          <cell r="CM197" t="str">
            <v/>
          </cell>
          <cell r="CN197" t="str">
            <v/>
          </cell>
          <cell r="CO197">
            <v>479.40000000000003</v>
          </cell>
          <cell r="CP197">
            <v>7.25</v>
          </cell>
          <cell r="CQ197">
            <v>3.6510000000000002</v>
          </cell>
          <cell r="CR197">
            <v>0.54830000000000001</v>
          </cell>
          <cell r="CS197">
            <v>3.3077999999999999</v>
          </cell>
          <cell r="CT197">
            <v>2.5945526315789476</v>
          </cell>
          <cell r="CU197">
            <v>6.31690243902439</v>
          </cell>
          <cell r="CV197">
            <v>10.065</v>
          </cell>
          <cell r="CW197" t="str">
            <v/>
          </cell>
          <cell r="CX197" t="str">
            <v/>
          </cell>
          <cell r="CY197" t="str">
            <v/>
          </cell>
          <cell r="CZ197" t="str">
            <v/>
          </cell>
          <cell r="DA197" t="str">
            <v/>
          </cell>
          <cell r="DB197" t="str">
            <v/>
          </cell>
          <cell r="DC197" t="str">
            <v/>
          </cell>
          <cell r="DD197">
            <v>513.13355507060339</v>
          </cell>
        </row>
        <row r="198">
          <cell r="B198" t="str">
            <v>POLLO CON CALABAZA MY</v>
          </cell>
          <cell r="C198" t="str">
            <v>LOMITO DE POLLO</v>
          </cell>
          <cell r="D198" t="str">
            <v>CEBOLLA CABEZONA</v>
          </cell>
          <cell r="E198" t="str">
            <v>TOMATE</v>
          </cell>
          <cell r="F198" t="str">
            <v>AJO</v>
          </cell>
          <cell r="G198" t="str">
            <v>CALABAZA</v>
          </cell>
          <cell r="H198" t="str">
            <v>SALSA NEGRA</v>
          </cell>
          <cell r="I198" t="str">
            <v>SALSA DE TOMATE</v>
          </cell>
          <cell r="J198" t="str">
            <v>ACEITE</v>
          </cell>
          <cell r="R198" t="str">
            <v>Kg.</v>
          </cell>
          <cell r="S198" t="str">
            <v>Kg.</v>
          </cell>
          <cell r="T198" t="str">
            <v>Kg.</v>
          </cell>
          <cell r="U198" t="str">
            <v>Kg.</v>
          </cell>
          <cell r="V198" t="str">
            <v>Kg.</v>
          </cell>
          <cell r="W198" t="str">
            <v>GALb.ÓN</v>
          </cell>
          <cell r="X198" t="str">
            <v>GALb.ON</v>
          </cell>
          <cell r="AG198">
            <v>70</v>
          </cell>
          <cell r="AH198">
            <v>5</v>
          </cell>
          <cell r="AI198">
            <v>3</v>
          </cell>
          <cell r="AJ198">
            <v>0.1</v>
          </cell>
          <cell r="AK198">
            <v>33.299999999999997</v>
          </cell>
          <cell r="AL198">
            <v>1.1000000000000001</v>
          </cell>
          <cell r="AM198">
            <v>2.1</v>
          </cell>
          <cell r="AN198">
            <v>3</v>
          </cell>
          <cell r="AV198">
            <v>46</v>
          </cell>
          <cell r="AZ198">
            <v>166</v>
          </cell>
          <cell r="BB198" t="str">
            <v>ANEXO 17</v>
          </cell>
          <cell r="BC198">
            <v>405</v>
          </cell>
          <cell r="BK198">
            <v>70</v>
          </cell>
          <cell r="BO198">
            <v>30</v>
          </cell>
          <cell r="BQ198">
            <v>2.1</v>
          </cell>
          <cell r="BR198">
            <v>3</v>
          </cell>
          <cell r="BZ198">
            <v>7.99</v>
          </cell>
          <cell r="CA198">
            <v>1.45</v>
          </cell>
          <cell r="CB198">
            <v>1.2170000000000001</v>
          </cell>
          <cell r="CC198">
            <v>5.4829999999999997</v>
          </cell>
          <cell r="CD198">
            <v>0.14899999999999999</v>
          </cell>
          <cell r="CE198">
            <v>2.3586842105263157</v>
          </cell>
          <cell r="CF198">
            <v>3.0080487804878047</v>
          </cell>
          <cell r="CG198">
            <v>3.355</v>
          </cell>
          <cell r="CH198" t="str">
            <v/>
          </cell>
          <cell r="CI198" t="str">
            <v/>
          </cell>
          <cell r="CJ198" t="str">
            <v/>
          </cell>
          <cell r="CK198" t="str">
            <v/>
          </cell>
          <cell r="CL198" t="str">
            <v/>
          </cell>
          <cell r="CM198" t="str">
            <v/>
          </cell>
          <cell r="CN198" t="str">
            <v/>
          </cell>
          <cell r="CO198">
            <v>559.30000000000007</v>
          </cell>
          <cell r="CP198">
            <v>7.25</v>
          </cell>
          <cell r="CQ198">
            <v>3.6510000000000002</v>
          </cell>
          <cell r="CR198">
            <v>0.54830000000000001</v>
          </cell>
          <cell r="CS198">
            <v>4.9616999999999996</v>
          </cell>
          <cell r="CT198">
            <v>2.5945526315789476</v>
          </cell>
          <cell r="CU198">
            <v>6.31690243902439</v>
          </cell>
          <cell r="CV198">
            <v>10.065</v>
          </cell>
          <cell r="CW198" t="str">
            <v/>
          </cell>
          <cell r="CX198" t="str">
            <v/>
          </cell>
          <cell r="CY198" t="str">
            <v/>
          </cell>
          <cell r="CZ198" t="str">
            <v/>
          </cell>
          <cell r="DA198" t="str">
            <v/>
          </cell>
          <cell r="DB198" t="str">
            <v/>
          </cell>
          <cell r="DC198" t="str">
            <v/>
          </cell>
          <cell r="DD198">
            <v>594.68745507060339</v>
          </cell>
        </row>
        <row r="199">
          <cell r="B199" t="str">
            <v>POLLO A LA CAZADORA PR</v>
          </cell>
          <cell r="C199" t="str">
            <v>LOMITO DE POLLO</v>
          </cell>
          <cell r="D199" t="str">
            <v>CEBOLLA CABEZONA</v>
          </cell>
          <cell r="E199" t="str">
            <v>TOMATE</v>
          </cell>
          <cell r="F199" t="str">
            <v>AJO</v>
          </cell>
          <cell r="G199" t="str">
            <v>APIO</v>
          </cell>
          <cell r="H199" t="str">
            <v>PIMENTON</v>
          </cell>
          <cell r="I199" t="str">
            <v>SALSA DE TOMATE</v>
          </cell>
          <cell r="J199" t="str">
            <v>ACEITE</v>
          </cell>
          <cell r="R199" t="str">
            <v>Kg.</v>
          </cell>
          <cell r="S199" t="str">
            <v>Kg.</v>
          </cell>
          <cell r="T199" t="str">
            <v>Kg.</v>
          </cell>
          <cell r="U199" t="str">
            <v>Kg.</v>
          </cell>
          <cell r="V199" t="str">
            <v>Kg.</v>
          </cell>
          <cell r="W199" t="str">
            <v>Kg.</v>
          </cell>
          <cell r="X199" t="str">
            <v>GALb.ON</v>
          </cell>
          <cell r="AG199">
            <v>65</v>
          </cell>
          <cell r="AH199">
            <v>5</v>
          </cell>
          <cell r="AI199">
            <v>3</v>
          </cell>
          <cell r="AJ199">
            <v>0.1</v>
          </cell>
          <cell r="AK199">
            <v>25</v>
          </cell>
          <cell r="AL199">
            <v>15.6</v>
          </cell>
          <cell r="AM199">
            <v>2.1</v>
          </cell>
          <cell r="AN199">
            <v>3</v>
          </cell>
          <cell r="AV199">
            <v>46</v>
          </cell>
          <cell r="AZ199">
            <v>165</v>
          </cell>
          <cell r="BA199">
            <v>142</v>
          </cell>
          <cell r="BB199" t="str">
            <v>ANEXO 17</v>
          </cell>
          <cell r="BC199">
            <v>405</v>
          </cell>
          <cell r="BK199">
            <v>65</v>
          </cell>
          <cell r="BO199">
            <v>12.5</v>
          </cell>
          <cell r="BP199">
            <v>12.5</v>
          </cell>
          <cell r="BQ199">
            <v>2.1</v>
          </cell>
          <cell r="BR199">
            <v>3</v>
          </cell>
          <cell r="BZ199">
            <v>7.99</v>
          </cell>
          <cell r="CA199">
            <v>1.45</v>
          </cell>
          <cell r="CB199">
            <v>1.2170000000000001</v>
          </cell>
          <cell r="CC199">
            <v>5.4829999999999997</v>
          </cell>
          <cell r="CD199">
            <v>2.4119999999999999</v>
          </cell>
          <cell r="CE199">
            <v>1.8</v>
          </cell>
          <cell r="CF199">
            <v>3.0080487804878047</v>
          </cell>
          <cell r="CG199">
            <v>3.355</v>
          </cell>
          <cell r="CH199" t="str">
            <v/>
          </cell>
          <cell r="CI199" t="str">
            <v/>
          </cell>
          <cell r="CJ199" t="str">
            <v/>
          </cell>
          <cell r="CK199" t="str">
            <v/>
          </cell>
          <cell r="CL199" t="str">
            <v/>
          </cell>
          <cell r="CM199" t="str">
            <v/>
          </cell>
          <cell r="CN199" t="str">
            <v/>
          </cell>
          <cell r="CO199">
            <v>519.35</v>
          </cell>
          <cell r="CP199">
            <v>7.25</v>
          </cell>
          <cell r="CQ199">
            <v>3.6510000000000002</v>
          </cell>
          <cell r="CR199">
            <v>0.54830000000000001</v>
          </cell>
          <cell r="CS199">
            <v>60.3</v>
          </cell>
          <cell r="CT199">
            <v>28.08</v>
          </cell>
          <cell r="CU199">
            <v>6.31690243902439</v>
          </cell>
          <cell r="CV199">
            <v>10.065</v>
          </cell>
          <cell r="CW199" t="str">
            <v/>
          </cell>
          <cell r="CX199" t="str">
            <v/>
          </cell>
          <cell r="CY199" t="str">
            <v/>
          </cell>
          <cell r="CZ199" t="str">
            <v/>
          </cell>
          <cell r="DA199" t="str">
            <v/>
          </cell>
          <cell r="DB199" t="str">
            <v/>
          </cell>
          <cell r="DC199" t="str">
            <v/>
          </cell>
          <cell r="DD199">
            <v>635.56120243902444</v>
          </cell>
        </row>
        <row r="200">
          <cell r="B200" t="str">
            <v>POLLO A LA CAZADORA MN</v>
          </cell>
          <cell r="C200" t="str">
            <v>LOMITO DE POLLO</v>
          </cell>
          <cell r="D200" t="str">
            <v>CEBOLLA CABEZONA</v>
          </cell>
          <cell r="E200" t="str">
            <v>TOMATE</v>
          </cell>
          <cell r="F200" t="str">
            <v>AJO</v>
          </cell>
          <cell r="G200" t="str">
            <v>APIO</v>
          </cell>
          <cell r="H200" t="str">
            <v>PIMENTON</v>
          </cell>
          <cell r="I200" t="str">
            <v>SALSA DE TOMATE</v>
          </cell>
          <cell r="J200" t="str">
            <v>ACEITE</v>
          </cell>
          <cell r="R200" t="str">
            <v>Kg.</v>
          </cell>
          <cell r="S200" t="str">
            <v>Kg.</v>
          </cell>
          <cell r="T200" t="str">
            <v>Kg.</v>
          </cell>
          <cell r="U200" t="str">
            <v>Kg.</v>
          </cell>
          <cell r="V200" t="str">
            <v>Kg.</v>
          </cell>
          <cell r="W200" t="str">
            <v>Kg.</v>
          </cell>
          <cell r="X200" t="str">
            <v>GALb.ON</v>
          </cell>
          <cell r="AG200">
            <v>60</v>
          </cell>
          <cell r="AH200">
            <v>5</v>
          </cell>
          <cell r="AI200">
            <v>3</v>
          </cell>
          <cell r="AJ200">
            <v>0.1</v>
          </cell>
          <cell r="AK200">
            <v>20</v>
          </cell>
          <cell r="AL200">
            <v>12.5</v>
          </cell>
          <cell r="AM200">
            <v>2.1</v>
          </cell>
          <cell r="AN200">
            <v>3</v>
          </cell>
          <cell r="AV200">
            <v>46</v>
          </cell>
          <cell r="AZ200">
            <v>165</v>
          </cell>
          <cell r="BA200">
            <v>142</v>
          </cell>
          <cell r="BB200" t="str">
            <v>ANEXO 17</v>
          </cell>
          <cell r="BC200">
            <v>405</v>
          </cell>
          <cell r="BK200">
            <v>60</v>
          </cell>
          <cell r="BO200">
            <v>10</v>
          </cell>
          <cell r="BP200">
            <v>10</v>
          </cell>
          <cell r="BQ200">
            <v>2.1</v>
          </cell>
          <cell r="BR200">
            <v>3</v>
          </cell>
          <cell r="BZ200">
            <v>7.99</v>
          </cell>
          <cell r="CA200">
            <v>1.45</v>
          </cell>
          <cell r="CB200">
            <v>1.2170000000000001</v>
          </cell>
          <cell r="CC200">
            <v>5.4829999999999997</v>
          </cell>
          <cell r="CD200">
            <v>2.4119999999999999</v>
          </cell>
          <cell r="CE200">
            <v>1.8</v>
          </cell>
          <cell r="CF200">
            <v>3.0080487804878047</v>
          </cell>
          <cell r="CG200">
            <v>3.355</v>
          </cell>
          <cell r="CH200" t="str">
            <v/>
          </cell>
          <cell r="CI200" t="str">
            <v/>
          </cell>
          <cell r="CJ200" t="str">
            <v/>
          </cell>
          <cell r="CK200" t="str">
            <v/>
          </cell>
          <cell r="CL200" t="str">
            <v/>
          </cell>
          <cell r="CM200" t="str">
            <v/>
          </cell>
          <cell r="CN200" t="str">
            <v/>
          </cell>
          <cell r="CO200">
            <v>479.40000000000003</v>
          </cell>
          <cell r="CP200">
            <v>7.25</v>
          </cell>
          <cell r="CQ200">
            <v>3.6510000000000002</v>
          </cell>
          <cell r="CR200">
            <v>0.54830000000000001</v>
          </cell>
          <cell r="CS200">
            <v>48.239999999999995</v>
          </cell>
          <cell r="CT200">
            <v>22.5</v>
          </cell>
          <cell r="CU200">
            <v>6.31690243902439</v>
          </cell>
          <cell r="CV200">
            <v>10.065</v>
          </cell>
          <cell r="CW200" t="str">
            <v/>
          </cell>
          <cell r="CX200" t="str">
            <v/>
          </cell>
          <cell r="CY200" t="str">
            <v/>
          </cell>
          <cell r="CZ200" t="str">
            <v/>
          </cell>
          <cell r="DA200" t="str">
            <v/>
          </cell>
          <cell r="DB200" t="str">
            <v/>
          </cell>
          <cell r="DC200" t="str">
            <v/>
          </cell>
          <cell r="DD200">
            <v>577.97120243902441</v>
          </cell>
        </row>
        <row r="201">
          <cell r="B201" t="str">
            <v>POLLO A LA CAZADORA MY</v>
          </cell>
          <cell r="C201" t="str">
            <v>LOMITO DE POLLO</v>
          </cell>
          <cell r="D201" t="str">
            <v>CEBOLLA CABEZONA</v>
          </cell>
          <cell r="E201" t="str">
            <v>TOMATE</v>
          </cell>
          <cell r="F201" t="str">
            <v>AJO</v>
          </cell>
          <cell r="G201" t="str">
            <v>APIO</v>
          </cell>
          <cell r="H201" t="str">
            <v>PIMENTON</v>
          </cell>
          <cell r="I201" t="str">
            <v>SALSA DE TOMATE</v>
          </cell>
          <cell r="J201" t="str">
            <v>ACEITE</v>
          </cell>
          <cell r="R201" t="str">
            <v>Kg.</v>
          </cell>
          <cell r="S201" t="str">
            <v>Kg.</v>
          </cell>
          <cell r="T201" t="str">
            <v>Kg.</v>
          </cell>
          <cell r="U201" t="str">
            <v>Kg.</v>
          </cell>
          <cell r="V201" t="str">
            <v>Kg.</v>
          </cell>
          <cell r="W201" t="str">
            <v>Kg.</v>
          </cell>
          <cell r="X201" t="str">
            <v>GALb.ON</v>
          </cell>
          <cell r="AG201">
            <v>70</v>
          </cell>
          <cell r="AH201">
            <v>5</v>
          </cell>
          <cell r="AI201">
            <v>3</v>
          </cell>
          <cell r="AJ201">
            <v>0.1</v>
          </cell>
          <cell r="AK201">
            <v>30</v>
          </cell>
          <cell r="AL201">
            <v>18.7</v>
          </cell>
          <cell r="AM201">
            <v>2.1</v>
          </cell>
          <cell r="AN201">
            <v>3</v>
          </cell>
          <cell r="AV201">
            <v>46</v>
          </cell>
          <cell r="AZ201">
            <v>165</v>
          </cell>
          <cell r="BA201">
            <v>142</v>
          </cell>
          <cell r="BB201" t="str">
            <v>ANEXO 17</v>
          </cell>
          <cell r="BC201">
            <v>405</v>
          </cell>
          <cell r="BK201">
            <v>70</v>
          </cell>
          <cell r="BO201">
            <v>15</v>
          </cell>
          <cell r="BP201">
            <v>15</v>
          </cell>
          <cell r="BQ201">
            <v>2.1</v>
          </cell>
          <cell r="BR201">
            <v>3</v>
          </cell>
          <cell r="BZ201">
            <v>7.99</v>
          </cell>
          <cell r="CA201">
            <v>1.45</v>
          </cell>
          <cell r="CB201">
            <v>1.2170000000000001</v>
          </cell>
          <cell r="CC201">
            <v>5.4829999999999997</v>
          </cell>
          <cell r="CD201">
            <v>2.4119999999999999</v>
          </cell>
          <cell r="CE201">
            <v>1.8</v>
          </cell>
          <cell r="CF201">
            <v>3.0080487804878047</v>
          </cell>
          <cell r="CG201">
            <v>3.355</v>
          </cell>
          <cell r="CH201" t="str">
            <v/>
          </cell>
          <cell r="CI201" t="str">
            <v/>
          </cell>
          <cell r="CJ201" t="str">
            <v/>
          </cell>
          <cell r="CK201" t="str">
            <v/>
          </cell>
          <cell r="CL201" t="str">
            <v/>
          </cell>
          <cell r="CM201" t="str">
            <v/>
          </cell>
          <cell r="CN201" t="str">
            <v/>
          </cell>
          <cell r="CO201">
            <v>559.30000000000007</v>
          </cell>
          <cell r="CP201">
            <v>7.25</v>
          </cell>
          <cell r="CQ201">
            <v>3.6510000000000002</v>
          </cell>
          <cell r="CR201">
            <v>0.54830000000000001</v>
          </cell>
          <cell r="CS201">
            <v>72.36</v>
          </cell>
          <cell r="CT201">
            <v>33.659999999999997</v>
          </cell>
          <cell r="CU201">
            <v>6.31690243902439</v>
          </cell>
          <cell r="CV201">
            <v>10.065</v>
          </cell>
          <cell r="CW201" t="str">
            <v/>
          </cell>
          <cell r="CX201" t="str">
            <v/>
          </cell>
          <cell r="CY201" t="str">
            <v/>
          </cell>
          <cell r="CZ201" t="str">
            <v/>
          </cell>
          <cell r="DA201" t="str">
            <v/>
          </cell>
          <cell r="DB201" t="str">
            <v/>
          </cell>
          <cell r="DC201" t="str">
            <v/>
          </cell>
          <cell r="DD201">
            <v>693.15120243902447</v>
          </cell>
        </row>
        <row r="202">
          <cell r="B202" t="str">
            <v>FRIJOL CON CARNE MOLIDA PR</v>
          </cell>
          <cell r="C202" t="str">
            <v>CARNE MOLIDA</v>
          </cell>
          <cell r="D202" t="str">
            <v>FRIJOL ROJO</v>
          </cell>
          <cell r="E202" t="str">
            <v>CEBOLLA LARGA</v>
          </cell>
          <cell r="F202" t="str">
            <v>PIMENTON</v>
          </cell>
          <cell r="G202" t="str">
            <v>CILANTRO</v>
          </cell>
          <cell r="H202" t="str">
            <v>PLATANO VERDE</v>
          </cell>
          <cell r="I202" t="str">
            <v>TOMATE</v>
          </cell>
          <cell r="J202" t="str">
            <v>CALDO DE GALLINA</v>
          </cell>
          <cell r="K202" t="str">
            <v>ACEITE</v>
          </cell>
          <cell r="L202" t="str">
            <v>APIO</v>
          </cell>
          <cell r="R202" t="str">
            <v>Kg.</v>
          </cell>
          <cell r="S202" t="str">
            <v>Lb.</v>
          </cell>
          <cell r="T202" t="str">
            <v>Kg.</v>
          </cell>
          <cell r="U202" t="str">
            <v>Kg.</v>
          </cell>
          <cell r="V202" t="str">
            <v>Kg.</v>
          </cell>
          <cell r="W202" t="str">
            <v>Kg.</v>
          </cell>
          <cell r="X202" t="str">
            <v xml:space="preserve">Kg. </v>
          </cell>
          <cell r="Y202" t="str">
            <v>Kg.</v>
          </cell>
          <cell r="Z202" t="str">
            <v>Kg.</v>
          </cell>
          <cell r="AG202">
            <v>32.5</v>
          </cell>
          <cell r="AH202">
            <v>35</v>
          </cell>
          <cell r="AI202">
            <v>1</v>
          </cell>
          <cell r="AJ202">
            <v>5</v>
          </cell>
          <cell r="AK202">
            <v>0.1</v>
          </cell>
          <cell r="AL202">
            <v>6</v>
          </cell>
          <cell r="AM202">
            <v>5</v>
          </cell>
          <cell r="AN202">
            <v>0.3</v>
          </cell>
          <cell r="AO202">
            <v>3</v>
          </cell>
          <cell r="AP202">
            <v>1</v>
          </cell>
          <cell r="AV202">
            <v>28</v>
          </cell>
          <cell r="AW202">
            <v>105</v>
          </cell>
          <cell r="BA202">
            <v>372</v>
          </cell>
          <cell r="BD202">
            <v>405</v>
          </cell>
          <cell r="BK202">
            <v>33</v>
          </cell>
          <cell r="BL202">
            <v>35</v>
          </cell>
          <cell r="BP202">
            <v>3.5</v>
          </cell>
          <cell r="BS202">
            <v>3</v>
          </cell>
          <cell r="BZ202">
            <v>7</v>
          </cell>
          <cell r="CA202">
            <v>3.8319999999999999</v>
          </cell>
          <cell r="CB202">
            <v>1.4630000000000001</v>
          </cell>
          <cell r="CC202">
            <v>1.8</v>
          </cell>
          <cell r="CD202">
            <v>4.1829999999999998</v>
          </cell>
          <cell r="CE202">
            <v>1.1739999999999999</v>
          </cell>
          <cell r="CF202">
            <v>1.2170000000000001</v>
          </cell>
          <cell r="CG202">
            <v>13.734375</v>
          </cell>
          <cell r="CH202">
            <v>3.355</v>
          </cell>
          <cell r="CI202">
            <v>2.4119999999999999</v>
          </cell>
          <cell r="CJ202" t="str">
            <v/>
          </cell>
          <cell r="CK202" t="str">
            <v/>
          </cell>
          <cell r="CL202" t="str">
            <v/>
          </cell>
          <cell r="CM202" t="str">
            <v/>
          </cell>
          <cell r="CN202" t="str">
            <v/>
          </cell>
          <cell r="CO202">
            <v>227.5</v>
          </cell>
          <cell r="CP202">
            <v>134.12</v>
          </cell>
          <cell r="CQ202">
            <v>1.4630000000000001</v>
          </cell>
          <cell r="CR202">
            <v>9</v>
          </cell>
          <cell r="CS202">
            <v>0.41830000000000001</v>
          </cell>
          <cell r="CT202">
            <v>7.0439999999999996</v>
          </cell>
          <cell r="CU202">
            <v>6.0850000000000009</v>
          </cell>
          <cell r="CV202">
            <v>4.1203124999999998</v>
          </cell>
          <cell r="CW202">
            <v>10.065</v>
          </cell>
          <cell r="CX202">
            <v>2.4119999999999999</v>
          </cell>
          <cell r="CY202" t="str">
            <v/>
          </cell>
          <cell r="CZ202" t="str">
            <v/>
          </cell>
          <cell r="DA202" t="str">
            <v/>
          </cell>
          <cell r="DB202" t="str">
            <v/>
          </cell>
          <cell r="DC202" t="str">
            <v/>
          </cell>
          <cell r="DD202">
            <v>402.22761249999996</v>
          </cell>
        </row>
        <row r="203">
          <cell r="B203" t="str">
            <v>FRIJOL CON CARNE MOLIDA MN</v>
          </cell>
          <cell r="C203" t="str">
            <v>CARNE MOLIDA</v>
          </cell>
          <cell r="D203" t="str">
            <v>FRIJOL ROJO</v>
          </cell>
          <cell r="E203" t="str">
            <v>CEBOLLA LARGA</v>
          </cell>
          <cell r="F203" t="str">
            <v>PIMENTON</v>
          </cell>
          <cell r="G203" t="str">
            <v>CILANTRO</v>
          </cell>
          <cell r="H203" t="str">
            <v>PLATANO VERDE</v>
          </cell>
          <cell r="I203" t="str">
            <v>TOMATE</v>
          </cell>
          <cell r="J203" t="str">
            <v>CALDO DE GALLINA</v>
          </cell>
          <cell r="K203" t="str">
            <v>ACEITE</v>
          </cell>
          <cell r="L203" t="str">
            <v>APIO</v>
          </cell>
          <cell r="R203" t="str">
            <v>Kg.</v>
          </cell>
          <cell r="S203" t="str">
            <v>Lb.</v>
          </cell>
          <cell r="T203" t="str">
            <v>Kg.</v>
          </cell>
          <cell r="U203" t="str">
            <v>Kg.</v>
          </cell>
          <cell r="V203" t="str">
            <v>Kg.</v>
          </cell>
          <cell r="W203" t="str">
            <v>Kg.</v>
          </cell>
          <cell r="X203" t="str">
            <v xml:space="preserve">Kg. </v>
          </cell>
          <cell r="Y203" t="str">
            <v>Kg.</v>
          </cell>
          <cell r="Z203" t="str">
            <v>Kg.</v>
          </cell>
          <cell r="AG203">
            <v>30</v>
          </cell>
          <cell r="AH203">
            <v>30</v>
          </cell>
          <cell r="AI203">
            <v>1</v>
          </cell>
          <cell r="AJ203">
            <v>5</v>
          </cell>
          <cell r="AK203">
            <v>0.1</v>
          </cell>
          <cell r="AL203">
            <v>6</v>
          </cell>
          <cell r="AM203">
            <v>5</v>
          </cell>
          <cell r="AN203">
            <v>0.3</v>
          </cell>
          <cell r="AO203">
            <v>3</v>
          </cell>
          <cell r="AP203">
            <v>1</v>
          </cell>
          <cell r="AV203">
            <v>28</v>
          </cell>
          <cell r="AW203">
            <v>105</v>
          </cell>
          <cell r="BA203">
            <v>372</v>
          </cell>
          <cell r="BD203">
            <v>405</v>
          </cell>
          <cell r="BK203">
            <v>30</v>
          </cell>
          <cell r="BL203">
            <v>30</v>
          </cell>
          <cell r="BP203">
            <v>3.5</v>
          </cell>
          <cell r="BS203">
            <v>3</v>
          </cell>
          <cell r="BZ203">
            <v>7</v>
          </cell>
          <cell r="CA203">
            <v>3.8319999999999999</v>
          </cell>
          <cell r="CB203">
            <v>1.4630000000000001</v>
          </cell>
          <cell r="CC203">
            <v>1.8</v>
          </cell>
          <cell r="CD203">
            <v>4.1829999999999998</v>
          </cell>
          <cell r="CE203">
            <v>1.1739999999999999</v>
          </cell>
          <cell r="CF203">
            <v>1.2170000000000001</v>
          </cell>
          <cell r="CG203">
            <v>13.734375</v>
          </cell>
          <cell r="CH203">
            <v>3.355</v>
          </cell>
          <cell r="CI203">
            <v>2.4119999999999999</v>
          </cell>
          <cell r="CJ203" t="str">
            <v/>
          </cell>
          <cell r="CK203" t="str">
            <v/>
          </cell>
          <cell r="CL203" t="str">
            <v/>
          </cell>
          <cell r="CM203" t="str">
            <v/>
          </cell>
          <cell r="CN203" t="str">
            <v/>
          </cell>
          <cell r="CO203">
            <v>210</v>
          </cell>
          <cell r="CP203">
            <v>114.96</v>
          </cell>
          <cell r="CQ203">
            <v>1.4630000000000001</v>
          </cell>
          <cell r="CR203">
            <v>9</v>
          </cell>
          <cell r="CS203">
            <v>0.41830000000000001</v>
          </cell>
          <cell r="CT203">
            <v>7.0439999999999996</v>
          </cell>
          <cell r="CU203">
            <v>6.0850000000000009</v>
          </cell>
          <cell r="CV203">
            <v>4.1203124999999998</v>
          </cell>
          <cell r="CW203">
            <v>10.065</v>
          </cell>
          <cell r="CX203">
            <v>2.4119999999999999</v>
          </cell>
          <cell r="CY203" t="str">
            <v/>
          </cell>
          <cell r="CZ203" t="str">
            <v/>
          </cell>
          <cell r="DA203" t="str">
            <v/>
          </cell>
          <cell r="DB203" t="str">
            <v/>
          </cell>
          <cell r="DC203" t="str">
            <v/>
          </cell>
          <cell r="DD203">
            <v>365.56761249999994</v>
          </cell>
        </row>
        <row r="204">
          <cell r="B204" t="str">
            <v>FRIJOL CON CARNE MOLIDA MY</v>
          </cell>
          <cell r="C204" t="str">
            <v>CARNE MOLIDA</v>
          </cell>
          <cell r="D204" t="str">
            <v>FRIJOL ROJO</v>
          </cell>
          <cell r="E204" t="str">
            <v>CEBOLLA LARGA</v>
          </cell>
          <cell r="F204" t="str">
            <v>PIMENTON</v>
          </cell>
          <cell r="G204" t="str">
            <v>CILANTRO</v>
          </cell>
          <cell r="H204" t="str">
            <v>PLATANO VERDE</v>
          </cell>
          <cell r="I204" t="str">
            <v>TOMATE</v>
          </cell>
          <cell r="J204" t="str">
            <v>CALDO DE GALLINA</v>
          </cell>
          <cell r="K204" t="str">
            <v>ACEITE</v>
          </cell>
          <cell r="L204" t="str">
            <v>APIO</v>
          </cell>
          <cell r="R204" t="str">
            <v>Kg.</v>
          </cell>
          <cell r="S204" t="str">
            <v>Lb.</v>
          </cell>
          <cell r="T204" t="str">
            <v>Kg.</v>
          </cell>
          <cell r="U204" t="str">
            <v>Kg.</v>
          </cell>
          <cell r="V204" t="str">
            <v>Kg.</v>
          </cell>
          <cell r="W204" t="str">
            <v>Kg.</v>
          </cell>
          <cell r="X204" t="str">
            <v xml:space="preserve">Kg. </v>
          </cell>
          <cell r="Y204" t="str">
            <v>Kg.</v>
          </cell>
          <cell r="Z204" t="str">
            <v>Kg.</v>
          </cell>
          <cell r="AG204">
            <v>35</v>
          </cell>
          <cell r="AH204">
            <v>40</v>
          </cell>
          <cell r="AI204">
            <v>1</v>
          </cell>
          <cell r="AJ204">
            <v>5</v>
          </cell>
          <cell r="AK204">
            <v>0.1</v>
          </cell>
          <cell r="AL204">
            <v>6</v>
          </cell>
          <cell r="AM204">
            <v>5</v>
          </cell>
          <cell r="AN204">
            <v>0.3</v>
          </cell>
          <cell r="AO204">
            <v>3</v>
          </cell>
          <cell r="AP204">
            <v>1</v>
          </cell>
          <cell r="AV204">
            <v>28</v>
          </cell>
          <cell r="AW204">
            <v>105</v>
          </cell>
          <cell r="BA204">
            <v>372</v>
          </cell>
          <cell r="BD204">
            <v>405</v>
          </cell>
          <cell r="BK204">
            <v>35</v>
          </cell>
          <cell r="BL204">
            <v>40</v>
          </cell>
          <cell r="BP204">
            <v>3.5</v>
          </cell>
          <cell r="BS204">
            <v>3</v>
          </cell>
          <cell r="BZ204">
            <v>7</v>
          </cell>
          <cell r="CA204">
            <v>3.8319999999999999</v>
          </cell>
          <cell r="CB204">
            <v>1.4630000000000001</v>
          </cell>
          <cell r="CC204">
            <v>1.8</v>
          </cell>
          <cell r="CD204">
            <v>4.1829999999999998</v>
          </cell>
          <cell r="CE204">
            <v>1.1739999999999999</v>
          </cell>
          <cell r="CF204">
            <v>1.2170000000000001</v>
          </cell>
          <cell r="CG204">
            <v>13.734375</v>
          </cell>
          <cell r="CH204">
            <v>3.355</v>
          </cell>
          <cell r="CI204">
            <v>2.4119999999999999</v>
          </cell>
          <cell r="CJ204" t="str">
            <v/>
          </cell>
          <cell r="CK204" t="str">
            <v/>
          </cell>
          <cell r="CL204" t="str">
            <v/>
          </cell>
          <cell r="CM204" t="str">
            <v/>
          </cell>
          <cell r="CN204" t="str">
            <v/>
          </cell>
          <cell r="CO204">
            <v>245</v>
          </cell>
          <cell r="CP204">
            <v>153.28</v>
          </cell>
          <cell r="CQ204">
            <v>1.4630000000000001</v>
          </cell>
          <cell r="CR204">
            <v>9</v>
          </cell>
          <cell r="CS204">
            <v>0.41830000000000001</v>
          </cell>
          <cell r="CT204">
            <v>7.0439999999999996</v>
          </cell>
          <cell r="CU204">
            <v>6.0850000000000009</v>
          </cell>
          <cell r="CV204">
            <v>4.1203124999999998</v>
          </cell>
          <cell r="CW204">
            <v>10.065</v>
          </cell>
          <cell r="CX204">
            <v>2.4119999999999999</v>
          </cell>
          <cell r="CY204" t="str">
            <v/>
          </cell>
          <cell r="CZ204" t="str">
            <v/>
          </cell>
          <cell r="DA204" t="str">
            <v/>
          </cell>
          <cell r="DB204" t="str">
            <v/>
          </cell>
          <cell r="DC204" t="str">
            <v/>
          </cell>
          <cell r="DD204">
            <v>438.88761249999993</v>
          </cell>
        </row>
        <row r="205">
          <cell r="B205" t="str">
            <v>FRIJOL CON CARNE PICADA PR</v>
          </cell>
          <cell r="C205" t="str">
            <v>CARNE GOULASH</v>
          </cell>
          <cell r="D205" t="str">
            <v>FRIJOL ROJO</v>
          </cell>
          <cell r="E205" t="str">
            <v>CEBOLLA LARGA</v>
          </cell>
          <cell r="F205" t="str">
            <v>PIMENTON</v>
          </cell>
          <cell r="G205" t="str">
            <v>CILANTRO</v>
          </cell>
          <cell r="H205" t="str">
            <v>PLATANO VERDE</v>
          </cell>
          <cell r="I205" t="str">
            <v>TOMATE</v>
          </cell>
          <cell r="J205" t="str">
            <v>CALDO DE GALLINA</v>
          </cell>
          <cell r="K205" t="str">
            <v>ACEITE</v>
          </cell>
          <cell r="L205" t="str">
            <v>APIO</v>
          </cell>
          <cell r="R205" t="str">
            <v>Kg.</v>
          </cell>
          <cell r="S205" t="str">
            <v>Lb.</v>
          </cell>
          <cell r="T205" t="str">
            <v>Kg.</v>
          </cell>
          <cell r="U205" t="str">
            <v>Kg.</v>
          </cell>
          <cell r="V205" t="str">
            <v>Kg.</v>
          </cell>
          <cell r="W205" t="str">
            <v>Lt..</v>
          </cell>
          <cell r="AG205">
            <v>33</v>
          </cell>
          <cell r="AH205">
            <v>35</v>
          </cell>
          <cell r="AI205">
            <v>1</v>
          </cell>
          <cell r="AJ205">
            <v>5</v>
          </cell>
          <cell r="AK205">
            <v>0.1</v>
          </cell>
          <cell r="AL205">
            <v>6</v>
          </cell>
          <cell r="AM205">
            <v>5</v>
          </cell>
          <cell r="AN205">
            <v>0.3</v>
          </cell>
          <cell r="AO205">
            <v>3</v>
          </cell>
          <cell r="AP205">
            <v>1</v>
          </cell>
          <cell r="AV205">
            <v>28</v>
          </cell>
          <cell r="AW205">
            <v>105</v>
          </cell>
          <cell r="BA205">
            <v>372</v>
          </cell>
          <cell r="BD205">
            <v>405</v>
          </cell>
          <cell r="BK205">
            <v>33</v>
          </cell>
          <cell r="BL205">
            <v>35</v>
          </cell>
          <cell r="BP205">
            <v>3.5</v>
          </cell>
          <cell r="BS205">
            <v>3</v>
          </cell>
          <cell r="BZ205">
            <v>8.1999999999999993</v>
          </cell>
          <cell r="CA205">
            <v>3.8319999999999999</v>
          </cell>
          <cell r="CB205">
            <v>1.4630000000000001</v>
          </cell>
          <cell r="CC205">
            <v>1.8</v>
          </cell>
          <cell r="CD205">
            <v>4.1829999999999998</v>
          </cell>
          <cell r="CE205">
            <v>1.1739999999999999</v>
          </cell>
          <cell r="CF205">
            <v>1.2170000000000001</v>
          </cell>
          <cell r="CG205">
            <v>13.734375</v>
          </cell>
          <cell r="CH205">
            <v>3.355</v>
          </cell>
          <cell r="CI205">
            <v>2.4119999999999999</v>
          </cell>
          <cell r="CJ205" t="str">
            <v/>
          </cell>
          <cell r="CK205" t="str">
            <v/>
          </cell>
          <cell r="CL205" t="str">
            <v/>
          </cell>
          <cell r="CM205" t="str">
            <v/>
          </cell>
          <cell r="CN205" t="str">
            <v/>
          </cell>
          <cell r="CO205">
            <v>270.59999999999997</v>
          </cell>
          <cell r="CP205">
            <v>134.12</v>
          </cell>
          <cell r="CQ205">
            <v>1.4630000000000001</v>
          </cell>
          <cell r="CR205">
            <v>9</v>
          </cell>
          <cell r="CS205">
            <v>0.41830000000000001</v>
          </cell>
          <cell r="CT205">
            <v>7.0439999999999996</v>
          </cell>
          <cell r="CU205">
            <v>6.0850000000000009</v>
          </cell>
          <cell r="CV205">
            <v>4.1203124999999998</v>
          </cell>
          <cell r="CW205">
            <v>10.065</v>
          </cell>
          <cell r="CX205">
            <v>2.4119999999999999</v>
          </cell>
          <cell r="CY205" t="str">
            <v/>
          </cell>
          <cell r="CZ205" t="str">
            <v/>
          </cell>
          <cell r="DA205" t="str">
            <v/>
          </cell>
          <cell r="DB205" t="str">
            <v/>
          </cell>
          <cell r="DC205" t="str">
            <v/>
          </cell>
          <cell r="DD205">
            <v>445.32761249999993</v>
          </cell>
        </row>
        <row r="206">
          <cell r="B206" t="str">
            <v>FRIJOL CON CARNE PICADA MN</v>
          </cell>
          <cell r="C206" t="str">
            <v>CARNE GOULASH</v>
          </cell>
          <cell r="D206" t="str">
            <v>FRIJOL ROJO</v>
          </cell>
          <cell r="E206" t="str">
            <v>CEBOLLA LARGA</v>
          </cell>
          <cell r="F206" t="str">
            <v>PIMENTON</v>
          </cell>
          <cell r="G206" t="str">
            <v>CILANTRO</v>
          </cell>
          <cell r="H206" t="str">
            <v>PLATANO VERDE</v>
          </cell>
          <cell r="I206" t="str">
            <v>TOMATE</v>
          </cell>
          <cell r="J206" t="str">
            <v>CALDO DE GALLINA</v>
          </cell>
          <cell r="K206" t="str">
            <v>ACEITE</v>
          </cell>
          <cell r="L206" t="str">
            <v>APIO</v>
          </cell>
          <cell r="R206" t="str">
            <v>Kg.</v>
          </cell>
          <cell r="S206" t="str">
            <v>Lb.</v>
          </cell>
          <cell r="T206" t="str">
            <v>Kg.</v>
          </cell>
          <cell r="U206" t="str">
            <v>Kg.</v>
          </cell>
          <cell r="V206" t="str">
            <v>Kg.</v>
          </cell>
          <cell r="W206" t="str">
            <v>Lt..</v>
          </cell>
          <cell r="AG206">
            <v>30</v>
          </cell>
          <cell r="AH206">
            <v>30</v>
          </cell>
          <cell r="AI206">
            <v>1</v>
          </cell>
          <cell r="AJ206">
            <v>5</v>
          </cell>
          <cell r="AK206">
            <v>0.1</v>
          </cell>
          <cell r="AL206">
            <v>6</v>
          </cell>
          <cell r="AM206">
            <v>5</v>
          </cell>
          <cell r="AN206">
            <v>0.3</v>
          </cell>
          <cell r="AO206">
            <v>3</v>
          </cell>
          <cell r="AP206">
            <v>1</v>
          </cell>
          <cell r="AV206">
            <v>28</v>
          </cell>
          <cell r="AW206">
            <v>105</v>
          </cell>
          <cell r="BA206">
            <v>372</v>
          </cell>
          <cell r="BD206">
            <v>405</v>
          </cell>
          <cell r="BK206">
            <v>30</v>
          </cell>
          <cell r="BL206">
            <v>30</v>
          </cell>
          <cell r="BP206">
            <v>3.5</v>
          </cell>
          <cell r="BS206">
            <v>3</v>
          </cell>
          <cell r="BZ206">
            <v>8.1999999999999993</v>
          </cell>
          <cell r="CA206">
            <v>3.8319999999999999</v>
          </cell>
          <cell r="CB206">
            <v>1.4630000000000001</v>
          </cell>
          <cell r="CC206">
            <v>1.8</v>
          </cell>
          <cell r="CD206">
            <v>4.1829999999999998</v>
          </cell>
          <cell r="CE206">
            <v>1.1739999999999999</v>
          </cell>
          <cell r="CF206">
            <v>1.2170000000000001</v>
          </cell>
          <cell r="CG206">
            <v>13.734375</v>
          </cell>
          <cell r="CH206">
            <v>3.355</v>
          </cell>
          <cell r="CI206">
            <v>2.4119999999999999</v>
          </cell>
          <cell r="CJ206" t="str">
            <v/>
          </cell>
          <cell r="CK206" t="str">
            <v/>
          </cell>
          <cell r="CL206" t="str">
            <v/>
          </cell>
          <cell r="CM206" t="str">
            <v/>
          </cell>
          <cell r="CN206" t="str">
            <v/>
          </cell>
          <cell r="CO206">
            <v>245.99999999999997</v>
          </cell>
          <cell r="CP206">
            <v>114.96</v>
          </cell>
          <cell r="CQ206">
            <v>1.4630000000000001</v>
          </cell>
          <cell r="CR206">
            <v>9</v>
          </cell>
          <cell r="CS206">
            <v>0.41830000000000001</v>
          </cell>
          <cell r="CT206">
            <v>7.0439999999999996</v>
          </cell>
          <cell r="CU206">
            <v>6.0850000000000009</v>
          </cell>
          <cell r="CV206">
            <v>4.1203124999999998</v>
          </cell>
          <cell r="CW206">
            <v>10.065</v>
          </cell>
          <cell r="CX206">
            <v>2.4119999999999999</v>
          </cell>
          <cell r="CY206" t="str">
            <v/>
          </cell>
          <cell r="CZ206" t="str">
            <v/>
          </cell>
          <cell r="DA206" t="str">
            <v/>
          </cell>
          <cell r="DB206" t="str">
            <v/>
          </cell>
          <cell r="DC206" t="str">
            <v/>
          </cell>
          <cell r="DD206">
            <v>401.56761249999994</v>
          </cell>
        </row>
        <row r="207">
          <cell r="B207" t="str">
            <v>FRIJOL CON CARNE PICADA MY</v>
          </cell>
          <cell r="C207" t="str">
            <v>CARNE GOULASH</v>
          </cell>
          <cell r="D207" t="str">
            <v>FRIJOL ROJO</v>
          </cell>
          <cell r="E207" t="str">
            <v>CEBOLLA LARGA</v>
          </cell>
          <cell r="F207" t="str">
            <v>PIMENTON</v>
          </cell>
          <cell r="G207" t="str">
            <v>CILANTRO</v>
          </cell>
          <cell r="H207" t="str">
            <v>PLATANO VERDE</v>
          </cell>
          <cell r="I207" t="str">
            <v>TOMATE</v>
          </cell>
          <cell r="J207" t="str">
            <v>CALDO DE GALLINA</v>
          </cell>
          <cell r="K207" t="str">
            <v>ACEITE</v>
          </cell>
          <cell r="L207" t="str">
            <v>APIO</v>
          </cell>
          <cell r="R207" t="str">
            <v>Kg.</v>
          </cell>
          <cell r="S207" t="str">
            <v>Lb.</v>
          </cell>
          <cell r="T207" t="str">
            <v>Kg.</v>
          </cell>
          <cell r="U207" t="str">
            <v>Kg.</v>
          </cell>
          <cell r="V207" t="str">
            <v>Kg.</v>
          </cell>
          <cell r="W207" t="str">
            <v>Lt..</v>
          </cell>
          <cell r="AG207">
            <v>35</v>
          </cell>
          <cell r="AH207">
            <v>40</v>
          </cell>
          <cell r="AI207">
            <v>1</v>
          </cell>
          <cell r="AJ207">
            <v>5</v>
          </cell>
          <cell r="AK207">
            <v>0.1</v>
          </cell>
          <cell r="AL207">
            <v>6</v>
          </cell>
          <cell r="AM207">
            <v>5</v>
          </cell>
          <cell r="AN207">
            <v>0.3</v>
          </cell>
          <cell r="AO207">
            <v>3</v>
          </cell>
          <cell r="AP207">
            <v>1</v>
          </cell>
          <cell r="AV207">
            <v>28</v>
          </cell>
          <cell r="AW207">
            <v>105</v>
          </cell>
          <cell r="BA207">
            <v>372</v>
          </cell>
          <cell r="BD207">
            <v>405</v>
          </cell>
          <cell r="BK207">
            <v>35</v>
          </cell>
          <cell r="BL207">
            <v>40</v>
          </cell>
          <cell r="BP207">
            <v>3.5</v>
          </cell>
          <cell r="BS207">
            <v>3</v>
          </cell>
          <cell r="BZ207">
            <v>8.1999999999999993</v>
          </cell>
          <cell r="CA207">
            <v>3.8319999999999999</v>
          </cell>
          <cell r="CB207">
            <v>1.4630000000000001</v>
          </cell>
          <cell r="CC207">
            <v>1.8</v>
          </cell>
          <cell r="CD207">
            <v>4.1829999999999998</v>
          </cell>
          <cell r="CE207">
            <v>1.1739999999999999</v>
          </cell>
          <cell r="CF207">
            <v>1.2170000000000001</v>
          </cell>
          <cell r="CG207">
            <v>13.734375</v>
          </cell>
          <cell r="CH207">
            <v>3.355</v>
          </cell>
          <cell r="CI207">
            <v>2.4119999999999999</v>
          </cell>
          <cell r="CJ207" t="str">
            <v/>
          </cell>
          <cell r="CK207" t="str">
            <v/>
          </cell>
          <cell r="CL207" t="str">
            <v/>
          </cell>
          <cell r="CM207" t="str">
            <v/>
          </cell>
          <cell r="CN207" t="str">
            <v/>
          </cell>
          <cell r="CO207">
            <v>287</v>
          </cell>
          <cell r="CP207">
            <v>153.28</v>
          </cell>
          <cell r="CQ207">
            <v>1.4630000000000001</v>
          </cell>
          <cell r="CR207">
            <v>9</v>
          </cell>
          <cell r="CS207">
            <v>0.41830000000000001</v>
          </cell>
          <cell r="CT207">
            <v>7.0439999999999996</v>
          </cell>
          <cell r="CU207">
            <v>6.0850000000000009</v>
          </cell>
          <cell r="CV207">
            <v>4.1203124999999998</v>
          </cell>
          <cell r="CW207">
            <v>10.065</v>
          </cell>
          <cell r="CX207">
            <v>2.4119999999999999</v>
          </cell>
          <cell r="CY207" t="str">
            <v/>
          </cell>
          <cell r="CZ207" t="str">
            <v/>
          </cell>
          <cell r="DA207" t="str">
            <v/>
          </cell>
          <cell r="DB207" t="str">
            <v/>
          </cell>
          <cell r="DC207" t="str">
            <v/>
          </cell>
          <cell r="DD207">
            <v>480.88761249999993</v>
          </cell>
        </row>
        <row r="208">
          <cell r="R208" t="str">
            <v>Kg.</v>
          </cell>
          <cell r="S208" t="str">
            <v>Lb.</v>
          </cell>
          <cell r="T208" t="str">
            <v>Kg.</v>
          </cell>
          <cell r="U208" t="str">
            <v>Kg.</v>
          </cell>
          <cell r="V208" t="str">
            <v>Kg.</v>
          </cell>
          <cell r="W208" t="str">
            <v>Kg.</v>
          </cell>
          <cell r="X208" t="str">
            <v>Kg.</v>
          </cell>
          <cell r="Y208" t="str">
            <v>Kg.</v>
          </cell>
          <cell r="AV208">
            <v>28</v>
          </cell>
          <cell r="AW208">
            <v>100</v>
          </cell>
          <cell r="BD208">
            <v>405</v>
          </cell>
        </row>
        <row r="209">
          <cell r="R209" t="str">
            <v>Kg.</v>
          </cell>
          <cell r="S209" t="str">
            <v>Lb.</v>
          </cell>
          <cell r="T209" t="str">
            <v>Kg.</v>
          </cell>
          <cell r="U209" t="str">
            <v>Kg.</v>
          </cell>
          <cell r="V209" t="str">
            <v>Kg.</v>
          </cell>
          <cell r="W209" t="str">
            <v>Kg.</v>
          </cell>
          <cell r="X209" t="str">
            <v>Kg.</v>
          </cell>
          <cell r="Y209" t="str">
            <v>Kg.</v>
          </cell>
          <cell r="AV209">
            <v>28</v>
          </cell>
          <cell r="AW209">
            <v>100</v>
          </cell>
          <cell r="BD209">
            <v>405</v>
          </cell>
        </row>
        <row r="210">
          <cell r="R210" t="str">
            <v>Kg.</v>
          </cell>
          <cell r="S210" t="str">
            <v>Lb.</v>
          </cell>
          <cell r="T210" t="str">
            <v>Kg.</v>
          </cell>
          <cell r="U210" t="str">
            <v>Kg.</v>
          </cell>
          <cell r="V210" t="str">
            <v>Kg.</v>
          </cell>
          <cell r="W210" t="str">
            <v>Kg.</v>
          </cell>
          <cell r="X210" t="str">
            <v>Kg.</v>
          </cell>
          <cell r="Y210" t="str">
            <v>Kg.</v>
          </cell>
          <cell r="AV210">
            <v>28</v>
          </cell>
          <cell r="AW210">
            <v>100</v>
          </cell>
          <cell r="BD210">
            <v>405</v>
          </cell>
        </row>
        <row r="211">
          <cell r="B211" t="str">
            <v>LENTEJAS CON CARNE PR</v>
          </cell>
          <cell r="C211" t="str">
            <v>CARNE GOULASH</v>
          </cell>
          <cell r="D211" t="str">
            <v>LENTEJA</v>
          </cell>
          <cell r="E211" t="str">
            <v>PAPA R-12</v>
          </cell>
          <cell r="F211" t="str">
            <v>CEBOLLA LARGA</v>
          </cell>
          <cell r="G211" t="str">
            <v>CEBOLLA CABEZONA</v>
          </cell>
          <cell r="H211" t="str">
            <v>TOMATE</v>
          </cell>
          <cell r="I211" t="str">
            <v>APIO</v>
          </cell>
          <cell r="J211" t="str">
            <v>PIMENTON</v>
          </cell>
          <cell r="K211" t="str">
            <v>CILANTRO</v>
          </cell>
          <cell r="L211" t="str">
            <v>CALDO DE GALLINA</v>
          </cell>
          <cell r="M211" t="str">
            <v>ACEITE</v>
          </cell>
          <cell r="R211" t="str">
            <v>Kg.</v>
          </cell>
          <cell r="S211" t="str">
            <v>Lb.</v>
          </cell>
          <cell r="T211" t="str">
            <v>Kg.</v>
          </cell>
          <cell r="U211" t="str">
            <v>Kg.</v>
          </cell>
          <cell r="V211" t="str">
            <v>Kg.</v>
          </cell>
          <cell r="W211" t="str">
            <v>Kg.</v>
          </cell>
          <cell r="X211" t="str">
            <v>Kg.</v>
          </cell>
          <cell r="Y211" t="str">
            <v>Kg.</v>
          </cell>
          <cell r="Z211" t="str">
            <v>Kg.</v>
          </cell>
          <cell r="AA211" t="str">
            <v>Kg.</v>
          </cell>
          <cell r="AB211" t="str">
            <v>Kg.</v>
          </cell>
          <cell r="AG211">
            <v>33</v>
          </cell>
          <cell r="AH211">
            <v>35</v>
          </cell>
          <cell r="AI211">
            <v>5</v>
          </cell>
          <cell r="AJ211">
            <v>2</v>
          </cell>
          <cell r="AK211">
            <v>3</v>
          </cell>
          <cell r="AL211">
            <v>3</v>
          </cell>
          <cell r="AM211">
            <v>1</v>
          </cell>
          <cell r="AN211">
            <v>1</v>
          </cell>
          <cell r="AO211">
            <v>2</v>
          </cell>
          <cell r="AP211">
            <v>0.3</v>
          </cell>
          <cell r="AQ211">
            <v>3</v>
          </cell>
          <cell r="AV211">
            <v>28</v>
          </cell>
          <cell r="AW211">
            <v>122</v>
          </cell>
          <cell r="AX211">
            <v>358</v>
          </cell>
          <cell r="BF211">
            <v>405</v>
          </cell>
          <cell r="BK211">
            <v>33</v>
          </cell>
          <cell r="BL211">
            <v>35</v>
          </cell>
          <cell r="BM211">
            <v>4</v>
          </cell>
          <cell r="BU211">
            <v>3</v>
          </cell>
          <cell r="BZ211">
            <v>8.1999999999999993</v>
          </cell>
          <cell r="CA211">
            <v>3.35</v>
          </cell>
          <cell r="CB211">
            <v>0.59299999999999997</v>
          </cell>
          <cell r="CC211">
            <v>1.4630000000000001</v>
          </cell>
          <cell r="CD211">
            <v>1.45</v>
          </cell>
          <cell r="CE211">
            <v>1.2170000000000001</v>
          </cell>
          <cell r="CF211">
            <v>2.4119999999999999</v>
          </cell>
          <cell r="CG211">
            <v>1.8</v>
          </cell>
          <cell r="CH211">
            <v>4.1829999999999998</v>
          </cell>
          <cell r="CI211">
            <v>13.734375</v>
          </cell>
          <cell r="CJ211">
            <v>3.355</v>
          </cell>
          <cell r="CK211" t="str">
            <v/>
          </cell>
          <cell r="CL211" t="str">
            <v/>
          </cell>
          <cell r="CM211" t="str">
            <v/>
          </cell>
          <cell r="CN211" t="str">
            <v/>
          </cell>
          <cell r="CO211">
            <v>270.59999999999997</v>
          </cell>
          <cell r="CP211">
            <v>117.25</v>
          </cell>
          <cell r="CQ211">
            <v>2.9649999999999999</v>
          </cell>
          <cell r="CR211">
            <v>2.9260000000000002</v>
          </cell>
          <cell r="CS211">
            <v>4.3499999999999996</v>
          </cell>
          <cell r="CT211">
            <v>3.6510000000000002</v>
          </cell>
          <cell r="CU211">
            <v>2.4119999999999999</v>
          </cell>
          <cell r="CV211">
            <v>1.8</v>
          </cell>
          <cell r="CW211">
            <v>8.3659999999999997</v>
          </cell>
          <cell r="CX211">
            <v>4.1203124999999998</v>
          </cell>
          <cell r="CY211">
            <v>10.065</v>
          </cell>
          <cell r="CZ211" t="str">
            <v/>
          </cell>
          <cell r="DA211" t="str">
            <v/>
          </cell>
          <cell r="DB211" t="str">
            <v/>
          </cell>
          <cell r="DC211" t="str">
            <v/>
          </cell>
          <cell r="DD211">
            <v>428.50531249999995</v>
          </cell>
        </row>
        <row r="212">
          <cell r="B212" t="str">
            <v>LENTEJAS CON CARNE MN</v>
          </cell>
          <cell r="C212" t="str">
            <v>CARNE GOULASH</v>
          </cell>
          <cell r="D212" t="str">
            <v>LENTEJA</v>
          </cell>
          <cell r="E212" t="str">
            <v>PAPA R-12</v>
          </cell>
          <cell r="F212" t="str">
            <v>CEBOLLA LARGA</v>
          </cell>
          <cell r="G212" t="str">
            <v>CEBOLLA CABEZONA</v>
          </cell>
          <cell r="H212" t="str">
            <v>TOMATE</v>
          </cell>
          <cell r="I212" t="str">
            <v>APIO</v>
          </cell>
          <cell r="J212" t="str">
            <v>PIMENTON</v>
          </cell>
          <cell r="K212" t="str">
            <v>CILANTRO</v>
          </cell>
          <cell r="L212" t="str">
            <v>CALDO DE GALLINA</v>
          </cell>
          <cell r="M212" t="str">
            <v>ACEITE</v>
          </cell>
          <cell r="R212" t="str">
            <v>Kg.</v>
          </cell>
          <cell r="S212" t="str">
            <v>Lb.</v>
          </cell>
          <cell r="T212" t="str">
            <v>Kg.</v>
          </cell>
          <cell r="U212" t="str">
            <v>Kg.</v>
          </cell>
          <cell r="V212" t="str">
            <v>Kg.</v>
          </cell>
          <cell r="W212" t="str">
            <v>Kg.</v>
          </cell>
          <cell r="X212" t="str">
            <v>Kg.</v>
          </cell>
          <cell r="Y212" t="str">
            <v>Kg.</v>
          </cell>
          <cell r="Z212" t="str">
            <v>Kg.</v>
          </cell>
          <cell r="AA212" t="str">
            <v>Kg.</v>
          </cell>
          <cell r="AB212" t="str">
            <v>Kg.</v>
          </cell>
          <cell r="AG212">
            <v>30</v>
          </cell>
          <cell r="AH212">
            <v>30</v>
          </cell>
          <cell r="AI212">
            <v>5</v>
          </cell>
          <cell r="AJ212">
            <v>2</v>
          </cell>
          <cell r="AK212">
            <v>3</v>
          </cell>
          <cell r="AL212">
            <v>3</v>
          </cell>
          <cell r="AM212">
            <v>1</v>
          </cell>
          <cell r="AN212">
            <v>1</v>
          </cell>
          <cell r="AO212">
            <v>2</v>
          </cell>
          <cell r="AP212">
            <v>0.3</v>
          </cell>
          <cell r="AQ212">
            <v>3</v>
          </cell>
          <cell r="AV212">
            <v>28</v>
          </cell>
          <cell r="AW212">
            <v>122</v>
          </cell>
          <cell r="AX212">
            <v>358</v>
          </cell>
          <cell r="BF212">
            <v>405</v>
          </cell>
          <cell r="BK212">
            <v>30</v>
          </cell>
          <cell r="BL212">
            <v>30</v>
          </cell>
          <cell r="BM212">
            <v>4</v>
          </cell>
          <cell r="BU212">
            <v>3</v>
          </cell>
          <cell r="BZ212">
            <v>8.1999999999999993</v>
          </cell>
          <cell r="CA212">
            <v>3.35</v>
          </cell>
          <cell r="CB212">
            <v>0.59299999999999997</v>
          </cell>
          <cell r="CC212">
            <v>1.4630000000000001</v>
          </cell>
          <cell r="CD212">
            <v>1.45</v>
          </cell>
          <cell r="CE212">
            <v>1.2170000000000001</v>
          </cell>
          <cell r="CF212">
            <v>2.4119999999999999</v>
          </cell>
          <cell r="CG212">
            <v>1.8</v>
          </cell>
          <cell r="CH212">
            <v>4.1829999999999998</v>
          </cell>
          <cell r="CI212">
            <v>13.734375</v>
          </cell>
          <cell r="CJ212">
            <v>3.355</v>
          </cell>
          <cell r="CK212" t="str">
            <v/>
          </cell>
          <cell r="CL212" t="str">
            <v/>
          </cell>
          <cell r="CM212" t="str">
            <v/>
          </cell>
          <cell r="CN212" t="str">
            <v/>
          </cell>
          <cell r="CO212">
            <v>245.99999999999997</v>
          </cell>
          <cell r="CP212">
            <v>100.5</v>
          </cell>
          <cell r="CQ212">
            <v>2.9649999999999999</v>
          </cell>
          <cell r="CR212">
            <v>2.9260000000000002</v>
          </cell>
          <cell r="CS212">
            <v>4.3499999999999996</v>
          </cell>
          <cell r="CT212">
            <v>3.6510000000000002</v>
          </cell>
          <cell r="CU212">
            <v>2.4119999999999999</v>
          </cell>
          <cell r="CV212">
            <v>1.8</v>
          </cell>
          <cell r="CW212">
            <v>8.3659999999999997</v>
          </cell>
          <cell r="CX212">
            <v>4.1203124999999998</v>
          </cell>
          <cell r="CY212">
            <v>10.065</v>
          </cell>
          <cell r="CZ212" t="str">
            <v/>
          </cell>
          <cell r="DA212" t="str">
            <v/>
          </cell>
          <cell r="DB212" t="str">
            <v/>
          </cell>
          <cell r="DC212" t="str">
            <v/>
          </cell>
          <cell r="DD212">
            <v>387.15531249999998</v>
          </cell>
        </row>
        <row r="213">
          <cell r="B213" t="str">
            <v>LENTEJAS CON CARNE MY</v>
          </cell>
          <cell r="C213" t="str">
            <v>CARNE GOULASH</v>
          </cell>
          <cell r="D213" t="str">
            <v>LENTEJA</v>
          </cell>
          <cell r="E213" t="str">
            <v>PAPA R-12</v>
          </cell>
          <cell r="F213" t="str">
            <v>CEBOLLA LARGA</v>
          </cell>
          <cell r="G213" t="str">
            <v>CEBOLLA CABEZONA</v>
          </cell>
          <cell r="H213" t="str">
            <v>TOMATE</v>
          </cell>
          <cell r="I213" t="str">
            <v>APIO</v>
          </cell>
          <cell r="J213" t="str">
            <v>PIMENTON</v>
          </cell>
          <cell r="K213" t="str">
            <v>CILANTRO</v>
          </cell>
          <cell r="L213" t="str">
            <v>CALDO DE GALLINA</v>
          </cell>
          <cell r="M213" t="str">
            <v>ACEITE</v>
          </cell>
          <cell r="R213" t="str">
            <v>Kg.</v>
          </cell>
          <cell r="S213" t="str">
            <v>Lb.</v>
          </cell>
          <cell r="T213" t="str">
            <v>Kg.</v>
          </cell>
          <cell r="U213" t="str">
            <v>Kg.</v>
          </cell>
          <cell r="V213" t="str">
            <v>Kg.</v>
          </cell>
          <cell r="W213" t="str">
            <v>Kg.</v>
          </cell>
          <cell r="X213" t="str">
            <v>Kg.</v>
          </cell>
          <cell r="Y213" t="str">
            <v>Kg.</v>
          </cell>
          <cell r="Z213" t="str">
            <v>Kg.</v>
          </cell>
          <cell r="AA213" t="str">
            <v>Kg.</v>
          </cell>
          <cell r="AB213" t="str">
            <v>Kg.</v>
          </cell>
          <cell r="AG213">
            <v>35</v>
          </cell>
          <cell r="AH213">
            <v>40</v>
          </cell>
          <cell r="AI213">
            <v>5</v>
          </cell>
          <cell r="AJ213">
            <v>2</v>
          </cell>
          <cell r="AK213">
            <v>3</v>
          </cell>
          <cell r="AL213">
            <v>3</v>
          </cell>
          <cell r="AM213">
            <v>1</v>
          </cell>
          <cell r="AN213">
            <v>1</v>
          </cell>
          <cell r="AO213">
            <v>2</v>
          </cell>
          <cell r="AP213">
            <v>0.3</v>
          </cell>
          <cell r="AQ213">
            <v>3</v>
          </cell>
          <cell r="AV213">
            <v>28</v>
          </cell>
          <cell r="AW213">
            <v>122</v>
          </cell>
          <cell r="AX213">
            <v>358</v>
          </cell>
          <cell r="BF213">
            <v>405</v>
          </cell>
          <cell r="BK213">
            <v>35</v>
          </cell>
          <cell r="BL213">
            <v>40</v>
          </cell>
          <cell r="BM213">
            <v>4</v>
          </cell>
          <cell r="BU213">
            <v>3</v>
          </cell>
          <cell r="BZ213">
            <v>8.1999999999999993</v>
          </cell>
          <cell r="CA213">
            <v>3.35</v>
          </cell>
          <cell r="CB213">
            <v>0.59299999999999997</v>
          </cell>
          <cell r="CC213">
            <v>1.4630000000000001</v>
          </cell>
          <cell r="CD213">
            <v>1.45</v>
          </cell>
          <cell r="CE213">
            <v>1.2170000000000001</v>
          </cell>
          <cell r="CF213">
            <v>2.4119999999999999</v>
          </cell>
          <cell r="CG213">
            <v>1.8</v>
          </cell>
          <cell r="CH213">
            <v>4.1829999999999998</v>
          </cell>
          <cell r="CI213">
            <v>13.734375</v>
          </cell>
          <cell r="CJ213">
            <v>3.355</v>
          </cell>
          <cell r="CK213" t="str">
            <v/>
          </cell>
          <cell r="CL213" t="str">
            <v/>
          </cell>
          <cell r="CM213" t="str">
            <v/>
          </cell>
          <cell r="CN213" t="str">
            <v/>
          </cell>
          <cell r="CO213">
            <v>287</v>
          </cell>
          <cell r="CP213">
            <v>134</v>
          </cell>
          <cell r="CQ213">
            <v>2.9649999999999999</v>
          </cell>
          <cell r="CR213">
            <v>2.9260000000000002</v>
          </cell>
          <cell r="CS213">
            <v>4.3499999999999996</v>
          </cell>
          <cell r="CT213">
            <v>3.6510000000000002</v>
          </cell>
          <cell r="CU213">
            <v>2.4119999999999999</v>
          </cell>
          <cell r="CV213">
            <v>1.8</v>
          </cell>
          <cell r="CW213">
            <v>8.3659999999999997</v>
          </cell>
          <cell r="CX213">
            <v>4.1203124999999998</v>
          </cell>
          <cell r="CY213">
            <v>10.065</v>
          </cell>
          <cell r="CZ213" t="str">
            <v/>
          </cell>
          <cell r="DA213" t="str">
            <v/>
          </cell>
          <cell r="DB213" t="str">
            <v/>
          </cell>
          <cell r="DC213" t="str">
            <v/>
          </cell>
          <cell r="DD213">
            <v>461.65531249999998</v>
          </cell>
        </row>
        <row r="214">
          <cell r="B214" t="str">
            <v>EMANCE DE RES PR</v>
          </cell>
          <cell r="C214" t="str">
            <v>CARNE GOULASH</v>
          </cell>
          <cell r="D214" t="str">
            <v>APIO</v>
          </cell>
          <cell r="E214" t="str">
            <v>PIMENTON</v>
          </cell>
          <cell r="F214" t="str">
            <v>ZANAHORIA</v>
          </cell>
          <cell r="G214" t="str">
            <v>CALABACIN</v>
          </cell>
          <cell r="H214" t="str">
            <v>CEBOLLA CABEZONA</v>
          </cell>
          <cell r="I214" t="str">
            <v>SALSA DE TOMATE</v>
          </cell>
          <cell r="J214" t="str">
            <v>LAUREL</v>
          </cell>
          <cell r="K214" t="str">
            <v>TOMILLO</v>
          </cell>
          <cell r="L214" t="str">
            <v>ACEITE</v>
          </cell>
          <cell r="R214" t="str">
            <v>Kg.</v>
          </cell>
          <cell r="S214" t="str">
            <v>Kg.</v>
          </cell>
          <cell r="T214" t="str">
            <v>Kg.</v>
          </cell>
          <cell r="U214" t="str">
            <v>Kg.</v>
          </cell>
          <cell r="V214" t="str">
            <v>Kg.</v>
          </cell>
          <cell r="W214" t="str">
            <v>Kg.</v>
          </cell>
          <cell r="X214" t="str">
            <v>Kg.</v>
          </cell>
          <cell r="Y214" t="str">
            <v>GL</v>
          </cell>
          <cell r="Z214" t="str">
            <v>Kg.</v>
          </cell>
          <cell r="AA214" t="str">
            <v>Kg.</v>
          </cell>
          <cell r="AG214">
            <v>65</v>
          </cell>
          <cell r="AH214">
            <v>5</v>
          </cell>
          <cell r="AI214">
            <v>5</v>
          </cell>
          <cell r="AJ214">
            <v>14.7</v>
          </cell>
          <cell r="AK214">
            <v>13.9</v>
          </cell>
          <cell r="AL214">
            <v>5</v>
          </cell>
          <cell r="AM214">
            <v>2.1</v>
          </cell>
          <cell r="AN214">
            <v>0.01</v>
          </cell>
          <cell r="AO214">
            <v>0.01</v>
          </cell>
          <cell r="AP214">
            <v>3</v>
          </cell>
          <cell r="AV214">
            <v>28</v>
          </cell>
          <cell r="AY214">
            <v>143</v>
          </cell>
          <cell r="AZ214">
            <v>166</v>
          </cell>
          <cell r="BB214" t="str">
            <v>ANEXO 17</v>
          </cell>
          <cell r="BE214">
            <v>405</v>
          </cell>
          <cell r="BK214">
            <v>65</v>
          </cell>
          <cell r="BN214">
            <v>14</v>
          </cell>
          <cell r="BO214">
            <v>13.5</v>
          </cell>
          <cell r="BQ214">
            <v>2.1</v>
          </cell>
          <cell r="BT214">
            <v>3</v>
          </cell>
          <cell r="BZ214">
            <v>8.1999999999999993</v>
          </cell>
          <cell r="CA214">
            <v>2.4119999999999999</v>
          </cell>
          <cell r="CB214">
            <v>1.8</v>
          </cell>
          <cell r="CC214">
            <v>0.48599999999999999</v>
          </cell>
          <cell r="CD214">
            <v>0.71699999999999997</v>
          </cell>
          <cell r="CE214">
            <v>1.45</v>
          </cell>
          <cell r="CF214">
            <v>3.0080487804878047</v>
          </cell>
          <cell r="CG214">
            <v>8</v>
          </cell>
          <cell r="CH214">
            <v>8</v>
          </cell>
          <cell r="CI214">
            <v>3.355</v>
          </cell>
          <cell r="CJ214" t="str">
            <v/>
          </cell>
          <cell r="CK214" t="str">
            <v/>
          </cell>
          <cell r="CL214" t="str">
            <v/>
          </cell>
          <cell r="CM214" t="str">
            <v/>
          </cell>
          <cell r="CN214" t="str">
            <v/>
          </cell>
          <cell r="CO214">
            <v>533</v>
          </cell>
          <cell r="CP214">
            <v>12.059999999999999</v>
          </cell>
          <cell r="CQ214">
            <v>9</v>
          </cell>
          <cell r="CR214">
            <v>7.1441999999999997</v>
          </cell>
          <cell r="CS214">
            <v>9.9663000000000004</v>
          </cell>
          <cell r="CT214">
            <v>7.25</v>
          </cell>
          <cell r="CU214">
            <v>6.31690243902439</v>
          </cell>
          <cell r="CV214">
            <v>0.08</v>
          </cell>
          <cell r="CW214">
            <v>0.08</v>
          </cell>
          <cell r="CX214">
            <v>10.065</v>
          </cell>
          <cell r="CY214" t="str">
            <v/>
          </cell>
          <cell r="CZ214" t="str">
            <v/>
          </cell>
          <cell r="DA214" t="str">
            <v/>
          </cell>
          <cell r="DB214" t="str">
            <v/>
          </cell>
          <cell r="DC214" t="str">
            <v/>
          </cell>
          <cell r="DD214">
            <v>594.96240243902446</v>
          </cell>
        </row>
        <row r="215">
          <cell r="B215" t="str">
            <v>EMANCE DE RES MN</v>
          </cell>
          <cell r="C215" t="str">
            <v>CARNE GOULASH</v>
          </cell>
          <cell r="D215" t="str">
            <v>APIO</v>
          </cell>
          <cell r="E215" t="str">
            <v>PIMENTON</v>
          </cell>
          <cell r="F215" t="str">
            <v>ZANAHORIA</v>
          </cell>
          <cell r="G215" t="str">
            <v>CALABACIN</v>
          </cell>
          <cell r="H215" t="str">
            <v>CEBOLLA CABEZONA</v>
          </cell>
          <cell r="I215" t="str">
            <v>SALSA DE TOMATE</v>
          </cell>
          <cell r="J215" t="str">
            <v>LAUREL</v>
          </cell>
          <cell r="K215" t="str">
            <v>TOMILLO</v>
          </cell>
          <cell r="L215" t="str">
            <v>ACEITE</v>
          </cell>
          <cell r="R215" t="str">
            <v>Kg.</v>
          </cell>
          <cell r="S215" t="str">
            <v>Kg.</v>
          </cell>
          <cell r="T215" t="str">
            <v>Kg.</v>
          </cell>
          <cell r="U215" t="str">
            <v>Kg.</v>
          </cell>
          <cell r="V215" t="str">
            <v>Kg.</v>
          </cell>
          <cell r="W215" t="str">
            <v>Kg.</v>
          </cell>
          <cell r="X215" t="str">
            <v>Kg.</v>
          </cell>
          <cell r="Y215" t="str">
            <v>GL</v>
          </cell>
          <cell r="Z215" t="str">
            <v>Kg.</v>
          </cell>
          <cell r="AA215" t="str">
            <v>Kg.</v>
          </cell>
          <cell r="AG215">
            <v>60</v>
          </cell>
          <cell r="AH215">
            <v>5</v>
          </cell>
          <cell r="AI215">
            <v>5</v>
          </cell>
          <cell r="AJ215">
            <v>11.7</v>
          </cell>
          <cell r="AK215">
            <v>11.1</v>
          </cell>
          <cell r="AL215">
            <v>5</v>
          </cell>
          <cell r="AM215">
            <v>2.1</v>
          </cell>
          <cell r="AN215">
            <v>0.01</v>
          </cell>
          <cell r="AO215">
            <v>0.01</v>
          </cell>
          <cell r="AP215">
            <v>3</v>
          </cell>
          <cell r="AV215">
            <v>28</v>
          </cell>
          <cell r="AY215">
            <v>143</v>
          </cell>
          <cell r="AZ215">
            <v>166</v>
          </cell>
          <cell r="BB215" t="str">
            <v>ANEXO 17</v>
          </cell>
          <cell r="BE215">
            <v>405</v>
          </cell>
          <cell r="BK215">
            <v>60</v>
          </cell>
          <cell r="BN215">
            <v>10</v>
          </cell>
          <cell r="BO215">
            <v>10</v>
          </cell>
          <cell r="BQ215">
            <v>2.1</v>
          </cell>
          <cell r="BT215">
            <v>3</v>
          </cell>
          <cell r="BZ215">
            <v>8.1999999999999993</v>
          </cell>
          <cell r="CA215">
            <v>2.4119999999999999</v>
          </cell>
          <cell r="CB215">
            <v>1.8</v>
          </cell>
          <cell r="CC215">
            <v>0.48599999999999999</v>
          </cell>
          <cell r="CD215">
            <v>0.71699999999999997</v>
          </cell>
          <cell r="CE215">
            <v>1.45</v>
          </cell>
          <cell r="CF215">
            <v>3.0080487804878047</v>
          </cell>
          <cell r="CG215">
            <v>8</v>
          </cell>
          <cell r="CH215">
            <v>8</v>
          </cell>
          <cell r="CI215">
            <v>3.355</v>
          </cell>
          <cell r="CJ215" t="str">
            <v/>
          </cell>
          <cell r="CK215" t="str">
            <v/>
          </cell>
          <cell r="CL215" t="str">
            <v/>
          </cell>
          <cell r="CM215" t="str">
            <v/>
          </cell>
          <cell r="CN215" t="str">
            <v/>
          </cell>
          <cell r="CO215">
            <v>491.99999999999994</v>
          </cell>
          <cell r="CP215">
            <v>12.059999999999999</v>
          </cell>
          <cell r="CQ215">
            <v>9</v>
          </cell>
          <cell r="CR215">
            <v>5.6861999999999995</v>
          </cell>
          <cell r="CS215">
            <v>7.9586999999999994</v>
          </cell>
          <cell r="CT215">
            <v>7.25</v>
          </cell>
          <cell r="CU215">
            <v>6.31690243902439</v>
          </cell>
          <cell r="CV215">
            <v>0.08</v>
          </cell>
          <cell r="CW215">
            <v>0.08</v>
          </cell>
          <cell r="CX215">
            <v>10.065</v>
          </cell>
          <cell r="CY215" t="str">
            <v/>
          </cell>
          <cell r="CZ215" t="str">
            <v/>
          </cell>
          <cell r="DA215" t="str">
            <v/>
          </cell>
          <cell r="DB215" t="str">
            <v/>
          </cell>
          <cell r="DC215" t="str">
            <v/>
          </cell>
          <cell r="DD215">
            <v>550.49680243902446</v>
          </cell>
        </row>
        <row r="216">
          <cell r="B216" t="str">
            <v>EMANCE DE RES MY</v>
          </cell>
          <cell r="C216" t="str">
            <v>CARNE GOULASH</v>
          </cell>
          <cell r="D216" t="str">
            <v>APIO</v>
          </cell>
          <cell r="E216" t="str">
            <v>PIMENTON</v>
          </cell>
          <cell r="F216" t="str">
            <v>ZANAHORIA</v>
          </cell>
          <cell r="G216" t="str">
            <v>CALABACIN</v>
          </cell>
          <cell r="H216" t="str">
            <v>CEBOLLA CABEZONA</v>
          </cell>
          <cell r="I216" t="str">
            <v>SALSA DE TOMATE</v>
          </cell>
          <cell r="J216" t="str">
            <v>LAUREL</v>
          </cell>
          <cell r="K216" t="str">
            <v>TOMILLO</v>
          </cell>
          <cell r="L216" t="str">
            <v>ACEITE</v>
          </cell>
          <cell r="R216" t="str">
            <v>Kg.</v>
          </cell>
          <cell r="S216" t="str">
            <v>Kg.</v>
          </cell>
          <cell r="T216" t="str">
            <v>Kg.</v>
          </cell>
          <cell r="U216" t="str">
            <v>Kg.</v>
          </cell>
          <cell r="V216" t="str">
            <v>Kg.</v>
          </cell>
          <cell r="W216" t="str">
            <v>Kg.</v>
          </cell>
          <cell r="X216" t="str">
            <v>Kg.</v>
          </cell>
          <cell r="Y216" t="str">
            <v>GL</v>
          </cell>
          <cell r="Z216" t="str">
            <v>Kg.</v>
          </cell>
          <cell r="AA216" t="str">
            <v>Kg.</v>
          </cell>
          <cell r="AG216">
            <v>70</v>
          </cell>
          <cell r="AH216">
            <v>5</v>
          </cell>
          <cell r="AI216">
            <v>5</v>
          </cell>
          <cell r="AJ216">
            <v>17.600000000000001</v>
          </cell>
          <cell r="AK216">
            <v>16.600000000000001</v>
          </cell>
          <cell r="AL216">
            <v>5</v>
          </cell>
          <cell r="AM216">
            <v>2.1</v>
          </cell>
          <cell r="AN216">
            <v>0.01</v>
          </cell>
          <cell r="AO216">
            <v>0.01</v>
          </cell>
          <cell r="AP216">
            <v>3</v>
          </cell>
          <cell r="AV216">
            <v>28</v>
          </cell>
          <cell r="AY216">
            <v>143</v>
          </cell>
          <cell r="AZ216">
            <v>166</v>
          </cell>
          <cell r="BB216" t="str">
            <v>ANEXO 17</v>
          </cell>
          <cell r="BE216">
            <v>405</v>
          </cell>
          <cell r="BK216">
            <v>70</v>
          </cell>
          <cell r="BN216">
            <v>15</v>
          </cell>
          <cell r="BO216">
            <v>15</v>
          </cell>
          <cell r="BQ216">
            <v>2.1</v>
          </cell>
          <cell r="BT216">
            <v>3</v>
          </cell>
          <cell r="BZ216">
            <v>8.1999999999999993</v>
          </cell>
          <cell r="CA216">
            <v>2.4119999999999999</v>
          </cell>
          <cell r="CB216">
            <v>1.8</v>
          </cell>
          <cell r="CC216">
            <v>0.48599999999999999</v>
          </cell>
          <cell r="CD216">
            <v>0.71699999999999997</v>
          </cell>
          <cell r="CE216">
            <v>1.45</v>
          </cell>
          <cell r="CF216">
            <v>3.0080487804878047</v>
          </cell>
          <cell r="CG216">
            <v>8</v>
          </cell>
          <cell r="CH216">
            <v>8</v>
          </cell>
          <cell r="CI216">
            <v>3.355</v>
          </cell>
          <cell r="CJ216" t="str">
            <v/>
          </cell>
          <cell r="CK216" t="str">
            <v/>
          </cell>
          <cell r="CL216" t="str">
            <v/>
          </cell>
          <cell r="CM216" t="str">
            <v/>
          </cell>
          <cell r="CN216" t="str">
            <v/>
          </cell>
          <cell r="CO216">
            <v>574</v>
          </cell>
          <cell r="CP216">
            <v>12.059999999999999</v>
          </cell>
          <cell r="CQ216">
            <v>9</v>
          </cell>
          <cell r="CR216">
            <v>8.5536000000000012</v>
          </cell>
          <cell r="CS216">
            <v>11.902200000000001</v>
          </cell>
          <cell r="CT216">
            <v>7.25</v>
          </cell>
          <cell r="CU216">
            <v>6.31690243902439</v>
          </cell>
          <cell r="CV216">
            <v>0.08</v>
          </cell>
          <cell r="CW216">
            <v>0.08</v>
          </cell>
          <cell r="CX216">
            <v>10.065</v>
          </cell>
          <cell r="CY216" t="str">
            <v/>
          </cell>
          <cell r="CZ216" t="str">
            <v/>
          </cell>
          <cell r="DA216" t="str">
            <v/>
          </cell>
          <cell r="DB216" t="str">
            <v/>
          </cell>
          <cell r="DC216" t="str">
            <v/>
          </cell>
          <cell r="DD216">
            <v>639.30770243902441</v>
          </cell>
        </row>
        <row r="217">
          <cell r="B217" t="str">
            <v>POLLO SOUTE PR</v>
          </cell>
          <cell r="C217" t="str">
            <v>LOMITO DE POLLO</v>
          </cell>
          <cell r="D217" t="str">
            <v>APIO</v>
          </cell>
          <cell r="E217" t="str">
            <v>CALABACIN</v>
          </cell>
          <cell r="F217" t="str">
            <v>ZANAHORIA</v>
          </cell>
          <cell r="G217" t="str">
            <v>CEBOLLA CABEZONA</v>
          </cell>
          <cell r="H217" t="str">
            <v>PIMENTON</v>
          </cell>
          <cell r="I217" t="str">
            <v>SALSA BECHAMEL</v>
          </cell>
          <cell r="J217" t="str">
            <v>PEREJIL CRESPO</v>
          </cell>
          <cell r="K217" t="str">
            <v>ACEITE</v>
          </cell>
          <cell r="R217" t="str">
            <v>Kg.</v>
          </cell>
          <cell r="S217" t="str">
            <v>Kg.</v>
          </cell>
          <cell r="T217" t="str">
            <v>Kg.</v>
          </cell>
          <cell r="U217" t="str">
            <v>Kg.</v>
          </cell>
          <cell r="V217" t="str">
            <v>Kg.</v>
          </cell>
          <cell r="W217" t="str">
            <v>Kg.</v>
          </cell>
          <cell r="X217" t="str">
            <v>PQ</v>
          </cell>
          <cell r="Y217" t="str">
            <v>Kg.</v>
          </cell>
          <cell r="Z217" t="str">
            <v>Kg.</v>
          </cell>
          <cell r="AG217">
            <v>65</v>
          </cell>
          <cell r="AH217">
            <v>5</v>
          </cell>
          <cell r="AI217">
            <v>13.9</v>
          </cell>
          <cell r="AJ217">
            <v>14.7</v>
          </cell>
          <cell r="AK217">
            <v>5</v>
          </cell>
          <cell r="AL217">
            <v>5</v>
          </cell>
          <cell r="AM217">
            <v>2</v>
          </cell>
          <cell r="AN217">
            <v>5</v>
          </cell>
          <cell r="AO217">
            <v>3</v>
          </cell>
          <cell r="AV217">
            <v>46</v>
          </cell>
          <cell r="AX217">
            <v>166</v>
          </cell>
          <cell r="AY217">
            <v>143</v>
          </cell>
          <cell r="BD217">
            <v>405</v>
          </cell>
          <cell r="BK217">
            <v>65</v>
          </cell>
          <cell r="BM217">
            <v>12.5</v>
          </cell>
          <cell r="BN217">
            <v>12.5</v>
          </cell>
          <cell r="BS217">
            <v>3</v>
          </cell>
          <cell r="BZ217">
            <v>7.99</v>
          </cell>
          <cell r="CA217">
            <v>2.4119999999999999</v>
          </cell>
          <cell r="CB217">
            <v>0.71699999999999997</v>
          </cell>
          <cell r="CC217">
            <v>0.48599999999999999</v>
          </cell>
          <cell r="CD217">
            <v>1.45</v>
          </cell>
          <cell r="CE217">
            <v>1.8</v>
          </cell>
          <cell r="CF217">
            <v>21.050999999999998</v>
          </cell>
          <cell r="CG217">
            <v>2.3330000000000002</v>
          </cell>
          <cell r="CH217">
            <v>3.355</v>
          </cell>
          <cell r="CI217" t="str">
            <v/>
          </cell>
          <cell r="CJ217" t="str">
            <v/>
          </cell>
          <cell r="CK217" t="str">
            <v/>
          </cell>
          <cell r="CL217" t="str">
            <v/>
          </cell>
          <cell r="CM217" t="str">
            <v/>
          </cell>
          <cell r="CN217" t="str">
            <v/>
          </cell>
          <cell r="CO217">
            <v>519.35</v>
          </cell>
          <cell r="CP217">
            <v>12.059999999999999</v>
          </cell>
          <cell r="CQ217">
            <v>9.9663000000000004</v>
          </cell>
          <cell r="CR217">
            <v>7.1441999999999997</v>
          </cell>
          <cell r="CS217">
            <v>7.25</v>
          </cell>
          <cell r="CT217">
            <v>9</v>
          </cell>
          <cell r="CU217">
            <v>42.101999999999997</v>
          </cell>
          <cell r="CV217">
            <v>11.665000000000001</v>
          </cell>
          <cell r="CW217">
            <v>10.065</v>
          </cell>
          <cell r="CX217" t="str">
            <v/>
          </cell>
          <cell r="CY217" t="str">
            <v/>
          </cell>
          <cell r="CZ217" t="str">
            <v/>
          </cell>
          <cell r="DA217" t="str">
            <v/>
          </cell>
          <cell r="DB217" t="str">
            <v/>
          </cell>
          <cell r="DC217" t="str">
            <v/>
          </cell>
          <cell r="DD217">
            <v>628.60249999999996</v>
          </cell>
        </row>
        <row r="218">
          <cell r="B218" t="str">
            <v>POLLO SOUTE MN</v>
          </cell>
          <cell r="C218" t="str">
            <v>LOMITO DE POLLO</v>
          </cell>
          <cell r="D218" t="str">
            <v>APIO</v>
          </cell>
          <cell r="E218" t="str">
            <v>CALABACIN</v>
          </cell>
          <cell r="F218" t="str">
            <v>ZANAHORIA</v>
          </cell>
          <cell r="G218" t="str">
            <v>CEBOLLA CABEZONA</v>
          </cell>
          <cell r="H218" t="str">
            <v>PIMENTON</v>
          </cell>
          <cell r="I218" t="str">
            <v>SALSA BECHAMEL</v>
          </cell>
          <cell r="J218" t="str">
            <v>PEREJIL CRESPO</v>
          </cell>
          <cell r="K218" t="str">
            <v>ACEITE</v>
          </cell>
          <cell r="R218" t="str">
            <v>Kg.</v>
          </cell>
          <cell r="S218" t="str">
            <v>Kg.</v>
          </cell>
          <cell r="T218" t="str">
            <v>Kg.</v>
          </cell>
          <cell r="U218" t="str">
            <v>Kg.</v>
          </cell>
          <cell r="V218" t="str">
            <v>Kg.</v>
          </cell>
          <cell r="W218" t="str">
            <v>Kg.</v>
          </cell>
          <cell r="X218" t="str">
            <v>PQ</v>
          </cell>
          <cell r="Y218" t="str">
            <v>Kg.</v>
          </cell>
          <cell r="Z218" t="str">
            <v>Kg.</v>
          </cell>
          <cell r="AG218">
            <v>60</v>
          </cell>
          <cell r="AH218">
            <v>5</v>
          </cell>
          <cell r="AI218">
            <v>11.1</v>
          </cell>
          <cell r="AJ218">
            <v>11.7</v>
          </cell>
          <cell r="AK218">
            <v>5</v>
          </cell>
          <cell r="AL218">
            <v>5</v>
          </cell>
          <cell r="AM218">
            <v>2</v>
          </cell>
          <cell r="AN218">
            <v>5</v>
          </cell>
          <cell r="AO218">
            <v>3</v>
          </cell>
          <cell r="AV218">
            <v>46</v>
          </cell>
          <cell r="AX218">
            <v>166</v>
          </cell>
          <cell r="AY218">
            <v>143</v>
          </cell>
          <cell r="BD218">
            <v>405</v>
          </cell>
          <cell r="BK218">
            <v>60</v>
          </cell>
          <cell r="BM218">
            <v>10</v>
          </cell>
          <cell r="BN218">
            <v>10</v>
          </cell>
          <cell r="BS218">
            <v>3</v>
          </cell>
          <cell r="BZ218">
            <v>7.99</v>
          </cell>
          <cell r="CA218">
            <v>2.4119999999999999</v>
          </cell>
          <cell r="CB218">
            <v>0.71699999999999997</v>
          </cell>
          <cell r="CC218">
            <v>0.48599999999999999</v>
          </cell>
          <cell r="CD218">
            <v>1.45</v>
          </cell>
          <cell r="CE218">
            <v>1.8</v>
          </cell>
          <cell r="CF218">
            <v>21.050999999999998</v>
          </cell>
          <cell r="CG218">
            <v>2.3330000000000002</v>
          </cell>
          <cell r="CH218">
            <v>3.355</v>
          </cell>
          <cell r="CI218" t="str">
            <v/>
          </cell>
          <cell r="CJ218" t="str">
            <v/>
          </cell>
          <cell r="CK218" t="str">
            <v/>
          </cell>
          <cell r="CL218" t="str">
            <v/>
          </cell>
          <cell r="CM218" t="str">
            <v/>
          </cell>
          <cell r="CN218" t="str">
            <v/>
          </cell>
          <cell r="CO218">
            <v>479.40000000000003</v>
          </cell>
          <cell r="CP218">
            <v>12.059999999999999</v>
          </cell>
          <cell r="CQ218">
            <v>7.9586999999999994</v>
          </cell>
          <cell r="CR218">
            <v>5.6861999999999995</v>
          </cell>
          <cell r="CS218">
            <v>7.25</v>
          </cell>
          <cell r="CT218">
            <v>9</v>
          </cell>
          <cell r="CU218">
            <v>42.101999999999997</v>
          </cell>
          <cell r="CV218">
            <v>11.665000000000001</v>
          </cell>
          <cell r="CW218">
            <v>10.065</v>
          </cell>
          <cell r="CX218" t="str">
            <v/>
          </cell>
          <cell r="CY218" t="str">
            <v/>
          </cell>
          <cell r="CZ218" t="str">
            <v/>
          </cell>
          <cell r="DA218" t="str">
            <v/>
          </cell>
          <cell r="DB218" t="str">
            <v/>
          </cell>
          <cell r="DC218" t="str">
            <v/>
          </cell>
          <cell r="DD218">
            <v>585.18690000000004</v>
          </cell>
        </row>
        <row r="219">
          <cell r="B219" t="str">
            <v>POLLO SOUTE MY</v>
          </cell>
          <cell r="C219" t="str">
            <v>LOMITO DE POLLO</v>
          </cell>
          <cell r="D219" t="str">
            <v>APIO</v>
          </cell>
          <cell r="E219" t="str">
            <v>CALABACIN</v>
          </cell>
          <cell r="F219" t="str">
            <v>ZANAHORIA</v>
          </cell>
          <cell r="G219" t="str">
            <v>CEBOLLA CABEZONA</v>
          </cell>
          <cell r="H219" t="str">
            <v>PIMENTON</v>
          </cell>
          <cell r="I219" t="str">
            <v>SALSA BECHAMEL</v>
          </cell>
          <cell r="J219" t="str">
            <v>PEREJIL CRESPO</v>
          </cell>
          <cell r="K219" t="str">
            <v>ACEITE</v>
          </cell>
          <cell r="R219" t="str">
            <v>Kg.</v>
          </cell>
          <cell r="S219" t="str">
            <v>Kg.</v>
          </cell>
          <cell r="T219" t="str">
            <v>Kg.</v>
          </cell>
          <cell r="U219" t="str">
            <v>Kg.</v>
          </cell>
          <cell r="V219" t="str">
            <v>Kg.</v>
          </cell>
          <cell r="W219" t="str">
            <v>Kg.</v>
          </cell>
          <cell r="X219" t="str">
            <v>PQ</v>
          </cell>
          <cell r="Y219" t="str">
            <v>Kg.</v>
          </cell>
          <cell r="Z219" t="str">
            <v>Kg.</v>
          </cell>
          <cell r="AG219">
            <v>70</v>
          </cell>
          <cell r="AH219">
            <v>5</v>
          </cell>
          <cell r="AI219">
            <v>16.7</v>
          </cell>
          <cell r="AJ219">
            <v>17.8</v>
          </cell>
          <cell r="AK219">
            <v>5</v>
          </cell>
          <cell r="AL219">
            <v>5</v>
          </cell>
          <cell r="AM219">
            <v>2</v>
          </cell>
          <cell r="AN219">
            <v>5</v>
          </cell>
          <cell r="AO219">
            <v>3</v>
          </cell>
          <cell r="AV219">
            <v>46</v>
          </cell>
          <cell r="AX219">
            <v>166</v>
          </cell>
          <cell r="AY219">
            <v>143</v>
          </cell>
          <cell r="BD219">
            <v>405</v>
          </cell>
          <cell r="BK219">
            <v>70</v>
          </cell>
          <cell r="BM219">
            <v>15</v>
          </cell>
          <cell r="BN219">
            <v>15</v>
          </cell>
          <cell r="BS219">
            <v>3</v>
          </cell>
          <cell r="BZ219">
            <v>7.99</v>
          </cell>
          <cell r="CA219">
            <v>2.4119999999999999</v>
          </cell>
          <cell r="CB219">
            <v>0.71699999999999997</v>
          </cell>
          <cell r="CC219">
            <v>0.48599999999999999</v>
          </cell>
          <cell r="CD219">
            <v>1.45</v>
          </cell>
          <cell r="CE219">
            <v>1.8</v>
          </cell>
          <cell r="CF219">
            <v>21.050999999999998</v>
          </cell>
          <cell r="CG219">
            <v>2.3330000000000002</v>
          </cell>
          <cell r="CH219">
            <v>3.355</v>
          </cell>
          <cell r="CI219" t="str">
            <v/>
          </cell>
          <cell r="CJ219" t="str">
            <v/>
          </cell>
          <cell r="CK219" t="str">
            <v/>
          </cell>
          <cell r="CL219" t="str">
            <v/>
          </cell>
          <cell r="CM219" t="str">
            <v/>
          </cell>
          <cell r="CN219" t="str">
            <v/>
          </cell>
          <cell r="CO219">
            <v>559.30000000000007</v>
          </cell>
          <cell r="CP219">
            <v>12.059999999999999</v>
          </cell>
          <cell r="CQ219">
            <v>11.973899999999999</v>
          </cell>
          <cell r="CR219">
            <v>8.6508000000000003</v>
          </cell>
          <cell r="CS219">
            <v>7.25</v>
          </cell>
          <cell r="CT219">
            <v>9</v>
          </cell>
          <cell r="CU219">
            <v>42.101999999999997</v>
          </cell>
          <cell r="CV219">
            <v>11.665000000000001</v>
          </cell>
          <cell r="CW219">
            <v>10.065</v>
          </cell>
          <cell r="CX219" t="str">
            <v/>
          </cell>
          <cell r="CY219" t="str">
            <v/>
          </cell>
          <cell r="CZ219" t="str">
            <v/>
          </cell>
          <cell r="DA219" t="str">
            <v/>
          </cell>
          <cell r="DB219" t="str">
            <v/>
          </cell>
          <cell r="DC219" t="str">
            <v/>
          </cell>
          <cell r="DD219">
            <v>672.06669999999997</v>
          </cell>
        </row>
        <row r="220">
          <cell r="R220" t="str">
            <v>Kg.</v>
          </cell>
          <cell r="S220" t="str">
            <v>Kg.</v>
          </cell>
          <cell r="T220" t="str">
            <v>Kg.</v>
          </cell>
          <cell r="U220" t="str">
            <v>Kg.</v>
          </cell>
          <cell r="V220" t="str">
            <v>Kg.</v>
          </cell>
          <cell r="W220" t="str">
            <v>Kg.</v>
          </cell>
          <cell r="X220" t="str">
            <v>Kg.</v>
          </cell>
          <cell r="AV220">
            <v>46</v>
          </cell>
          <cell r="AZ220">
            <v>173</v>
          </cell>
          <cell r="BA220">
            <v>143</v>
          </cell>
          <cell r="BC220">
            <v>405</v>
          </cell>
          <cell r="BE220">
            <v>100</v>
          </cell>
          <cell r="CW220" t="str">
            <v/>
          </cell>
          <cell r="CX220" t="str">
            <v/>
          </cell>
          <cell r="CY220" t="str">
            <v/>
          </cell>
          <cell r="CZ220" t="str">
            <v/>
          </cell>
          <cell r="DA220" t="str">
            <v/>
          </cell>
          <cell r="DB220" t="str">
            <v/>
          </cell>
          <cell r="DC220" t="str">
            <v/>
          </cell>
        </row>
        <row r="221">
          <cell r="R221" t="str">
            <v>Kg.</v>
          </cell>
          <cell r="S221" t="str">
            <v>Kg.</v>
          </cell>
          <cell r="T221" t="str">
            <v>Kg.</v>
          </cell>
          <cell r="U221" t="str">
            <v>Kg.</v>
          </cell>
          <cell r="V221" t="str">
            <v>Kg.</v>
          </cell>
          <cell r="W221" t="str">
            <v>Kg.</v>
          </cell>
          <cell r="X221" t="str">
            <v>Kg.</v>
          </cell>
          <cell r="AV221">
            <v>46</v>
          </cell>
          <cell r="AZ221">
            <v>173</v>
          </cell>
          <cell r="BA221">
            <v>143</v>
          </cell>
          <cell r="BC221">
            <v>405</v>
          </cell>
          <cell r="BE221">
            <v>100</v>
          </cell>
          <cell r="CW221" t="str">
            <v/>
          </cell>
          <cell r="CX221" t="str">
            <v/>
          </cell>
          <cell r="CY221" t="str">
            <v/>
          </cell>
          <cell r="CZ221" t="str">
            <v/>
          </cell>
          <cell r="DA221" t="str">
            <v/>
          </cell>
          <cell r="DB221" t="str">
            <v/>
          </cell>
          <cell r="DC221" t="str">
            <v/>
          </cell>
        </row>
        <row r="222">
          <cell r="R222" t="str">
            <v>Kg.</v>
          </cell>
          <cell r="S222" t="str">
            <v>Kg.</v>
          </cell>
          <cell r="T222" t="str">
            <v>Kg.</v>
          </cell>
          <cell r="U222" t="str">
            <v>Kg.</v>
          </cell>
          <cell r="V222" t="str">
            <v>Kg.</v>
          </cell>
          <cell r="W222" t="str">
            <v>Kg.</v>
          </cell>
          <cell r="X222" t="str">
            <v>Kg.</v>
          </cell>
          <cell r="AV222">
            <v>46</v>
          </cell>
          <cell r="AZ222">
            <v>173</v>
          </cell>
          <cell r="BA222">
            <v>143</v>
          </cell>
          <cell r="BC222">
            <v>405</v>
          </cell>
          <cell r="BE222">
            <v>100</v>
          </cell>
          <cell r="CW222" t="str">
            <v/>
          </cell>
          <cell r="CX222" t="str">
            <v/>
          </cell>
          <cell r="CY222" t="str">
            <v/>
          </cell>
          <cell r="CZ222" t="str">
            <v/>
          </cell>
          <cell r="DA222" t="str">
            <v/>
          </cell>
          <cell r="DB222" t="str">
            <v/>
          </cell>
          <cell r="DC222" t="str">
            <v/>
          </cell>
        </row>
        <row r="223">
          <cell r="B223" t="str">
            <v>ARROZ ATOLLADO PR</v>
          </cell>
          <cell r="C223" t="str">
            <v>CARNE DE CERDO</v>
          </cell>
          <cell r="D223" t="str">
            <v>CARNE GOULASH</v>
          </cell>
          <cell r="E223" t="str">
            <v>LOMITO DE POLLO</v>
          </cell>
          <cell r="F223" t="str">
            <v>SAL</v>
          </cell>
          <cell r="G223" t="str">
            <v>CILANTRO</v>
          </cell>
          <cell r="H223" t="str">
            <v>ARROZ</v>
          </cell>
          <cell r="I223" t="str">
            <v>CEBOLLA LARGA</v>
          </cell>
          <cell r="J223" t="str">
            <v>TOMATE</v>
          </cell>
          <cell r="K223" t="str">
            <v>ACEITE</v>
          </cell>
          <cell r="R223" t="str">
            <v>Kg.</v>
          </cell>
          <cell r="S223" t="str">
            <v>Kg.</v>
          </cell>
          <cell r="T223" t="str">
            <v>Kg.</v>
          </cell>
          <cell r="U223" t="str">
            <v>Kg.</v>
          </cell>
          <cell r="V223" t="str">
            <v>Kg.</v>
          </cell>
          <cell r="W223" t="str">
            <v>Lb.</v>
          </cell>
          <cell r="X223" t="str">
            <v>Kg.</v>
          </cell>
          <cell r="Y223" t="str">
            <v>Kg.</v>
          </cell>
          <cell r="Z223" t="str">
            <v>UD</v>
          </cell>
          <cell r="AA223" t="str">
            <v>Kg.</v>
          </cell>
          <cell r="AB223" t="str">
            <v>Kg.</v>
          </cell>
          <cell r="AG223">
            <v>25</v>
          </cell>
          <cell r="AH223">
            <v>20</v>
          </cell>
          <cell r="AI223">
            <v>20</v>
          </cell>
          <cell r="AJ223">
            <v>2</v>
          </cell>
          <cell r="AK223">
            <v>2</v>
          </cell>
          <cell r="AL223">
            <v>45</v>
          </cell>
          <cell r="AM223">
            <v>1</v>
          </cell>
          <cell r="AN223">
            <v>5</v>
          </cell>
          <cell r="AO223">
            <v>3</v>
          </cell>
          <cell r="AV223">
            <v>36</v>
          </cell>
          <cell r="AW223">
            <v>28</v>
          </cell>
          <cell r="AX223">
            <v>46</v>
          </cell>
          <cell r="BA223">
            <v>269</v>
          </cell>
          <cell r="BD223">
            <v>405</v>
          </cell>
          <cell r="BK223">
            <v>20</v>
          </cell>
          <cell r="BL223">
            <v>20</v>
          </cell>
          <cell r="BM223">
            <v>20</v>
          </cell>
          <cell r="BP223">
            <v>45</v>
          </cell>
          <cell r="BS223">
            <v>3</v>
          </cell>
          <cell r="BZ223">
            <v>7.45</v>
          </cell>
          <cell r="CA223">
            <v>8.1999999999999993</v>
          </cell>
          <cell r="CB223">
            <v>7.99</v>
          </cell>
          <cell r="CC223">
            <v>0.69499999999999995</v>
          </cell>
          <cell r="CD223">
            <v>4.1829999999999998</v>
          </cell>
          <cell r="CE223">
            <v>1.81</v>
          </cell>
          <cell r="CF223">
            <v>1.4630000000000001</v>
          </cell>
          <cell r="CG223">
            <v>1.2170000000000001</v>
          </cell>
          <cell r="CH223">
            <v>3.355</v>
          </cell>
          <cell r="CI223" t="str">
            <v/>
          </cell>
          <cell r="CJ223" t="str">
            <v/>
          </cell>
          <cell r="CK223" t="str">
            <v/>
          </cell>
          <cell r="CL223" t="str">
            <v/>
          </cell>
          <cell r="CM223" t="str">
            <v/>
          </cell>
          <cell r="CN223" t="str">
            <v/>
          </cell>
          <cell r="CO223">
            <v>186.25</v>
          </cell>
          <cell r="CP223">
            <v>164</v>
          </cell>
          <cell r="CQ223">
            <v>159.80000000000001</v>
          </cell>
          <cell r="CR223">
            <v>1.39</v>
          </cell>
          <cell r="CS223">
            <v>8.3659999999999997</v>
          </cell>
          <cell r="CT223">
            <v>81.45</v>
          </cell>
          <cell r="CU223">
            <v>1.4630000000000001</v>
          </cell>
          <cell r="CV223">
            <v>6.0850000000000009</v>
          </cell>
          <cell r="CW223">
            <v>10.065</v>
          </cell>
          <cell r="CX223" t="str">
            <v/>
          </cell>
          <cell r="CY223" t="str">
            <v/>
          </cell>
          <cell r="CZ223" t="str">
            <v/>
          </cell>
          <cell r="DA223" t="str">
            <v/>
          </cell>
          <cell r="DB223" t="str">
            <v/>
          </cell>
          <cell r="DC223" t="str">
            <v/>
          </cell>
          <cell r="DD223">
            <v>618.86900000000014</v>
          </cell>
        </row>
        <row r="224">
          <cell r="B224" t="str">
            <v>ARROZ ATOLLADO MN</v>
          </cell>
          <cell r="C224" t="str">
            <v>CARNE DE CERDO</v>
          </cell>
          <cell r="D224" t="str">
            <v>CARNE GOULASH</v>
          </cell>
          <cell r="E224" t="str">
            <v>LOMITO DE POLLO</v>
          </cell>
          <cell r="F224" t="str">
            <v>SAL</v>
          </cell>
          <cell r="G224" t="str">
            <v>CILANTRO</v>
          </cell>
          <cell r="H224" t="str">
            <v>ARROZ</v>
          </cell>
          <cell r="I224" t="str">
            <v>CEBOLLA LARGA</v>
          </cell>
          <cell r="J224" t="str">
            <v>TOMATE</v>
          </cell>
          <cell r="K224" t="str">
            <v>ACEITE</v>
          </cell>
          <cell r="R224" t="str">
            <v>Kg.</v>
          </cell>
          <cell r="S224" t="str">
            <v>Kg.</v>
          </cell>
          <cell r="T224" t="str">
            <v>Kg.</v>
          </cell>
          <cell r="U224" t="str">
            <v>Kg.</v>
          </cell>
          <cell r="V224" t="str">
            <v>Kg.</v>
          </cell>
          <cell r="W224" t="str">
            <v>Lb.</v>
          </cell>
          <cell r="X224" t="str">
            <v>Kg.</v>
          </cell>
          <cell r="Y224" t="str">
            <v>Kg.</v>
          </cell>
          <cell r="Z224" t="str">
            <v>UD</v>
          </cell>
          <cell r="AA224" t="str">
            <v>Kg.</v>
          </cell>
          <cell r="AB224" t="str">
            <v>Kg.</v>
          </cell>
          <cell r="AG224">
            <v>20</v>
          </cell>
          <cell r="AH224">
            <v>20</v>
          </cell>
          <cell r="AI224">
            <v>20</v>
          </cell>
          <cell r="AJ224">
            <v>2</v>
          </cell>
          <cell r="AK224">
            <v>2</v>
          </cell>
          <cell r="AL224">
            <v>40</v>
          </cell>
          <cell r="AM224">
            <v>1</v>
          </cell>
          <cell r="AN224">
            <v>5</v>
          </cell>
          <cell r="AO224">
            <v>3</v>
          </cell>
          <cell r="AV224">
            <v>36</v>
          </cell>
          <cell r="AW224">
            <v>28</v>
          </cell>
          <cell r="AX224">
            <v>46</v>
          </cell>
          <cell r="BA224">
            <v>269</v>
          </cell>
          <cell r="BD224">
            <v>405</v>
          </cell>
          <cell r="BK224">
            <v>20</v>
          </cell>
          <cell r="BL224">
            <v>20</v>
          </cell>
          <cell r="BM224">
            <v>20</v>
          </cell>
          <cell r="BP224">
            <v>45</v>
          </cell>
          <cell r="BS224">
            <v>3</v>
          </cell>
          <cell r="BZ224">
            <v>7.45</v>
          </cell>
          <cell r="CA224">
            <v>8.1999999999999993</v>
          </cell>
          <cell r="CB224">
            <v>7.99</v>
          </cell>
          <cell r="CC224">
            <v>0.69499999999999995</v>
          </cell>
          <cell r="CD224">
            <v>4.1829999999999998</v>
          </cell>
          <cell r="CE224">
            <v>1.81</v>
          </cell>
          <cell r="CF224">
            <v>1.4630000000000001</v>
          </cell>
          <cell r="CG224">
            <v>1.2170000000000001</v>
          </cell>
          <cell r="CH224">
            <v>3.355</v>
          </cell>
          <cell r="CI224" t="str">
            <v/>
          </cell>
          <cell r="CJ224" t="str">
            <v/>
          </cell>
          <cell r="CK224" t="str">
            <v/>
          </cell>
          <cell r="CL224" t="str">
            <v/>
          </cell>
          <cell r="CM224" t="str">
            <v/>
          </cell>
          <cell r="CN224" t="str">
            <v/>
          </cell>
          <cell r="CO224">
            <v>149</v>
          </cell>
          <cell r="CP224">
            <v>164</v>
          </cell>
          <cell r="CQ224">
            <v>159.80000000000001</v>
          </cell>
          <cell r="CR224">
            <v>1.39</v>
          </cell>
          <cell r="CS224">
            <v>8.3659999999999997</v>
          </cell>
          <cell r="CT224">
            <v>72.400000000000006</v>
          </cell>
          <cell r="CU224">
            <v>1.4630000000000001</v>
          </cell>
          <cell r="CV224">
            <v>6.0850000000000009</v>
          </cell>
          <cell r="CW224">
            <v>10.065</v>
          </cell>
          <cell r="CX224" t="str">
            <v/>
          </cell>
          <cell r="CY224" t="str">
            <v/>
          </cell>
          <cell r="CZ224" t="str">
            <v/>
          </cell>
          <cell r="DA224" t="str">
            <v/>
          </cell>
          <cell r="DB224" t="str">
            <v/>
          </cell>
          <cell r="DC224" t="str">
            <v/>
          </cell>
          <cell r="DD224">
            <v>572.56900000000007</v>
          </cell>
        </row>
        <row r="225">
          <cell r="B225" t="str">
            <v>ARROZ ATOLLADO MY</v>
          </cell>
          <cell r="C225" t="str">
            <v>CARNE DE CERDO</v>
          </cell>
          <cell r="D225" t="str">
            <v>CARNE GOULASH</v>
          </cell>
          <cell r="E225" t="str">
            <v>LOMITO DE POLLO</v>
          </cell>
          <cell r="F225" t="str">
            <v>SAL</v>
          </cell>
          <cell r="G225" t="str">
            <v>CILANTRO</v>
          </cell>
          <cell r="H225" t="str">
            <v>ARROZ</v>
          </cell>
          <cell r="I225" t="str">
            <v>CEBOLLA LARGA</v>
          </cell>
          <cell r="J225" t="str">
            <v>TOMATE</v>
          </cell>
          <cell r="K225" t="str">
            <v>ACEITE</v>
          </cell>
          <cell r="R225" t="str">
            <v>Kg.</v>
          </cell>
          <cell r="S225" t="str">
            <v>Kg.</v>
          </cell>
          <cell r="T225" t="str">
            <v>Kg.</v>
          </cell>
          <cell r="U225" t="str">
            <v>Kg.</v>
          </cell>
          <cell r="V225" t="str">
            <v>Kg.</v>
          </cell>
          <cell r="W225" t="str">
            <v>Lb.</v>
          </cell>
          <cell r="X225" t="str">
            <v>Kg.</v>
          </cell>
          <cell r="Y225" t="str">
            <v>Kg.</v>
          </cell>
          <cell r="Z225" t="str">
            <v>UD</v>
          </cell>
          <cell r="AA225" t="str">
            <v>Kg.</v>
          </cell>
          <cell r="AB225" t="str">
            <v>Kg.</v>
          </cell>
          <cell r="AG225">
            <v>25</v>
          </cell>
          <cell r="AH225">
            <v>25</v>
          </cell>
          <cell r="AI225">
            <v>20</v>
          </cell>
          <cell r="AJ225">
            <v>2</v>
          </cell>
          <cell r="AK225">
            <v>2</v>
          </cell>
          <cell r="AL225">
            <v>50</v>
          </cell>
          <cell r="AM225">
            <v>1</v>
          </cell>
          <cell r="AN225">
            <v>5</v>
          </cell>
          <cell r="AO225">
            <v>3</v>
          </cell>
          <cell r="AV225">
            <v>36</v>
          </cell>
          <cell r="AW225">
            <v>28</v>
          </cell>
          <cell r="AX225">
            <v>46</v>
          </cell>
          <cell r="BA225">
            <v>269</v>
          </cell>
          <cell r="BD225">
            <v>405</v>
          </cell>
          <cell r="BK225">
            <v>20</v>
          </cell>
          <cell r="BL225">
            <v>20</v>
          </cell>
          <cell r="BM225">
            <v>20</v>
          </cell>
          <cell r="BP225">
            <v>45</v>
          </cell>
          <cell r="BS225">
            <v>3</v>
          </cell>
          <cell r="BZ225">
            <v>7.45</v>
          </cell>
          <cell r="CA225">
            <v>8.1999999999999993</v>
          </cell>
          <cell r="CB225">
            <v>7.99</v>
          </cell>
          <cell r="CC225">
            <v>0.69499999999999995</v>
          </cell>
          <cell r="CD225">
            <v>4.1829999999999998</v>
          </cell>
          <cell r="CE225">
            <v>1.81</v>
          </cell>
          <cell r="CF225">
            <v>1.4630000000000001</v>
          </cell>
          <cell r="CG225">
            <v>1.2170000000000001</v>
          </cell>
          <cell r="CH225">
            <v>3.355</v>
          </cell>
          <cell r="CI225" t="str">
            <v/>
          </cell>
          <cell r="CJ225" t="str">
            <v/>
          </cell>
          <cell r="CK225" t="str">
            <v/>
          </cell>
          <cell r="CL225" t="str">
            <v/>
          </cell>
          <cell r="CM225" t="str">
            <v/>
          </cell>
          <cell r="CN225" t="str">
            <v/>
          </cell>
          <cell r="CO225">
            <v>186.25</v>
          </cell>
          <cell r="CP225">
            <v>204.99999999999997</v>
          </cell>
          <cell r="CQ225">
            <v>159.80000000000001</v>
          </cell>
          <cell r="CR225">
            <v>1.39</v>
          </cell>
          <cell r="CS225">
            <v>8.3659999999999997</v>
          </cell>
          <cell r="CT225">
            <v>90.5</v>
          </cell>
          <cell r="CU225">
            <v>1.4630000000000001</v>
          </cell>
          <cell r="CV225">
            <v>6.0850000000000009</v>
          </cell>
          <cell r="CW225">
            <v>10.065</v>
          </cell>
          <cell r="CX225" t="str">
            <v/>
          </cell>
          <cell r="CY225" t="str">
            <v/>
          </cell>
          <cell r="CZ225" t="str">
            <v/>
          </cell>
          <cell r="DA225" t="str">
            <v/>
          </cell>
          <cell r="DB225" t="str">
            <v/>
          </cell>
          <cell r="DC225" t="str">
            <v/>
          </cell>
          <cell r="DD225">
            <v>668.91899999999998</v>
          </cell>
        </row>
        <row r="226">
          <cell r="B226" t="str">
            <v>CARNE CON AHUYAMA PR</v>
          </cell>
          <cell r="C226" t="str">
            <v>CARNE GOULASH</v>
          </cell>
          <cell r="D226" t="str">
            <v>AHUYAMA</v>
          </cell>
          <cell r="E226" t="str">
            <v>CEBOLLA CABEZONA</v>
          </cell>
          <cell r="F226" t="str">
            <v>PIMENTON</v>
          </cell>
          <cell r="G226" t="str">
            <v>APIO</v>
          </cell>
          <cell r="H226" t="str">
            <v>AJO</v>
          </cell>
          <cell r="I226" t="str">
            <v>CEBOLLA LARGA</v>
          </cell>
          <cell r="J226" t="str">
            <v>TOMATE</v>
          </cell>
          <cell r="K226" t="str">
            <v>ACEITE</v>
          </cell>
          <cell r="R226" t="str">
            <v>Kg.</v>
          </cell>
          <cell r="S226" t="str">
            <v>Kg.</v>
          </cell>
          <cell r="T226" t="str">
            <v>Kg.</v>
          </cell>
          <cell r="U226" t="str">
            <v>Kg.</v>
          </cell>
          <cell r="V226" t="str">
            <v>Kg.</v>
          </cell>
          <cell r="W226" t="str">
            <v>Kg.</v>
          </cell>
          <cell r="X226" t="str">
            <v>Kg.</v>
          </cell>
          <cell r="Y226" t="str">
            <v>Kg.</v>
          </cell>
          <cell r="AG226">
            <v>65</v>
          </cell>
          <cell r="AH226">
            <v>38.5</v>
          </cell>
          <cell r="AI226">
            <v>5</v>
          </cell>
          <cell r="AJ226">
            <v>5</v>
          </cell>
          <cell r="AK226">
            <v>10</v>
          </cell>
          <cell r="AL226">
            <v>0.2</v>
          </cell>
          <cell r="AN226">
            <v>5</v>
          </cell>
          <cell r="AO226">
            <v>3</v>
          </cell>
          <cell r="AV226">
            <v>28</v>
          </cell>
          <cell r="AW226">
            <v>144</v>
          </cell>
          <cell r="BD226">
            <v>405</v>
          </cell>
          <cell r="BK226">
            <v>65</v>
          </cell>
          <cell r="BL226">
            <v>25</v>
          </cell>
          <cell r="BS226">
            <v>3</v>
          </cell>
          <cell r="BZ226">
            <v>8.1999999999999993</v>
          </cell>
          <cell r="CA226">
            <v>0.4</v>
          </cell>
          <cell r="CB226">
            <v>1.45</v>
          </cell>
          <cell r="CC226">
            <v>1.8</v>
          </cell>
          <cell r="CD226">
            <v>2.4119999999999999</v>
          </cell>
          <cell r="CE226">
            <v>5.4829999999999997</v>
          </cell>
          <cell r="CF226">
            <v>1.4630000000000001</v>
          </cell>
          <cell r="CG226">
            <v>1.2170000000000001</v>
          </cell>
          <cell r="CH226">
            <v>3.355</v>
          </cell>
          <cell r="CI226" t="str">
            <v/>
          </cell>
          <cell r="CJ226" t="str">
            <v/>
          </cell>
          <cell r="CK226" t="str">
            <v/>
          </cell>
          <cell r="CL226" t="str">
            <v/>
          </cell>
          <cell r="CM226" t="str">
            <v/>
          </cell>
          <cell r="CN226" t="str">
            <v/>
          </cell>
          <cell r="CO226">
            <v>533</v>
          </cell>
          <cell r="CP226">
            <v>15.4</v>
          </cell>
          <cell r="CQ226">
            <v>7.25</v>
          </cell>
          <cell r="CR226">
            <v>9</v>
          </cell>
          <cell r="CS226">
            <v>24.119999999999997</v>
          </cell>
          <cell r="CT226">
            <v>1.0966</v>
          </cell>
          <cell r="CU226">
            <v>0</v>
          </cell>
          <cell r="CV226">
            <v>6.0850000000000009</v>
          </cell>
          <cell r="CW226">
            <v>10.065</v>
          </cell>
          <cell r="CX226" t="str">
            <v/>
          </cell>
          <cell r="CY226" t="str">
            <v/>
          </cell>
          <cell r="CZ226" t="str">
            <v/>
          </cell>
          <cell r="DA226" t="str">
            <v/>
          </cell>
          <cell r="DB226" t="str">
            <v/>
          </cell>
          <cell r="DC226" t="str">
            <v/>
          </cell>
          <cell r="DD226">
            <v>606.01660000000004</v>
          </cell>
        </row>
        <row r="227">
          <cell r="B227" t="str">
            <v>CARNE CON AHUYAMA MN</v>
          </cell>
          <cell r="C227" t="str">
            <v>CARNE GOULASH</v>
          </cell>
          <cell r="D227" t="str">
            <v>AHUYAMA</v>
          </cell>
          <cell r="E227" t="str">
            <v>CEBOLLA CABEZONA</v>
          </cell>
          <cell r="F227" t="str">
            <v>PIMENTON</v>
          </cell>
          <cell r="G227" t="str">
            <v>APIO</v>
          </cell>
          <cell r="H227" t="str">
            <v>AJO</v>
          </cell>
          <cell r="I227" t="str">
            <v>CEBOLLA LARGA</v>
          </cell>
          <cell r="J227" t="str">
            <v>TOMATE</v>
          </cell>
          <cell r="K227" t="str">
            <v>ACEITE</v>
          </cell>
          <cell r="R227" t="str">
            <v>Kg.</v>
          </cell>
          <cell r="S227" t="str">
            <v>Kg.</v>
          </cell>
          <cell r="T227" t="str">
            <v>Kg.</v>
          </cell>
          <cell r="U227" t="str">
            <v>Kg.</v>
          </cell>
          <cell r="V227" t="str">
            <v>Kg.</v>
          </cell>
          <cell r="W227" t="str">
            <v>Kg.</v>
          </cell>
          <cell r="X227" t="str">
            <v>Kg.</v>
          </cell>
          <cell r="Y227" t="str">
            <v>Kg.</v>
          </cell>
          <cell r="AG227">
            <v>60</v>
          </cell>
          <cell r="AH227">
            <v>30.7</v>
          </cell>
          <cell r="AI227">
            <v>5</v>
          </cell>
          <cell r="AJ227">
            <v>5</v>
          </cell>
          <cell r="AK227">
            <v>10</v>
          </cell>
          <cell r="AL227">
            <v>0.2</v>
          </cell>
          <cell r="AN227">
            <v>5</v>
          </cell>
          <cell r="AO227">
            <v>3</v>
          </cell>
          <cell r="AV227">
            <v>28</v>
          </cell>
          <cell r="AW227">
            <v>144</v>
          </cell>
          <cell r="BD227">
            <v>405</v>
          </cell>
          <cell r="BK227">
            <v>60</v>
          </cell>
          <cell r="BL227">
            <v>20</v>
          </cell>
          <cell r="BS227">
            <v>3</v>
          </cell>
          <cell r="BZ227">
            <v>8.1999999999999993</v>
          </cell>
          <cell r="CA227">
            <v>0.4</v>
          </cell>
          <cell r="CB227">
            <v>1.45</v>
          </cell>
          <cell r="CC227">
            <v>1.8</v>
          </cell>
          <cell r="CD227">
            <v>2.4119999999999999</v>
          </cell>
          <cell r="CE227">
            <v>5.4829999999999997</v>
          </cell>
          <cell r="CF227">
            <v>1.4630000000000001</v>
          </cell>
          <cell r="CG227">
            <v>1.2170000000000001</v>
          </cell>
          <cell r="CH227">
            <v>3.355</v>
          </cell>
          <cell r="CI227" t="str">
            <v/>
          </cell>
          <cell r="CJ227" t="str">
            <v/>
          </cell>
          <cell r="CK227" t="str">
            <v/>
          </cell>
          <cell r="CL227" t="str">
            <v/>
          </cell>
          <cell r="CM227" t="str">
            <v/>
          </cell>
          <cell r="CN227" t="str">
            <v/>
          </cell>
          <cell r="CO227">
            <v>491.99999999999994</v>
          </cell>
          <cell r="CP227">
            <v>12.280000000000001</v>
          </cell>
          <cell r="CQ227">
            <v>7.25</v>
          </cell>
          <cell r="CR227">
            <v>9</v>
          </cell>
          <cell r="CS227">
            <v>24.119999999999997</v>
          </cell>
          <cell r="CT227">
            <v>1.0966</v>
          </cell>
          <cell r="CU227">
            <v>0</v>
          </cell>
          <cell r="CV227">
            <v>6.0850000000000009</v>
          </cell>
          <cell r="CW227">
            <v>10.065</v>
          </cell>
          <cell r="CX227" t="str">
            <v/>
          </cell>
          <cell r="CY227" t="str">
            <v/>
          </cell>
          <cell r="CZ227" t="str">
            <v/>
          </cell>
          <cell r="DA227" t="str">
            <v/>
          </cell>
          <cell r="DB227" t="str">
            <v/>
          </cell>
          <cell r="DC227" t="str">
            <v/>
          </cell>
          <cell r="DD227">
            <v>561.89660000000003</v>
          </cell>
        </row>
        <row r="228">
          <cell r="B228" t="str">
            <v>CARNE CON AHUYAMA MY</v>
          </cell>
          <cell r="C228" t="str">
            <v>CARNE GOULASH</v>
          </cell>
          <cell r="D228" t="str">
            <v>AHUYAMA</v>
          </cell>
          <cell r="E228" t="str">
            <v>CEBOLLA CABEZONA</v>
          </cell>
          <cell r="F228" t="str">
            <v>PIMENTON</v>
          </cell>
          <cell r="G228" t="str">
            <v>APIO</v>
          </cell>
          <cell r="H228" t="str">
            <v>AJO</v>
          </cell>
          <cell r="I228" t="str">
            <v>CEBOLLA LARGA</v>
          </cell>
          <cell r="J228" t="str">
            <v>TOMATE</v>
          </cell>
          <cell r="K228" t="str">
            <v>ACEITE</v>
          </cell>
          <cell r="R228" t="str">
            <v>Kg.</v>
          </cell>
          <cell r="S228" t="str">
            <v>Kg.</v>
          </cell>
          <cell r="T228" t="str">
            <v>Kg.</v>
          </cell>
          <cell r="U228" t="str">
            <v>Kg.</v>
          </cell>
          <cell r="V228" t="str">
            <v>Kg.</v>
          </cell>
          <cell r="W228" t="str">
            <v>Kg.</v>
          </cell>
          <cell r="X228" t="str">
            <v>Kg.</v>
          </cell>
          <cell r="Y228" t="str">
            <v>Kg.</v>
          </cell>
          <cell r="AG228">
            <v>70</v>
          </cell>
          <cell r="AH228">
            <v>46.1</v>
          </cell>
          <cell r="AI228">
            <v>5</v>
          </cell>
          <cell r="AJ228">
            <v>5</v>
          </cell>
          <cell r="AK228">
            <v>10</v>
          </cell>
          <cell r="AL228">
            <v>0.2</v>
          </cell>
          <cell r="AN228">
            <v>5</v>
          </cell>
          <cell r="AO228">
            <v>3</v>
          </cell>
          <cell r="AV228">
            <v>28</v>
          </cell>
          <cell r="AW228">
            <v>144</v>
          </cell>
          <cell r="BD228">
            <v>405</v>
          </cell>
          <cell r="BK228">
            <v>70</v>
          </cell>
          <cell r="BL228">
            <v>30</v>
          </cell>
          <cell r="BS228">
            <v>3</v>
          </cell>
          <cell r="BZ228">
            <v>8.1999999999999993</v>
          </cell>
          <cell r="CA228">
            <v>0.4</v>
          </cell>
          <cell r="CB228">
            <v>1.45</v>
          </cell>
          <cell r="CC228">
            <v>1.8</v>
          </cell>
          <cell r="CD228">
            <v>2.4119999999999999</v>
          </cell>
          <cell r="CE228">
            <v>5.4829999999999997</v>
          </cell>
          <cell r="CF228">
            <v>1.4630000000000001</v>
          </cell>
          <cell r="CG228">
            <v>1.2170000000000001</v>
          </cell>
          <cell r="CH228">
            <v>3.355</v>
          </cell>
          <cell r="CI228" t="str">
            <v/>
          </cell>
          <cell r="CJ228" t="str">
            <v/>
          </cell>
          <cell r="CK228" t="str">
            <v/>
          </cell>
          <cell r="CL228" t="str">
            <v/>
          </cell>
          <cell r="CM228" t="str">
            <v/>
          </cell>
          <cell r="CN228" t="str">
            <v/>
          </cell>
          <cell r="CO228">
            <v>574</v>
          </cell>
          <cell r="CP228">
            <v>18.440000000000001</v>
          </cell>
          <cell r="CQ228">
            <v>7.25</v>
          </cell>
          <cell r="CR228">
            <v>9</v>
          </cell>
          <cell r="CS228">
            <v>24.119999999999997</v>
          </cell>
          <cell r="CT228">
            <v>1.0966</v>
          </cell>
          <cell r="CU228">
            <v>0</v>
          </cell>
          <cell r="CV228">
            <v>6.0850000000000009</v>
          </cell>
          <cell r="CW228">
            <v>10.065</v>
          </cell>
          <cell r="CX228" t="str">
            <v/>
          </cell>
          <cell r="CY228" t="str">
            <v/>
          </cell>
          <cell r="CZ228" t="str">
            <v/>
          </cell>
          <cell r="DA228" t="str">
            <v/>
          </cell>
          <cell r="DB228" t="str">
            <v/>
          </cell>
          <cell r="DC228" t="str">
            <v/>
          </cell>
          <cell r="DD228">
            <v>650.05660000000012</v>
          </cell>
        </row>
        <row r="229">
          <cell r="B229" t="str">
            <v>ESTOFADO CAMPESTRE PR</v>
          </cell>
          <cell r="C229" t="str">
            <v>CARNE GOULASH</v>
          </cell>
          <cell r="D229" t="str">
            <v>ACEITE</v>
          </cell>
          <cell r="E229" t="str">
            <v>SALSA DEMIGLACE</v>
          </cell>
          <cell r="F229" t="str">
            <v>CEBOLLA CABEZONA</v>
          </cell>
          <cell r="G229" t="str">
            <v>AJO</v>
          </cell>
          <cell r="H229" t="str">
            <v>APIO</v>
          </cell>
          <cell r="I229" t="str">
            <v>ZANAHORIA</v>
          </cell>
          <cell r="J229" t="str">
            <v>SALSA DE TOMATE</v>
          </cell>
          <cell r="K229" t="str">
            <v>SALSA SOYA</v>
          </cell>
          <cell r="L229" t="str">
            <v>PAPA R-12</v>
          </cell>
          <cell r="M229" t="str">
            <v>PIMENTON</v>
          </cell>
          <cell r="N229" t="str">
            <v>OREGANO</v>
          </cell>
          <cell r="R229" t="str">
            <v>Kg.</v>
          </cell>
          <cell r="S229" t="str">
            <v>LIT</v>
          </cell>
          <cell r="T229" t="str">
            <v>PQX 1250</v>
          </cell>
          <cell r="U229" t="str">
            <v>Kg.</v>
          </cell>
          <cell r="V229" t="str">
            <v>Kg.</v>
          </cell>
          <cell r="W229" t="str">
            <v>Kg.</v>
          </cell>
          <cell r="X229" t="str">
            <v>Kg.</v>
          </cell>
          <cell r="Y229" t="str">
            <v>GL</v>
          </cell>
          <cell r="Z229" t="str">
            <v>GL</v>
          </cell>
          <cell r="AA229" t="str">
            <v>Kg.</v>
          </cell>
          <cell r="AB229" t="str">
            <v>Kg.</v>
          </cell>
          <cell r="AC229" t="str">
            <v>Kg.</v>
          </cell>
          <cell r="AG229">
            <v>65</v>
          </cell>
          <cell r="AH229">
            <v>3</v>
          </cell>
          <cell r="AI229">
            <v>1</v>
          </cell>
          <cell r="AJ229">
            <v>5</v>
          </cell>
          <cell r="AK229">
            <v>0.1</v>
          </cell>
          <cell r="AL229">
            <v>25</v>
          </cell>
          <cell r="AM229">
            <v>14.7</v>
          </cell>
          <cell r="AN229">
            <v>2.1</v>
          </cell>
          <cell r="AO229">
            <v>2.1</v>
          </cell>
          <cell r="AP229">
            <v>10</v>
          </cell>
          <cell r="AQ229">
            <v>5</v>
          </cell>
          <cell r="AR229">
            <v>0.01</v>
          </cell>
          <cell r="AV229">
            <v>28</v>
          </cell>
          <cell r="AW229">
            <v>405</v>
          </cell>
          <cell r="BA229">
            <v>165</v>
          </cell>
          <cell r="BB229">
            <v>143</v>
          </cell>
          <cell r="BC229" t="str">
            <v>ANEXO 17</v>
          </cell>
          <cell r="BE229">
            <v>358</v>
          </cell>
          <cell r="BK229">
            <v>65</v>
          </cell>
          <cell r="BL229">
            <v>3</v>
          </cell>
          <cell r="BP229">
            <v>12.5</v>
          </cell>
          <cell r="BQ229">
            <v>12.5</v>
          </cell>
          <cell r="BR229">
            <v>2.1</v>
          </cell>
          <cell r="BT229">
            <v>8</v>
          </cell>
          <cell r="BZ229">
            <v>8.1999999999999993</v>
          </cell>
          <cell r="CA229">
            <v>3.355</v>
          </cell>
          <cell r="CB229">
            <v>17.292000000000002</v>
          </cell>
          <cell r="CC229">
            <v>1.45</v>
          </cell>
          <cell r="CD229">
            <v>5.4829999999999997</v>
          </cell>
          <cell r="CE229">
            <v>2.4119999999999999</v>
          </cell>
          <cell r="CF229">
            <v>0.48599999999999999</v>
          </cell>
          <cell r="CG229">
            <v>3.0080487804878047</v>
          </cell>
          <cell r="CH229">
            <v>3.0827397260273974</v>
          </cell>
          <cell r="CI229">
            <v>0.59299999999999997</v>
          </cell>
          <cell r="CJ229">
            <v>1.8</v>
          </cell>
          <cell r="CK229">
            <v>2.5</v>
          </cell>
          <cell r="CL229" t="str">
            <v/>
          </cell>
          <cell r="CM229" t="str">
            <v/>
          </cell>
          <cell r="CN229" t="str">
            <v/>
          </cell>
          <cell r="CO229">
            <v>533</v>
          </cell>
          <cell r="CP229">
            <v>10.065</v>
          </cell>
          <cell r="CQ229">
            <v>17.292000000000002</v>
          </cell>
          <cell r="CR229">
            <v>7.25</v>
          </cell>
          <cell r="CS229">
            <v>0.54830000000000001</v>
          </cell>
          <cell r="CT229">
            <v>60.3</v>
          </cell>
          <cell r="CU229">
            <v>7.1441999999999997</v>
          </cell>
          <cell r="CV229">
            <v>6.31690243902439</v>
          </cell>
          <cell r="CW229">
            <v>6.4737534246575352</v>
          </cell>
          <cell r="CX229">
            <v>5.93</v>
          </cell>
          <cell r="CY229">
            <v>9</v>
          </cell>
          <cell r="CZ229">
            <v>2.5000000000000001E-2</v>
          </cell>
          <cell r="DA229" t="str">
            <v/>
          </cell>
          <cell r="DB229" t="str">
            <v/>
          </cell>
          <cell r="DC229" t="str">
            <v/>
          </cell>
          <cell r="DD229">
            <v>663.34515586368184</v>
          </cell>
        </row>
        <row r="230">
          <cell r="B230" t="str">
            <v>ESTOFADO CAMPESTRE MN</v>
          </cell>
          <cell r="C230" t="str">
            <v>CARNE GOULASH</v>
          </cell>
          <cell r="D230" t="str">
            <v>ACEITE</v>
          </cell>
          <cell r="E230" t="str">
            <v>SALSA DEMIGLACE</v>
          </cell>
          <cell r="F230" t="str">
            <v>CEBOLLA CABEZONA</v>
          </cell>
          <cell r="G230" t="str">
            <v>AJO</v>
          </cell>
          <cell r="H230" t="str">
            <v>APIO</v>
          </cell>
          <cell r="I230" t="str">
            <v>ZANAHORIA</v>
          </cell>
          <cell r="J230" t="str">
            <v>SALSA DE TOMATE</v>
          </cell>
          <cell r="K230" t="str">
            <v>SALSA SOYA</v>
          </cell>
          <cell r="L230" t="str">
            <v>PAPA R-12</v>
          </cell>
          <cell r="M230" t="str">
            <v>PIMENTON</v>
          </cell>
          <cell r="N230" t="str">
            <v>OREGANO</v>
          </cell>
          <cell r="R230" t="str">
            <v>Kg.</v>
          </cell>
          <cell r="S230" t="str">
            <v>LIT</v>
          </cell>
          <cell r="T230" t="str">
            <v>PQX 1250</v>
          </cell>
          <cell r="U230" t="str">
            <v>Kg.</v>
          </cell>
          <cell r="V230" t="str">
            <v>Kg.</v>
          </cell>
          <cell r="W230" t="str">
            <v>Kg.</v>
          </cell>
          <cell r="X230" t="str">
            <v>Kg.</v>
          </cell>
          <cell r="Y230" t="str">
            <v>GL</v>
          </cell>
          <cell r="Z230" t="str">
            <v>GL</v>
          </cell>
          <cell r="AA230" t="str">
            <v>Kg.</v>
          </cell>
          <cell r="AB230" t="str">
            <v>Kg.</v>
          </cell>
          <cell r="AC230" t="str">
            <v>Kg.</v>
          </cell>
          <cell r="AG230">
            <v>60</v>
          </cell>
          <cell r="AH230">
            <v>3</v>
          </cell>
          <cell r="AI230">
            <v>1</v>
          </cell>
          <cell r="AJ230">
            <v>5</v>
          </cell>
          <cell r="AK230">
            <v>0.1</v>
          </cell>
          <cell r="AL230">
            <v>20</v>
          </cell>
          <cell r="AM230">
            <v>11.7</v>
          </cell>
          <cell r="AN230">
            <v>2.1</v>
          </cell>
          <cell r="AO230">
            <v>2.1</v>
          </cell>
          <cell r="AP230">
            <v>10</v>
          </cell>
          <cell r="AQ230">
            <v>5</v>
          </cell>
          <cell r="AR230">
            <v>0.01</v>
          </cell>
          <cell r="AV230">
            <v>28</v>
          </cell>
          <cell r="AW230">
            <v>405</v>
          </cell>
          <cell r="BA230">
            <v>165</v>
          </cell>
          <cell r="BB230">
            <v>143</v>
          </cell>
          <cell r="BC230" t="str">
            <v>ANEXO 17</v>
          </cell>
          <cell r="BE230">
            <v>358</v>
          </cell>
          <cell r="BK230">
            <v>60</v>
          </cell>
          <cell r="BL230">
            <v>3</v>
          </cell>
          <cell r="BP230">
            <v>10</v>
          </cell>
          <cell r="BQ230">
            <v>10</v>
          </cell>
          <cell r="BR230">
            <v>2.1</v>
          </cell>
          <cell r="BT230">
            <v>8</v>
          </cell>
          <cell r="BZ230">
            <v>8.1999999999999993</v>
          </cell>
          <cell r="CA230">
            <v>3.355</v>
          </cell>
          <cell r="CB230">
            <v>17.292000000000002</v>
          </cell>
          <cell r="CC230">
            <v>1.45</v>
          </cell>
          <cell r="CD230">
            <v>5.4829999999999997</v>
          </cell>
          <cell r="CE230">
            <v>2.4119999999999999</v>
          </cell>
          <cell r="CF230">
            <v>0.48599999999999999</v>
          </cell>
          <cell r="CG230">
            <v>3.0080487804878047</v>
          </cell>
          <cell r="CH230">
            <v>3.0827397260273974</v>
          </cell>
          <cell r="CI230">
            <v>0.59299999999999997</v>
          </cell>
          <cell r="CJ230">
            <v>1.8</v>
          </cell>
          <cell r="CK230">
            <v>2.5</v>
          </cell>
          <cell r="CL230" t="str">
            <v/>
          </cell>
          <cell r="CM230" t="str">
            <v/>
          </cell>
          <cell r="CN230" t="str">
            <v/>
          </cell>
          <cell r="CO230">
            <v>491.99999999999994</v>
          </cell>
          <cell r="CP230">
            <v>10.065</v>
          </cell>
          <cell r="CQ230">
            <v>17.292000000000002</v>
          </cell>
          <cell r="CR230">
            <v>7.25</v>
          </cell>
          <cell r="CS230">
            <v>0.54830000000000001</v>
          </cell>
          <cell r="CT230">
            <v>48.239999999999995</v>
          </cell>
          <cell r="CU230">
            <v>5.6861999999999995</v>
          </cell>
          <cell r="CV230">
            <v>6.31690243902439</v>
          </cell>
          <cell r="CW230">
            <v>6.4737534246575352</v>
          </cell>
          <cell r="CX230">
            <v>5.93</v>
          </cell>
          <cell r="CY230">
            <v>9</v>
          </cell>
          <cell r="CZ230">
            <v>2.5000000000000001E-2</v>
          </cell>
          <cell r="DA230" t="str">
            <v/>
          </cell>
          <cell r="DB230" t="str">
            <v/>
          </cell>
          <cell r="DC230" t="str">
            <v/>
          </cell>
          <cell r="DD230">
            <v>608.82715586368181</v>
          </cell>
        </row>
        <row r="231">
          <cell r="B231" t="str">
            <v>ESTOFADO CAMPESTRE MY</v>
          </cell>
          <cell r="C231" t="str">
            <v>CARNE GOULASH</v>
          </cell>
          <cell r="D231" t="str">
            <v>ACEITE</v>
          </cell>
          <cell r="E231" t="str">
            <v>SALSA DEMIGLACE</v>
          </cell>
          <cell r="F231" t="str">
            <v>CEBOLLA CABEZONA</v>
          </cell>
          <cell r="G231" t="str">
            <v>AJO</v>
          </cell>
          <cell r="H231" t="str">
            <v>APIO</v>
          </cell>
          <cell r="I231" t="str">
            <v>ZANAHORIA</v>
          </cell>
          <cell r="J231" t="str">
            <v>SALSA DE TOMATE</v>
          </cell>
          <cell r="K231" t="str">
            <v>SALSA SOYA</v>
          </cell>
          <cell r="L231" t="str">
            <v>PAPA R-12</v>
          </cell>
          <cell r="M231" t="str">
            <v>PIMENTON</v>
          </cell>
          <cell r="N231" t="str">
            <v>OREGANO</v>
          </cell>
          <cell r="R231" t="str">
            <v>Kg.</v>
          </cell>
          <cell r="S231" t="str">
            <v>LIT</v>
          </cell>
          <cell r="T231" t="str">
            <v>PQX 1250</v>
          </cell>
          <cell r="U231" t="str">
            <v>Kg.</v>
          </cell>
          <cell r="V231" t="str">
            <v>Kg.</v>
          </cell>
          <cell r="W231" t="str">
            <v>Kg.</v>
          </cell>
          <cell r="X231" t="str">
            <v>Kg.</v>
          </cell>
          <cell r="Y231" t="str">
            <v>GL</v>
          </cell>
          <cell r="Z231" t="str">
            <v>GL</v>
          </cell>
          <cell r="AA231" t="str">
            <v>Kg.</v>
          </cell>
          <cell r="AB231" t="str">
            <v>Kg.</v>
          </cell>
          <cell r="AC231" t="str">
            <v>Kg.</v>
          </cell>
          <cell r="AG231">
            <v>70</v>
          </cell>
          <cell r="AH231">
            <v>3</v>
          </cell>
          <cell r="AI231">
            <v>1</v>
          </cell>
          <cell r="AJ231">
            <v>5</v>
          </cell>
          <cell r="AK231">
            <v>0.1</v>
          </cell>
          <cell r="AL231">
            <v>30</v>
          </cell>
          <cell r="AM231">
            <v>17.8</v>
          </cell>
          <cell r="AN231">
            <v>2.1</v>
          </cell>
          <cell r="AO231">
            <v>2.1</v>
          </cell>
          <cell r="AP231">
            <v>10</v>
          </cell>
          <cell r="AQ231">
            <v>5</v>
          </cell>
          <cell r="AR231">
            <v>0.01</v>
          </cell>
          <cell r="AV231">
            <v>28</v>
          </cell>
          <cell r="AW231">
            <v>405</v>
          </cell>
          <cell r="BA231">
            <v>165</v>
          </cell>
          <cell r="BB231">
            <v>143</v>
          </cell>
          <cell r="BC231" t="str">
            <v>ANEXO 17</v>
          </cell>
          <cell r="BE231">
            <v>358</v>
          </cell>
          <cell r="BK231">
            <v>70</v>
          </cell>
          <cell r="BL231">
            <v>3</v>
          </cell>
          <cell r="BP231">
            <v>15</v>
          </cell>
          <cell r="BQ231">
            <v>15</v>
          </cell>
          <cell r="BR231">
            <v>2.1</v>
          </cell>
          <cell r="BT231">
            <v>8</v>
          </cell>
          <cell r="BZ231">
            <v>8.1999999999999993</v>
          </cell>
          <cell r="CA231">
            <v>3.355</v>
          </cell>
          <cell r="CB231">
            <v>17.292000000000002</v>
          </cell>
          <cell r="CC231">
            <v>1.45</v>
          </cell>
          <cell r="CD231">
            <v>5.4829999999999997</v>
          </cell>
          <cell r="CE231">
            <v>2.4119999999999999</v>
          </cell>
          <cell r="CF231">
            <v>0.48599999999999999</v>
          </cell>
          <cell r="CG231">
            <v>3.0080487804878047</v>
          </cell>
          <cell r="CH231">
            <v>3.0827397260273974</v>
          </cell>
          <cell r="CI231">
            <v>0.59299999999999997</v>
          </cell>
          <cell r="CJ231">
            <v>1.8</v>
          </cell>
          <cell r="CK231">
            <v>2.5</v>
          </cell>
          <cell r="CL231" t="str">
            <v/>
          </cell>
          <cell r="CM231" t="str">
            <v/>
          </cell>
          <cell r="CN231" t="str">
            <v/>
          </cell>
          <cell r="CO231">
            <v>574</v>
          </cell>
          <cell r="CP231">
            <v>10.065</v>
          </cell>
          <cell r="CQ231">
            <v>17.292000000000002</v>
          </cell>
          <cell r="CR231">
            <v>7.25</v>
          </cell>
          <cell r="CS231">
            <v>0.54830000000000001</v>
          </cell>
          <cell r="CT231">
            <v>72.36</v>
          </cell>
          <cell r="CU231">
            <v>8.6508000000000003</v>
          </cell>
          <cell r="CV231">
            <v>6.31690243902439</v>
          </cell>
          <cell r="CW231">
            <v>6.4737534246575352</v>
          </cell>
          <cell r="CX231">
            <v>5.93</v>
          </cell>
          <cell r="CY231">
            <v>9</v>
          </cell>
          <cell r="CZ231">
            <v>2.5000000000000001E-2</v>
          </cell>
          <cell r="DA231" t="str">
            <v/>
          </cell>
          <cell r="DB231" t="str">
            <v/>
          </cell>
          <cell r="DC231" t="str">
            <v/>
          </cell>
          <cell r="DD231">
            <v>717.91175586368195</v>
          </cell>
        </row>
        <row r="232">
          <cell r="B232" t="str">
            <v>POLLO LADY CURZON PR</v>
          </cell>
          <cell r="C232" t="str">
            <v>LOMITO DE POLLO</v>
          </cell>
          <cell r="D232" t="str">
            <v>CEBOLLA CABEZONA</v>
          </cell>
          <cell r="E232" t="str">
            <v>APIO</v>
          </cell>
          <cell r="F232" t="str">
            <v>PIMENTON</v>
          </cell>
          <cell r="G232" t="str">
            <v>CURRY</v>
          </cell>
          <cell r="H232" t="str">
            <v>SALSA BECHAMEL</v>
          </cell>
          <cell r="I232" t="str">
            <v>UVAS PASAS</v>
          </cell>
          <cell r="J232" t="str">
            <v>COCO RALLADO</v>
          </cell>
          <cell r="K232" t="str">
            <v>ACEITE</v>
          </cell>
          <cell r="R232" t="str">
            <v>Kg.</v>
          </cell>
          <cell r="S232" t="str">
            <v>Kg.</v>
          </cell>
          <cell r="T232" t="str">
            <v>Kg.</v>
          </cell>
          <cell r="U232" t="str">
            <v>Kg.</v>
          </cell>
          <cell r="V232" t="str">
            <v>Kg.</v>
          </cell>
          <cell r="W232" t="str">
            <v>Kg.</v>
          </cell>
          <cell r="X232" t="str">
            <v>Kg.</v>
          </cell>
          <cell r="Y232" t="str">
            <v>Lb.</v>
          </cell>
          <cell r="AG232">
            <v>66</v>
          </cell>
          <cell r="AH232">
            <v>5</v>
          </cell>
          <cell r="AI232">
            <v>5</v>
          </cell>
          <cell r="AJ232">
            <v>2</v>
          </cell>
          <cell r="AK232">
            <v>0.1</v>
          </cell>
          <cell r="AL232">
            <v>2</v>
          </cell>
          <cell r="AM232">
            <v>2</v>
          </cell>
          <cell r="AN232">
            <v>0.3</v>
          </cell>
          <cell r="AO232">
            <v>3</v>
          </cell>
          <cell r="AV232">
            <v>46</v>
          </cell>
          <cell r="AX232">
            <v>165</v>
          </cell>
          <cell r="AY232">
            <v>142</v>
          </cell>
          <cell r="BB232" t="str">
            <v>ANEXO 11</v>
          </cell>
          <cell r="BD232">
            <v>405</v>
          </cell>
          <cell r="BK232">
            <v>66</v>
          </cell>
          <cell r="BM232">
            <v>5</v>
          </cell>
          <cell r="BN232">
            <v>2</v>
          </cell>
          <cell r="BQ232">
            <v>2</v>
          </cell>
          <cell r="BS232">
            <v>3</v>
          </cell>
          <cell r="BZ232">
            <v>7.99</v>
          </cell>
          <cell r="CA232">
            <v>1.45</v>
          </cell>
          <cell r="CB232">
            <v>2.4119999999999999</v>
          </cell>
          <cell r="CC232">
            <v>1.8</v>
          </cell>
          <cell r="CD232">
            <v>42.533999999999999</v>
          </cell>
          <cell r="CE232">
            <v>21.050999999999998</v>
          </cell>
          <cell r="CF232">
            <v>6.4</v>
          </cell>
          <cell r="CG232">
            <v>12.374000000000001</v>
          </cell>
          <cell r="CH232">
            <v>3.355</v>
          </cell>
          <cell r="CI232" t="str">
            <v/>
          </cell>
          <cell r="CJ232" t="str">
            <v/>
          </cell>
          <cell r="CK232" t="str">
            <v/>
          </cell>
          <cell r="CL232" t="str">
            <v/>
          </cell>
          <cell r="CM232" t="str">
            <v/>
          </cell>
          <cell r="CN232" t="str">
            <v/>
          </cell>
          <cell r="CO232">
            <v>527.34</v>
          </cell>
          <cell r="CP232">
            <v>7.25</v>
          </cell>
          <cell r="CQ232">
            <v>12.059999999999999</v>
          </cell>
          <cell r="CR232">
            <v>3.6</v>
          </cell>
          <cell r="CS232">
            <v>4.2534000000000001</v>
          </cell>
          <cell r="CT232">
            <v>42.101999999999997</v>
          </cell>
          <cell r="CU232">
            <v>12.8</v>
          </cell>
          <cell r="CV232">
            <v>3.7122000000000002</v>
          </cell>
          <cell r="CW232">
            <v>10.065</v>
          </cell>
          <cell r="CX232" t="str">
            <v/>
          </cell>
          <cell r="CY232" t="str">
            <v/>
          </cell>
          <cell r="CZ232" t="str">
            <v/>
          </cell>
          <cell r="DA232" t="str">
            <v/>
          </cell>
          <cell r="DB232" t="str">
            <v/>
          </cell>
          <cell r="DC232" t="str">
            <v/>
          </cell>
          <cell r="DD232">
            <v>623.18260000000009</v>
          </cell>
        </row>
        <row r="233">
          <cell r="B233" t="str">
            <v>POLLO LADY CURZON MN</v>
          </cell>
          <cell r="C233" t="str">
            <v>LOMITO DE POLLO</v>
          </cell>
          <cell r="D233" t="str">
            <v>CEBOLLA CABEZONA</v>
          </cell>
          <cell r="E233" t="str">
            <v>APIO</v>
          </cell>
          <cell r="F233" t="str">
            <v>PIMENTON</v>
          </cell>
          <cell r="G233" t="str">
            <v>CURRY</v>
          </cell>
          <cell r="H233" t="str">
            <v>SALSA BECHAMEL</v>
          </cell>
          <cell r="I233" t="str">
            <v>UVAS PASAS</v>
          </cell>
          <cell r="J233" t="str">
            <v>COCO RALLADO</v>
          </cell>
          <cell r="K233" t="str">
            <v>ACEITE</v>
          </cell>
          <cell r="R233" t="str">
            <v>Kg.</v>
          </cell>
          <cell r="S233" t="str">
            <v>Kg.</v>
          </cell>
          <cell r="T233" t="str">
            <v>Kg.</v>
          </cell>
          <cell r="U233" t="str">
            <v>Kg.</v>
          </cell>
          <cell r="V233" t="str">
            <v>Kg.</v>
          </cell>
          <cell r="W233" t="str">
            <v>Kg.</v>
          </cell>
          <cell r="X233" t="str">
            <v>Kg.</v>
          </cell>
          <cell r="Y233" t="str">
            <v>Lb.</v>
          </cell>
          <cell r="AG233">
            <v>60</v>
          </cell>
          <cell r="AH233">
            <v>5</v>
          </cell>
          <cell r="AI233">
            <v>5</v>
          </cell>
          <cell r="AJ233">
            <v>2</v>
          </cell>
          <cell r="AK233">
            <v>0.1</v>
          </cell>
          <cell r="AL233">
            <v>2</v>
          </cell>
          <cell r="AM233">
            <v>2</v>
          </cell>
          <cell r="AN233">
            <v>0.3</v>
          </cell>
          <cell r="AO233">
            <v>3</v>
          </cell>
          <cell r="AV233">
            <v>46</v>
          </cell>
          <cell r="AX233">
            <v>165</v>
          </cell>
          <cell r="AY233">
            <v>142</v>
          </cell>
          <cell r="BB233" t="str">
            <v>ANEXO 11</v>
          </cell>
          <cell r="BD233">
            <v>405</v>
          </cell>
          <cell r="BK233">
            <v>60</v>
          </cell>
          <cell r="BM233">
            <v>5</v>
          </cell>
          <cell r="BN233">
            <v>2</v>
          </cell>
          <cell r="BQ233">
            <v>2</v>
          </cell>
          <cell r="BS233">
            <v>3</v>
          </cell>
          <cell r="BZ233">
            <v>7.99</v>
          </cell>
          <cell r="CA233">
            <v>1.45</v>
          </cell>
          <cell r="CB233">
            <v>2.4119999999999999</v>
          </cell>
          <cell r="CC233">
            <v>1.8</v>
          </cell>
          <cell r="CD233">
            <v>42.533999999999999</v>
          </cell>
          <cell r="CE233">
            <v>21.050999999999998</v>
          </cell>
          <cell r="CF233">
            <v>6.4</v>
          </cell>
          <cell r="CG233">
            <v>12.374000000000001</v>
          </cell>
          <cell r="CH233">
            <v>3.355</v>
          </cell>
          <cell r="CI233" t="str">
            <v/>
          </cell>
          <cell r="CJ233" t="str">
            <v/>
          </cell>
          <cell r="CK233" t="str">
            <v/>
          </cell>
          <cell r="CL233" t="str">
            <v/>
          </cell>
          <cell r="CM233" t="str">
            <v/>
          </cell>
          <cell r="CN233" t="str">
            <v/>
          </cell>
          <cell r="CO233">
            <v>479.40000000000003</v>
          </cell>
          <cell r="CP233">
            <v>7.25</v>
          </cell>
          <cell r="CQ233">
            <v>12.059999999999999</v>
          </cell>
          <cell r="CR233">
            <v>3.6</v>
          </cell>
          <cell r="CS233">
            <v>4.2534000000000001</v>
          </cell>
          <cell r="CT233">
            <v>42.101999999999997</v>
          </cell>
          <cell r="CU233">
            <v>12.8</v>
          </cell>
          <cell r="CV233">
            <v>3.7122000000000002</v>
          </cell>
          <cell r="CW233">
            <v>10.065</v>
          </cell>
          <cell r="CX233" t="str">
            <v/>
          </cell>
          <cell r="CY233" t="str">
            <v/>
          </cell>
          <cell r="CZ233" t="str">
            <v/>
          </cell>
          <cell r="DA233" t="str">
            <v/>
          </cell>
          <cell r="DB233" t="str">
            <v/>
          </cell>
          <cell r="DC233" t="str">
            <v/>
          </cell>
          <cell r="DD233">
            <v>575.24260000000015</v>
          </cell>
        </row>
        <row r="234">
          <cell r="B234" t="str">
            <v>POLLO LADY CURZON MY</v>
          </cell>
          <cell r="C234" t="str">
            <v>LOMITO DE POLLO</v>
          </cell>
          <cell r="D234" t="str">
            <v>CEBOLLA CABEZONA</v>
          </cell>
          <cell r="E234" t="str">
            <v>APIO</v>
          </cell>
          <cell r="F234" t="str">
            <v>PIMENTON</v>
          </cell>
          <cell r="G234" t="str">
            <v>CURRY</v>
          </cell>
          <cell r="H234" t="str">
            <v>SALSA BECHAMEL</v>
          </cell>
          <cell r="I234" t="str">
            <v>UVAS PASAS</v>
          </cell>
          <cell r="J234" t="str">
            <v>COCO RALLADO</v>
          </cell>
          <cell r="K234" t="str">
            <v>ACEITE</v>
          </cell>
          <cell r="R234" t="str">
            <v>Kg.</v>
          </cell>
          <cell r="S234" t="str">
            <v>Kg.</v>
          </cell>
          <cell r="T234" t="str">
            <v>Kg.</v>
          </cell>
          <cell r="U234" t="str">
            <v>Kg.</v>
          </cell>
          <cell r="V234" t="str">
            <v>Kg.</v>
          </cell>
          <cell r="W234" t="str">
            <v>Kg.</v>
          </cell>
          <cell r="X234" t="str">
            <v>Kg.</v>
          </cell>
          <cell r="Y234" t="str">
            <v>Lb.</v>
          </cell>
          <cell r="AG234">
            <v>70</v>
          </cell>
          <cell r="AH234">
            <v>5</v>
          </cell>
          <cell r="AI234">
            <v>5</v>
          </cell>
          <cell r="AJ234">
            <v>2</v>
          </cell>
          <cell r="AK234">
            <v>0.1</v>
          </cell>
          <cell r="AL234">
            <v>2</v>
          </cell>
          <cell r="AM234">
            <v>2</v>
          </cell>
          <cell r="AN234">
            <v>0.3</v>
          </cell>
          <cell r="AO234">
            <v>3</v>
          </cell>
          <cell r="AV234">
            <v>46</v>
          </cell>
          <cell r="AX234">
            <v>165</v>
          </cell>
          <cell r="AY234">
            <v>142</v>
          </cell>
          <cell r="BB234" t="str">
            <v>ANEXO 11</v>
          </cell>
          <cell r="BD234">
            <v>405</v>
          </cell>
          <cell r="BK234">
            <v>70</v>
          </cell>
          <cell r="BM234">
            <v>5</v>
          </cell>
          <cell r="BN234">
            <v>2</v>
          </cell>
          <cell r="BQ234">
            <v>2</v>
          </cell>
          <cell r="BS234">
            <v>3</v>
          </cell>
          <cell r="BZ234">
            <v>7.99</v>
          </cell>
          <cell r="CA234">
            <v>1.45</v>
          </cell>
          <cell r="CB234">
            <v>2.4119999999999999</v>
          </cell>
          <cell r="CC234">
            <v>1.8</v>
          </cell>
          <cell r="CD234">
            <v>42.533999999999999</v>
          </cell>
          <cell r="CE234">
            <v>21.050999999999998</v>
          </cell>
          <cell r="CF234">
            <v>6.4</v>
          </cell>
          <cell r="CG234">
            <v>12.374000000000001</v>
          </cell>
          <cell r="CH234">
            <v>3.355</v>
          </cell>
          <cell r="CI234" t="str">
            <v/>
          </cell>
          <cell r="CJ234" t="str">
            <v/>
          </cell>
          <cell r="CK234" t="str">
            <v/>
          </cell>
          <cell r="CL234" t="str">
            <v/>
          </cell>
          <cell r="CM234" t="str">
            <v/>
          </cell>
          <cell r="CN234" t="str">
            <v/>
          </cell>
          <cell r="CO234">
            <v>559.30000000000007</v>
          </cell>
          <cell r="CP234">
            <v>7.25</v>
          </cell>
          <cell r="CQ234">
            <v>12.059999999999999</v>
          </cell>
          <cell r="CR234">
            <v>3.6</v>
          </cell>
          <cell r="CS234">
            <v>4.2534000000000001</v>
          </cell>
          <cell r="CT234">
            <v>42.101999999999997</v>
          </cell>
          <cell r="CU234">
            <v>12.8</v>
          </cell>
          <cell r="CV234">
            <v>3.7122000000000002</v>
          </cell>
          <cell r="CW234">
            <v>10.065</v>
          </cell>
          <cell r="CX234" t="str">
            <v/>
          </cell>
          <cell r="CY234" t="str">
            <v/>
          </cell>
          <cell r="CZ234" t="str">
            <v/>
          </cell>
          <cell r="DA234" t="str">
            <v/>
          </cell>
          <cell r="DB234" t="str">
            <v/>
          </cell>
          <cell r="DC234" t="str">
            <v/>
          </cell>
          <cell r="DD234">
            <v>655.14260000000013</v>
          </cell>
        </row>
        <row r="235">
          <cell r="B235" t="str">
            <v>GUISO DECARNE CON ROMERO PR</v>
          </cell>
          <cell r="C235" t="str">
            <v>CARNE GOULASH</v>
          </cell>
          <cell r="D235" t="str">
            <v>PIMIENTA</v>
          </cell>
          <cell r="E235" t="str">
            <v>TOMATE</v>
          </cell>
          <cell r="F235" t="str">
            <v>SALSA DE TOMATE</v>
          </cell>
          <cell r="G235" t="str">
            <v>AJO</v>
          </cell>
          <cell r="H235" t="str">
            <v>CEBOLLA CABEZONA</v>
          </cell>
          <cell r="I235" t="str">
            <v>ZANAHORIA</v>
          </cell>
          <cell r="J235" t="str">
            <v>APIO</v>
          </cell>
          <cell r="K235" t="str">
            <v>ROMERO</v>
          </cell>
          <cell r="L235" t="str">
            <v>ACEITE</v>
          </cell>
          <cell r="R235" t="str">
            <v>Kg.</v>
          </cell>
          <cell r="S235" t="str">
            <v>Kg.</v>
          </cell>
          <cell r="T235" t="str">
            <v>Kg.</v>
          </cell>
          <cell r="U235" t="str">
            <v>GL</v>
          </cell>
          <cell r="V235" t="str">
            <v>Kg.</v>
          </cell>
          <cell r="W235" t="str">
            <v>Kg.</v>
          </cell>
          <cell r="X235" t="str">
            <v>Kg.</v>
          </cell>
          <cell r="Y235" t="str">
            <v>Kg.</v>
          </cell>
          <cell r="Z235" t="str">
            <v>Kg.</v>
          </cell>
          <cell r="AG235">
            <v>66</v>
          </cell>
          <cell r="AH235">
            <v>0.1</v>
          </cell>
          <cell r="AI235">
            <v>5</v>
          </cell>
          <cell r="AJ235">
            <v>2.1</v>
          </cell>
          <cell r="AK235">
            <v>0.1</v>
          </cell>
          <cell r="AL235">
            <v>5</v>
          </cell>
          <cell r="AM235">
            <v>20</v>
          </cell>
          <cell r="AN235">
            <v>20</v>
          </cell>
          <cell r="AO235">
            <v>0.1</v>
          </cell>
          <cell r="AP235">
            <v>3</v>
          </cell>
          <cell r="AV235">
            <v>28</v>
          </cell>
          <cell r="AY235" t="str">
            <v>ANEXO 17</v>
          </cell>
          <cell r="BB235">
            <v>143</v>
          </cell>
          <cell r="BC235">
            <v>165</v>
          </cell>
          <cell r="BE235">
            <v>405</v>
          </cell>
          <cell r="BK235">
            <v>66</v>
          </cell>
          <cell r="BN235">
            <v>2.1</v>
          </cell>
          <cell r="BQ235">
            <v>20</v>
          </cell>
          <cell r="BR235">
            <v>15</v>
          </cell>
          <cell r="BT235">
            <v>3</v>
          </cell>
          <cell r="BZ235">
            <v>8.1999999999999993</v>
          </cell>
          <cell r="CA235">
            <v>17.27</v>
          </cell>
          <cell r="CB235">
            <v>1.2170000000000001</v>
          </cell>
          <cell r="CC235">
            <v>3.0080487804878047</v>
          </cell>
          <cell r="CD235">
            <v>5.4829999999999997</v>
          </cell>
          <cell r="CE235">
            <v>1.45</v>
          </cell>
          <cell r="CF235">
            <v>0.48599999999999999</v>
          </cell>
          <cell r="CG235">
            <v>2.4119999999999999</v>
          </cell>
          <cell r="CH235">
            <v>2</v>
          </cell>
          <cell r="CI235">
            <v>3.355</v>
          </cell>
          <cell r="CJ235" t="str">
            <v/>
          </cell>
          <cell r="CK235" t="str">
            <v/>
          </cell>
          <cell r="CL235" t="str">
            <v/>
          </cell>
          <cell r="CM235" t="str">
            <v/>
          </cell>
          <cell r="CN235" t="str">
            <v/>
          </cell>
          <cell r="CO235">
            <v>541.19999999999993</v>
          </cell>
          <cell r="CP235">
            <v>1.7270000000000001</v>
          </cell>
          <cell r="CQ235">
            <v>6.0850000000000009</v>
          </cell>
          <cell r="CR235">
            <v>6.31690243902439</v>
          </cell>
          <cell r="CS235">
            <v>0.54830000000000001</v>
          </cell>
          <cell r="CT235">
            <v>7.25</v>
          </cell>
          <cell r="CU235">
            <v>9.7199999999999989</v>
          </cell>
          <cell r="CV235">
            <v>48.239999999999995</v>
          </cell>
          <cell r="CW235">
            <v>0.2</v>
          </cell>
          <cell r="CX235">
            <v>10.065</v>
          </cell>
          <cell r="CY235" t="str">
            <v/>
          </cell>
          <cell r="CZ235" t="str">
            <v/>
          </cell>
          <cell r="DA235" t="str">
            <v/>
          </cell>
          <cell r="DB235" t="str">
            <v/>
          </cell>
          <cell r="DC235" t="str">
            <v/>
          </cell>
          <cell r="DD235">
            <v>631.3522024390245</v>
          </cell>
        </row>
        <row r="236">
          <cell r="B236" t="str">
            <v>GUISO DECARNE CON ROMERO MN</v>
          </cell>
          <cell r="C236" t="str">
            <v>CARNE GOULASH</v>
          </cell>
          <cell r="D236" t="str">
            <v>PIMIENTA</v>
          </cell>
          <cell r="E236" t="str">
            <v>TOMATE</v>
          </cell>
          <cell r="F236" t="str">
            <v>SALSA DE TOMATE</v>
          </cell>
          <cell r="G236" t="str">
            <v>AJO</v>
          </cell>
          <cell r="H236" t="str">
            <v>CEBOLLA CABEZONA</v>
          </cell>
          <cell r="I236" t="str">
            <v>ZANAHORIA</v>
          </cell>
          <cell r="J236" t="str">
            <v>APIO</v>
          </cell>
          <cell r="K236" t="str">
            <v>ROMERO</v>
          </cell>
          <cell r="L236" t="str">
            <v>ACEITE</v>
          </cell>
          <cell r="R236" t="str">
            <v>Kg.</v>
          </cell>
          <cell r="S236" t="str">
            <v>Kg.</v>
          </cell>
          <cell r="T236" t="str">
            <v>Kg.</v>
          </cell>
          <cell r="U236" t="str">
            <v>GL</v>
          </cell>
          <cell r="V236" t="str">
            <v>Kg.</v>
          </cell>
          <cell r="W236" t="str">
            <v>Kg.</v>
          </cell>
          <cell r="X236" t="str">
            <v>Kg.</v>
          </cell>
          <cell r="Y236" t="str">
            <v>Kg.</v>
          </cell>
          <cell r="Z236" t="str">
            <v>Kg.</v>
          </cell>
          <cell r="AG236">
            <v>60</v>
          </cell>
          <cell r="AH236">
            <v>0.1</v>
          </cell>
          <cell r="AI236">
            <v>5</v>
          </cell>
          <cell r="AJ236">
            <v>2.1</v>
          </cell>
          <cell r="AK236">
            <v>0.1</v>
          </cell>
          <cell r="AL236">
            <v>5</v>
          </cell>
          <cell r="AM236">
            <v>15</v>
          </cell>
          <cell r="AN236">
            <v>18</v>
          </cell>
          <cell r="AO236">
            <v>0.1</v>
          </cell>
          <cell r="AP236">
            <v>3</v>
          </cell>
          <cell r="AV236">
            <v>28</v>
          </cell>
          <cell r="AY236" t="str">
            <v>ANEXO 17</v>
          </cell>
          <cell r="BB236">
            <v>143</v>
          </cell>
          <cell r="BC236">
            <v>165</v>
          </cell>
          <cell r="BE236">
            <v>405</v>
          </cell>
          <cell r="BK236">
            <v>60</v>
          </cell>
          <cell r="BN236">
            <v>2.1</v>
          </cell>
          <cell r="BQ236">
            <v>13</v>
          </cell>
          <cell r="BR236">
            <v>15</v>
          </cell>
          <cell r="BT236">
            <v>3</v>
          </cell>
          <cell r="BZ236">
            <v>8.1999999999999993</v>
          </cell>
          <cell r="CA236">
            <v>17.27</v>
          </cell>
          <cell r="CB236">
            <v>1.2170000000000001</v>
          </cell>
          <cell r="CC236">
            <v>3.0080487804878047</v>
          </cell>
          <cell r="CD236">
            <v>5.4829999999999997</v>
          </cell>
          <cell r="CE236">
            <v>1.45</v>
          </cell>
          <cell r="CF236">
            <v>0.48599999999999999</v>
          </cell>
          <cell r="CG236">
            <v>2.4119999999999999</v>
          </cell>
          <cell r="CH236">
            <v>2</v>
          </cell>
          <cell r="CI236">
            <v>3.355</v>
          </cell>
          <cell r="CJ236" t="str">
            <v/>
          </cell>
          <cell r="CK236" t="str">
            <v/>
          </cell>
          <cell r="CL236" t="str">
            <v/>
          </cell>
          <cell r="CM236" t="str">
            <v/>
          </cell>
          <cell r="CN236" t="str">
            <v/>
          </cell>
          <cell r="CO236">
            <v>491.99999999999994</v>
          </cell>
          <cell r="CP236">
            <v>1.7270000000000001</v>
          </cell>
          <cell r="CQ236">
            <v>6.0850000000000009</v>
          </cell>
          <cell r="CR236">
            <v>6.31690243902439</v>
          </cell>
          <cell r="CS236">
            <v>0.54830000000000001</v>
          </cell>
          <cell r="CT236">
            <v>7.25</v>
          </cell>
          <cell r="CU236">
            <v>7.29</v>
          </cell>
          <cell r="CV236">
            <v>43.415999999999997</v>
          </cell>
          <cell r="CW236">
            <v>0.2</v>
          </cell>
          <cell r="CX236">
            <v>10.065</v>
          </cell>
          <cell r="CY236" t="str">
            <v/>
          </cell>
          <cell r="CZ236" t="str">
            <v/>
          </cell>
          <cell r="DA236" t="str">
            <v/>
          </cell>
          <cell r="DB236" t="str">
            <v/>
          </cell>
          <cell r="DC236" t="str">
            <v/>
          </cell>
          <cell r="DD236">
            <v>574.89820243902432</v>
          </cell>
        </row>
        <row r="237">
          <cell r="B237" t="str">
            <v>GUISO DECARNE CON ROMERO MY</v>
          </cell>
          <cell r="C237" t="str">
            <v>CARNE GOULASH</v>
          </cell>
          <cell r="D237" t="str">
            <v>PIMIENTA</v>
          </cell>
          <cell r="E237" t="str">
            <v>TOMATE</v>
          </cell>
          <cell r="F237" t="str">
            <v>SALSA DE TOMATE</v>
          </cell>
          <cell r="G237" t="str">
            <v>AJO</v>
          </cell>
          <cell r="H237" t="str">
            <v>CEBOLLA CABEZONA</v>
          </cell>
          <cell r="I237" t="str">
            <v>ZANAHORIA</v>
          </cell>
          <cell r="J237" t="str">
            <v>APIO</v>
          </cell>
          <cell r="K237" t="str">
            <v>ROMERO</v>
          </cell>
          <cell r="L237" t="str">
            <v>ACEITE</v>
          </cell>
          <cell r="R237" t="str">
            <v>Kg.</v>
          </cell>
          <cell r="S237" t="str">
            <v>Kg.</v>
          </cell>
          <cell r="T237" t="str">
            <v>Kg.</v>
          </cell>
          <cell r="U237" t="str">
            <v>GL</v>
          </cell>
          <cell r="V237" t="str">
            <v>Kg.</v>
          </cell>
          <cell r="W237" t="str">
            <v>Kg.</v>
          </cell>
          <cell r="X237" t="str">
            <v>Kg.</v>
          </cell>
          <cell r="Y237" t="str">
            <v>Kg.</v>
          </cell>
          <cell r="Z237" t="str">
            <v>Kg.</v>
          </cell>
          <cell r="AG237">
            <v>70</v>
          </cell>
          <cell r="AH237">
            <v>0.1</v>
          </cell>
          <cell r="AI237">
            <v>5</v>
          </cell>
          <cell r="AJ237">
            <v>2.1</v>
          </cell>
          <cell r="AK237">
            <v>0.1</v>
          </cell>
          <cell r="AL237">
            <v>5</v>
          </cell>
          <cell r="AM237">
            <v>20</v>
          </cell>
          <cell r="AN237">
            <v>25</v>
          </cell>
          <cell r="AO237">
            <v>0.1</v>
          </cell>
          <cell r="AP237">
            <v>3</v>
          </cell>
          <cell r="AV237">
            <v>28</v>
          </cell>
          <cell r="AY237" t="str">
            <v>ANEXO 17</v>
          </cell>
          <cell r="BB237">
            <v>143</v>
          </cell>
          <cell r="BC237">
            <v>165</v>
          </cell>
          <cell r="BE237">
            <v>405</v>
          </cell>
          <cell r="BK237">
            <v>70</v>
          </cell>
          <cell r="BN237">
            <v>2.1</v>
          </cell>
          <cell r="BQ237">
            <v>15</v>
          </cell>
          <cell r="BR237">
            <v>20</v>
          </cell>
          <cell r="BT237">
            <v>3</v>
          </cell>
          <cell r="BZ237">
            <v>8.1999999999999993</v>
          </cell>
          <cell r="CA237">
            <v>17.27</v>
          </cell>
          <cell r="CB237">
            <v>1.2170000000000001</v>
          </cell>
          <cell r="CC237">
            <v>3.0080487804878047</v>
          </cell>
          <cell r="CD237">
            <v>5.4829999999999997</v>
          </cell>
          <cell r="CE237">
            <v>1.45</v>
          </cell>
          <cell r="CF237">
            <v>0.48599999999999999</v>
          </cell>
          <cell r="CG237">
            <v>2.4119999999999999</v>
          </cell>
          <cell r="CH237">
            <v>2</v>
          </cell>
          <cell r="CI237">
            <v>3.355</v>
          </cell>
          <cell r="CJ237" t="str">
            <v/>
          </cell>
          <cell r="CK237" t="str">
            <v/>
          </cell>
          <cell r="CL237" t="str">
            <v/>
          </cell>
          <cell r="CM237" t="str">
            <v/>
          </cell>
          <cell r="CN237" t="str">
            <v/>
          </cell>
          <cell r="CO237">
            <v>574</v>
          </cell>
          <cell r="CP237">
            <v>1.7270000000000001</v>
          </cell>
          <cell r="CQ237">
            <v>6.0850000000000009</v>
          </cell>
          <cell r="CR237">
            <v>6.31690243902439</v>
          </cell>
          <cell r="CS237">
            <v>0.54830000000000001</v>
          </cell>
          <cell r="CT237">
            <v>7.25</v>
          </cell>
          <cell r="CU237">
            <v>9.7199999999999989</v>
          </cell>
          <cell r="CV237">
            <v>60.3</v>
          </cell>
          <cell r="CW237">
            <v>0.2</v>
          </cell>
          <cell r="CX237">
            <v>10.065</v>
          </cell>
          <cell r="CY237" t="str">
            <v/>
          </cell>
          <cell r="CZ237" t="str">
            <v/>
          </cell>
          <cell r="DA237" t="str">
            <v/>
          </cell>
          <cell r="DB237" t="str">
            <v/>
          </cell>
          <cell r="DC237" t="str">
            <v/>
          </cell>
          <cell r="DD237">
            <v>676.21220243902451</v>
          </cell>
        </row>
        <row r="238">
          <cell r="B238" t="str">
            <v>CARNE DE LAS ISLAS PR</v>
          </cell>
          <cell r="C238" t="str">
            <v>CARNE GOULASH</v>
          </cell>
          <cell r="D238" t="str">
            <v>HARINA DE TRIGO</v>
          </cell>
          <cell r="E238" t="str">
            <v>ACEITE</v>
          </cell>
          <cell r="F238" t="str">
            <v>TOMATE</v>
          </cell>
          <cell r="G238" t="str">
            <v>SALSA DE TOMATE</v>
          </cell>
          <cell r="H238" t="str">
            <v>CEBOLLA CABEZONA</v>
          </cell>
          <cell r="I238" t="str">
            <v>ZANAHORIA</v>
          </cell>
          <cell r="J238" t="str">
            <v>JENGIBRE</v>
          </cell>
          <cell r="K238" t="str">
            <v>UVAS PASAS</v>
          </cell>
          <cell r="L238" t="str">
            <v>SALSA SOYA</v>
          </cell>
          <cell r="M238" t="str">
            <v>PIMIENTA</v>
          </cell>
          <cell r="R238" t="str">
            <v>Kg.</v>
          </cell>
          <cell r="S238" t="str">
            <v>Lb.</v>
          </cell>
          <cell r="T238" t="str">
            <v>Lt.</v>
          </cell>
          <cell r="U238" t="str">
            <v>Kg.</v>
          </cell>
          <cell r="V238" t="str">
            <v>GL</v>
          </cell>
          <cell r="W238" t="str">
            <v>Kg.</v>
          </cell>
          <cell r="X238" t="str">
            <v>Kg.</v>
          </cell>
          <cell r="Y238" t="str">
            <v>Lb.</v>
          </cell>
          <cell r="Z238" t="str">
            <v>Lb.</v>
          </cell>
          <cell r="AA238" t="str">
            <v>GL</v>
          </cell>
          <cell r="AB238" t="str">
            <v>Lb.</v>
          </cell>
          <cell r="AG238">
            <v>66</v>
          </cell>
          <cell r="AH238">
            <v>0.3</v>
          </cell>
          <cell r="AI238">
            <v>3</v>
          </cell>
          <cell r="AJ238">
            <v>5</v>
          </cell>
          <cell r="AK238">
            <v>2.1</v>
          </cell>
          <cell r="AL238">
            <v>5</v>
          </cell>
          <cell r="AM238">
            <v>30</v>
          </cell>
          <cell r="AN238">
            <v>0.1</v>
          </cell>
          <cell r="AO238">
            <v>1.5</v>
          </cell>
          <cell r="AP238">
            <v>0.2</v>
          </cell>
          <cell r="AQ238">
            <v>0.1</v>
          </cell>
          <cell r="AV238">
            <v>28</v>
          </cell>
          <cell r="AW238">
            <v>197</v>
          </cell>
          <cell r="AX238">
            <v>405</v>
          </cell>
          <cell r="AZ238" t="str">
            <v>ANEXO 17</v>
          </cell>
          <cell r="BB238">
            <v>143</v>
          </cell>
          <cell r="BD238" t="str">
            <v>ANEXO 11</v>
          </cell>
          <cell r="BK238">
            <v>66</v>
          </cell>
          <cell r="BL238">
            <v>0.3</v>
          </cell>
          <cell r="BM238">
            <v>3</v>
          </cell>
          <cell r="BO238">
            <v>2.1</v>
          </cell>
          <cell r="BQ238">
            <v>20</v>
          </cell>
          <cell r="BS238">
            <v>1.5</v>
          </cell>
          <cell r="BZ238">
            <v>8.1999999999999993</v>
          </cell>
          <cell r="CA238">
            <v>1.32</v>
          </cell>
          <cell r="CB238">
            <v>3.355</v>
          </cell>
          <cell r="CC238">
            <v>1.2170000000000001</v>
          </cell>
          <cell r="CD238">
            <v>3.0080487804878047</v>
          </cell>
          <cell r="CE238">
            <v>1.45</v>
          </cell>
          <cell r="CF238">
            <v>0.48599999999999999</v>
          </cell>
          <cell r="CG238">
            <v>8.5</v>
          </cell>
          <cell r="CH238">
            <v>6.4</v>
          </cell>
          <cell r="CI238">
            <v>3.0827397260273974</v>
          </cell>
          <cell r="CJ238">
            <v>17.27</v>
          </cell>
          <cell r="CK238" t="str">
            <v/>
          </cell>
          <cell r="CL238" t="str">
            <v/>
          </cell>
          <cell r="CM238" t="str">
            <v/>
          </cell>
          <cell r="CN238" t="str">
            <v/>
          </cell>
          <cell r="CO238">
            <v>541.19999999999993</v>
          </cell>
          <cell r="CP238">
            <v>0.39600000000000002</v>
          </cell>
          <cell r="CQ238">
            <v>10.065</v>
          </cell>
          <cell r="CR238">
            <v>6.0850000000000009</v>
          </cell>
          <cell r="CS238">
            <v>6.31690243902439</v>
          </cell>
          <cell r="CT238">
            <v>7.25</v>
          </cell>
          <cell r="CU238">
            <v>14.58</v>
          </cell>
          <cell r="CV238">
            <v>0.85000000000000009</v>
          </cell>
          <cell r="CW238">
            <v>9.6000000000000014</v>
          </cell>
          <cell r="CX238">
            <v>0.61654794520547951</v>
          </cell>
          <cell r="CY238">
            <v>1.7270000000000001</v>
          </cell>
          <cell r="CZ238" t="str">
            <v/>
          </cell>
          <cell r="DA238" t="str">
            <v/>
          </cell>
          <cell r="DB238" t="str">
            <v/>
          </cell>
          <cell r="DC238" t="str">
            <v/>
          </cell>
          <cell r="DD238">
            <v>598.68645038422994</v>
          </cell>
        </row>
        <row r="239">
          <cell r="B239" t="str">
            <v>CARNE DE LAS ISLAS MN</v>
          </cell>
          <cell r="C239" t="str">
            <v>CARNE GOULASH</v>
          </cell>
          <cell r="D239" t="str">
            <v>HARINA DE TRIGO</v>
          </cell>
          <cell r="E239" t="str">
            <v>ACEITE</v>
          </cell>
          <cell r="F239" t="str">
            <v>TOMATE</v>
          </cell>
          <cell r="G239" t="str">
            <v>SALSA DE TOMATE</v>
          </cell>
          <cell r="H239" t="str">
            <v>CEBOLLA CABEZONA</v>
          </cell>
          <cell r="I239" t="str">
            <v>ZANAHORIA</v>
          </cell>
          <cell r="J239" t="str">
            <v>JENGIBRE</v>
          </cell>
          <cell r="K239" t="str">
            <v>UVAS PASAS</v>
          </cell>
          <cell r="L239" t="str">
            <v>SALSA SOYA</v>
          </cell>
          <cell r="M239" t="str">
            <v>PIMIENTA</v>
          </cell>
          <cell r="R239" t="str">
            <v>Kg.</v>
          </cell>
          <cell r="S239" t="str">
            <v>Lb.</v>
          </cell>
          <cell r="T239" t="str">
            <v>Lt.</v>
          </cell>
          <cell r="U239" t="str">
            <v>Kg.</v>
          </cell>
          <cell r="V239" t="str">
            <v>GL</v>
          </cell>
          <cell r="W239" t="str">
            <v>Kg.</v>
          </cell>
          <cell r="X239" t="str">
            <v>Kg.</v>
          </cell>
          <cell r="Y239" t="str">
            <v>Lb.</v>
          </cell>
          <cell r="Z239" t="str">
            <v>Lb.</v>
          </cell>
          <cell r="AA239" t="str">
            <v>GL</v>
          </cell>
          <cell r="AB239" t="str">
            <v>Lb.</v>
          </cell>
          <cell r="AG239">
            <v>60</v>
          </cell>
          <cell r="AH239">
            <v>0.3</v>
          </cell>
          <cell r="AI239">
            <v>3</v>
          </cell>
          <cell r="AJ239">
            <v>5</v>
          </cell>
          <cell r="AK239">
            <v>2.1</v>
          </cell>
          <cell r="AL239">
            <v>5</v>
          </cell>
          <cell r="AM239">
            <v>25</v>
          </cell>
          <cell r="AN239">
            <v>0.1</v>
          </cell>
          <cell r="AO239">
            <v>1.5</v>
          </cell>
          <cell r="AP239">
            <v>0.2</v>
          </cell>
          <cell r="AQ239">
            <v>0.1</v>
          </cell>
          <cell r="AV239">
            <v>28</v>
          </cell>
          <cell r="AW239">
            <v>197</v>
          </cell>
          <cell r="AX239">
            <v>405</v>
          </cell>
          <cell r="AZ239" t="str">
            <v>ANEXO 17</v>
          </cell>
          <cell r="BB239">
            <v>143</v>
          </cell>
          <cell r="BD239" t="str">
            <v>ANEXO 11</v>
          </cell>
          <cell r="BK239">
            <v>60</v>
          </cell>
          <cell r="BL239">
            <v>0.3</v>
          </cell>
          <cell r="BM239">
            <v>3</v>
          </cell>
          <cell r="BO239">
            <v>2.1</v>
          </cell>
          <cell r="BQ239">
            <v>20</v>
          </cell>
          <cell r="BS239">
            <v>1.5</v>
          </cell>
          <cell r="BZ239">
            <v>8.1999999999999993</v>
          </cell>
          <cell r="CA239">
            <v>1.32</v>
          </cell>
          <cell r="CB239">
            <v>3.355</v>
          </cell>
          <cell r="CC239">
            <v>1.2170000000000001</v>
          </cell>
          <cell r="CD239">
            <v>3.0080487804878047</v>
          </cell>
          <cell r="CE239">
            <v>1.45</v>
          </cell>
          <cell r="CF239">
            <v>0.48599999999999999</v>
          </cell>
          <cell r="CG239">
            <v>8.5</v>
          </cell>
          <cell r="CH239">
            <v>6.4</v>
          </cell>
          <cell r="CI239">
            <v>3.0827397260273974</v>
          </cell>
          <cell r="CJ239">
            <v>17.27</v>
          </cell>
          <cell r="CK239" t="str">
            <v/>
          </cell>
          <cell r="CL239" t="str">
            <v/>
          </cell>
          <cell r="CM239" t="str">
            <v/>
          </cell>
          <cell r="CN239" t="str">
            <v/>
          </cell>
          <cell r="CO239">
            <v>491.99999999999994</v>
          </cell>
          <cell r="CP239">
            <v>0.39600000000000002</v>
          </cell>
          <cell r="CQ239">
            <v>10.065</v>
          </cell>
          <cell r="CR239">
            <v>6.0850000000000009</v>
          </cell>
          <cell r="CS239">
            <v>6.31690243902439</v>
          </cell>
          <cell r="CT239">
            <v>7.25</v>
          </cell>
          <cell r="CU239">
            <v>12.15</v>
          </cell>
          <cell r="CV239">
            <v>0.85000000000000009</v>
          </cell>
          <cell r="CW239">
            <v>9.6000000000000014</v>
          </cell>
          <cell r="CX239">
            <v>0.61654794520547951</v>
          </cell>
          <cell r="CY239">
            <v>1.7270000000000001</v>
          </cell>
          <cell r="CZ239" t="str">
            <v/>
          </cell>
          <cell r="DA239" t="str">
            <v/>
          </cell>
          <cell r="DB239" t="str">
            <v/>
          </cell>
          <cell r="DC239" t="str">
            <v/>
          </cell>
          <cell r="DD239">
            <v>547.05645038422983</v>
          </cell>
        </row>
        <row r="240">
          <cell r="B240" t="str">
            <v>CARNE DE LAS ISLAS MY</v>
          </cell>
          <cell r="C240" t="str">
            <v>CARNE GOULASH</v>
          </cell>
          <cell r="D240" t="str">
            <v>HARINA DE TRIGO</v>
          </cell>
          <cell r="E240" t="str">
            <v>ACEITE</v>
          </cell>
          <cell r="F240" t="str">
            <v>TOMATE</v>
          </cell>
          <cell r="G240" t="str">
            <v>SALSA DE TOMATE</v>
          </cell>
          <cell r="H240" t="str">
            <v>CEBOLLA CABEZONA</v>
          </cell>
          <cell r="I240" t="str">
            <v>ZANAHORIA</v>
          </cell>
          <cell r="J240" t="str">
            <v>JENGIBRE</v>
          </cell>
          <cell r="K240" t="str">
            <v>UVAS PASAS</v>
          </cell>
          <cell r="L240" t="str">
            <v>SALSA SOYA</v>
          </cell>
          <cell r="M240" t="str">
            <v>PIMIENTA</v>
          </cell>
          <cell r="R240" t="str">
            <v>Kg.</v>
          </cell>
          <cell r="S240" t="str">
            <v>Lb.</v>
          </cell>
          <cell r="T240" t="str">
            <v>Lt.</v>
          </cell>
          <cell r="U240" t="str">
            <v>Kg.</v>
          </cell>
          <cell r="V240" t="str">
            <v>GL</v>
          </cell>
          <cell r="W240" t="str">
            <v>Kg.</v>
          </cell>
          <cell r="X240" t="str">
            <v>Kg.</v>
          </cell>
          <cell r="Y240" t="str">
            <v>Lb.</v>
          </cell>
          <cell r="Z240" t="str">
            <v>Lb.</v>
          </cell>
          <cell r="AA240" t="str">
            <v>GL</v>
          </cell>
          <cell r="AB240" t="str">
            <v>Lb.</v>
          </cell>
          <cell r="AG240">
            <v>70</v>
          </cell>
          <cell r="AH240">
            <v>0.3</v>
          </cell>
          <cell r="AI240">
            <v>3</v>
          </cell>
          <cell r="AJ240">
            <v>5</v>
          </cell>
          <cell r="AK240">
            <v>2.1</v>
          </cell>
          <cell r="AL240">
            <v>5</v>
          </cell>
          <cell r="AM240">
            <v>35</v>
          </cell>
          <cell r="AN240">
            <v>0.1</v>
          </cell>
          <cell r="AO240">
            <v>1.5</v>
          </cell>
          <cell r="AP240">
            <v>0.2</v>
          </cell>
          <cell r="AQ240">
            <v>0.1</v>
          </cell>
          <cell r="AV240">
            <v>28</v>
          </cell>
          <cell r="AW240">
            <v>197</v>
          </cell>
          <cell r="AX240">
            <v>405</v>
          </cell>
          <cell r="AZ240" t="str">
            <v>ANEXO 17</v>
          </cell>
          <cell r="BB240">
            <v>143</v>
          </cell>
          <cell r="BD240" t="str">
            <v>ANEXO 11</v>
          </cell>
          <cell r="BK240">
            <v>70</v>
          </cell>
          <cell r="BL240">
            <v>0.3</v>
          </cell>
          <cell r="BM240">
            <v>3</v>
          </cell>
          <cell r="BO240">
            <v>2.1</v>
          </cell>
          <cell r="BQ240">
            <v>30</v>
          </cell>
          <cell r="BS240">
            <v>1.5</v>
          </cell>
          <cell r="BZ240">
            <v>8.1999999999999993</v>
          </cell>
          <cell r="CA240">
            <v>1.32</v>
          </cell>
          <cell r="CB240">
            <v>3.355</v>
          </cell>
          <cell r="CC240">
            <v>1.2170000000000001</v>
          </cell>
          <cell r="CD240">
            <v>3.0080487804878047</v>
          </cell>
          <cell r="CE240">
            <v>1.45</v>
          </cell>
          <cell r="CF240">
            <v>0.48599999999999999</v>
          </cell>
          <cell r="CG240">
            <v>8.5</v>
          </cell>
          <cell r="CH240">
            <v>6.4</v>
          </cell>
          <cell r="CI240">
            <v>3.0827397260273974</v>
          </cell>
          <cell r="CJ240">
            <v>17.27</v>
          </cell>
          <cell r="CK240" t="str">
            <v/>
          </cell>
          <cell r="CL240" t="str">
            <v/>
          </cell>
          <cell r="CM240" t="str">
            <v/>
          </cell>
          <cell r="CN240" t="str">
            <v/>
          </cell>
          <cell r="CO240">
            <v>574</v>
          </cell>
          <cell r="CP240">
            <v>0.39600000000000002</v>
          </cell>
          <cell r="CQ240">
            <v>10.065</v>
          </cell>
          <cell r="CR240">
            <v>6.0850000000000009</v>
          </cell>
          <cell r="CS240">
            <v>6.31690243902439</v>
          </cell>
          <cell r="CT240">
            <v>7.25</v>
          </cell>
          <cell r="CU240">
            <v>17.009999999999998</v>
          </cell>
          <cell r="CV240">
            <v>0.85000000000000009</v>
          </cell>
          <cell r="CW240">
            <v>9.6000000000000014</v>
          </cell>
          <cell r="CX240">
            <v>0.61654794520547951</v>
          </cell>
          <cell r="CY240">
            <v>1.7270000000000001</v>
          </cell>
          <cell r="CZ240" t="str">
            <v/>
          </cell>
          <cell r="DA240" t="str">
            <v/>
          </cell>
          <cell r="DB240" t="str">
            <v/>
          </cell>
          <cell r="DC240" t="str">
            <v/>
          </cell>
          <cell r="DD240">
            <v>633.91645038422996</v>
          </cell>
        </row>
        <row r="241">
          <cell r="B241" t="str">
            <v>CHOW MEIN DE POLLO PR</v>
          </cell>
          <cell r="C241" t="str">
            <v>LOMITO DE POLLO</v>
          </cell>
          <cell r="D241" t="str">
            <v>SALSA NEGRA</v>
          </cell>
          <cell r="E241" t="str">
            <v>CEBOLLA CABEZONA</v>
          </cell>
          <cell r="F241" t="str">
            <v>MAZORCA DESGRANADA</v>
          </cell>
          <cell r="G241" t="str">
            <v>PIMENTON</v>
          </cell>
          <cell r="H241" t="str">
            <v>CALABACIN</v>
          </cell>
          <cell r="I241" t="str">
            <v>SALSA DE TOMATE</v>
          </cell>
          <cell r="J241" t="str">
            <v>REPOLLO BLANCO</v>
          </cell>
          <cell r="K241" t="str">
            <v>APIO</v>
          </cell>
          <cell r="M241" t="str">
            <v>ACEITE</v>
          </cell>
          <cell r="R241" t="str">
            <v>Kg.</v>
          </cell>
          <cell r="S241" t="str">
            <v>GL</v>
          </cell>
          <cell r="T241" t="str">
            <v>Kg.</v>
          </cell>
          <cell r="U241" t="str">
            <v>Kg.</v>
          </cell>
          <cell r="V241" t="str">
            <v>Kg.</v>
          </cell>
          <cell r="W241" t="str">
            <v>Kg.</v>
          </cell>
          <cell r="X241" t="str">
            <v>GL</v>
          </cell>
          <cell r="Y241" t="str">
            <v>Kg.</v>
          </cell>
          <cell r="Z241" t="str">
            <v>Kg.</v>
          </cell>
          <cell r="AA241" t="str">
            <v>BOT</v>
          </cell>
          <cell r="AG241">
            <v>66</v>
          </cell>
          <cell r="AH241">
            <v>4</v>
          </cell>
          <cell r="AI241">
            <v>5</v>
          </cell>
          <cell r="AJ241">
            <v>5</v>
          </cell>
          <cell r="AK241">
            <v>5</v>
          </cell>
          <cell r="AL241">
            <v>9.4</v>
          </cell>
          <cell r="AM241">
            <v>2.1</v>
          </cell>
          <cell r="AN241">
            <v>10</v>
          </cell>
          <cell r="AO241">
            <v>18.5</v>
          </cell>
          <cell r="AQ241">
            <v>3</v>
          </cell>
          <cell r="AV241">
            <v>46</v>
          </cell>
          <cell r="AX241">
            <v>433</v>
          </cell>
          <cell r="AY241">
            <v>185</v>
          </cell>
          <cell r="BA241">
            <v>166</v>
          </cell>
          <cell r="BB241" t="str">
            <v>ANEXO 17</v>
          </cell>
          <cell r="BC241">
            <v>151</v>
          </cell>
          <cell r="BD241">
            <v>165</v>
          </cell>
          <cell r="BF241">
            <v>405</v>
          </cell>
          <cell r="BK241">
            <v>66</v>
          </cell>
          <cell r="BM241">
            <v>10</v>
          </cell>
          <cell r="BN241">
            <v>5</v>
          </cell>
          <cell r="BP241">
            <v>9</v>
          </cell>
          <cell r="BQ241">
            <v>2.1</v>
          </cell>
          <cell r="BR241">
            <v>9</v>
          </cell>
          <cell r="BS241">
            <v>7.5</v>
          </cell>
          <cell r="BU241">
            <v>3</v>
          </cell>
          <cell r="BZ241">
            <v>7.99</v>
          </cell>
          <cell r="CA241">
            <v>2.3586842105263157</v>
          </cell>
          <cell r="CB241">
            <v>1.45</v>
          </cell>
          <cell r="CC241">
            <v>3.64</v>
          </cell>
          <cell r="CD241">
            <v>1.8</v>
          </cell>
          <cell r="CE241">
            <v>0.71699999999999997</v>
          </cell>
          <cell r="CF241">
            <v>3.0080487804878047</v>
          </cell>
          <cell r="CG241">
            <v>0.59299999999999997</v>
          </cell>
          <cell r="CH241">
            <v>2.4119999999999999</v>
          </cell>
          <cell r="CI241" t="str">
            <v/>
          </cell>
          <cell r="CJ241">
            <v>3.355</v>
          </cell>
          <cell r="CK241" t="str">
            <v/>
          </cell>
          <cell r="CL241" t="str">
            <v/>
          </cell>
          <cell r="CM241" t="str">
            <v/>
          </cell>
          <cell r="CN241" t="str">
            <v/>
          </cell>
          <cell r="CO241">
            <v>527.34</v>
          </cell>
          <cell r="CP241">
            <v>9.4347368421052629</v>
          </cell>
          <cell r="CQ241">
            <v>7.25</v>
          </cell>
          <cell r="CR241">
            <v>18.2</v>
          </cell>
          <cell r="CS241">
            <v>9</v>
          </cell>
          <cell r="CT241">
            <v>6.7397999999999998</v>
          </cell>
          <cell r="CU241">
            <v>6.31690243902439</v>
          </cell>
          <cell r="CV241">
            <v>5.93</v>
          </cell>
          <cell r="CW241">
            <v>44.622</v>
          </cell>
          <cell r="CX241" t="str">
            <v/>
          </cell>
          <cell r="CY241">
            <v>10.065</v>
          </cell>
          <cell r="CZ241" t="str">
            <v/>
          </cell>
          <cell r="DA241" t="str">
            <v/>
          </cell>
          <cell r="DB241" t="str">
            <v/>
          </cell>
          <cell r="DC241" t="str">
            <v/>
          </cell>
          <cell r="DD241">
            <v>644.89843928112964</v>
          </cell>
        </row>
        <row r="242">
          <cell r="B242" t="str">
            <v>CHOW MEIN DE POLLO MN</v>
          </cell>
          <cell r="C242" t="str">
            <v>LOMITO DE POLLO</v>
          </cell>
          <cell r="D242" t="str">
            <v>SALSA NEGRA</v>
          </cell>
          <cell r="E242" t="str">
            <v>CEBOLLA CABEZONA</v>
          </cell>
          <cell r="F242" t="str">
            <v>MAZORCA DESGRANADA</v>
          </cell>
          <cell r="G242" t="str">
            <v>PIMENTON</v>
          </cell>
          <cell r="H242" t="str">
            <v>CALABACIN</v>
          </cell>
          <cell r="I242" t="str">
            <v>SALSA DE TOMATE</v>
          </cell>
          <cell r="J242" t="str">
            <v>REPOLLO BLANCO</v>
          </cell>
          <cell r="K242" t="str">
            <v>APIO</v>
          </cell>
          <cell r="M242" t="str">
            <v>ACEITE</v>
          </cell>
          <cell r="R242" t="str">
            <v>Kg.</v>
          </cell>
          <cell r="S242" t="str">
            <v>GL</v>
          </cell>
          <cell r="T242" t="str">
            <v>Kg.</v>
          </cell>
          <cell r="U242" t="str">
            <v>Kg.</v>
          </cell>
          <cell r="V242" t="str">
            <v>Kg.</v>
          </cell>
          <cell r="W242" t="str">
            <v>Kg.</v>
          </cell>
          <cell r="X242" t="str">
            <v>GL</v>
          </cell>
          <cell r="Y242" t="str">
            <v>Kg.</v>
          </cell>
          <cell r="Z242" t="str">
            <v>Kg.</v>
          </cell>
          <cell r="AA242" t="str">
            <v>BOT</v>
          </cell>
          <cell r="AG242">
            <v>60</v>
          </cell>
          <cell r="AH242">
            <v>4</v>
          </cell>
          <cell r="AI242">
            <v>5</v>
          </cell>
          <cell r="AJ242">
            <v>5</v>
          </cell>
          <cell r="AK242">
            <v>5</v>
          </cell>
          <cell r="AL242">
            <v>9.4</v>
          </cell>
          <cell r="AM242">
            <v>2.1</v>
          </cell>
          <cell r="AN242">
            <v>10</v>
          </cell>
          <cell r="AO242">
            <v>18.5</v>
          </cell>
          <cell r="AQ242">
            <v>3</v>
          </cell>
          <cell r="AV242">
            <v>46</v>
          </cell>
          <cell r="AX242">
            <v>433</v>
          </cell>
          <cell r="AY242">
            <v>185</v>
          </cell>
          <cell r="BA242">
            <v>166</v>
          </cell>
          <cell r="BB242" t="str">
            <v>ANEXO 17</v>
          </cell>
          <cell r="BC242">
            <v>151</v>
          </cell>
          <cell r="BD242">
            <v>165</v>
          </cell>
          <cell r="BF242">
            <v>405</v>
          </cell>
          <cell r="BK242">
            <v>60</v>
          </cell>
          <cell r="BM242">
            <v>7</v>
          </cell>
          <cell r="BN242">
            <v>5</v>
          </cell>
          <cell r="BP242">
            <v>7</v>
          </cell>
          <cell r="BQ242">
            <v>2.1</v>
          </cell>
          <cell r="BR242">
            <v>7</v>
          </cell>
          <cell r="BS242">
            <v>7</v>
          </cell>
          <cell r="BU242">
            <v>3</v>
          </cell>
          <cell r="BZ242">
            <v>7.99</v>
          </cell>
          <cell r="CA242">
            <v>2.3586842105263157</v>
          </cell>
          <cell r="CB242">
            <v>1.45</v>
          </cell>
          <cell r="CC242">
            <v>3.64</v>
          </cell>
          <cell r="CD242">
            <v>1.8</v>
          </cell>
          <cell r="CE242">
            <v>0.71699999999999997</v>
          </cell>
          <cell r="CF242">
            <v>3.0080487804878047</v>
          </cell>
          <cell r="CG242">
            <v>0.59299999999999997</v>
          </cell>
          <cell r="CH242">
            <v>2.4119999999999999</v>
          </cell>
          <cell r="CI242" t="str">
            <v/>
          </cell>
          <cell r="CJ242">
            <v>3.355</v>
          </cell>
          <cell r="CK242" t="str">
            <v/>
          </cell>
          <cell r="CL242" t="str">
            <v/>
          </cell>
          <cell r="CM242" t="str">
            <v/>
          </cell>
          <cell r="CN242" t="str">
            <v/>
          </cell>
          <cell r="CO242">
            <v>479.40000000000003</v>
          </cell>
          <cell r="CP242">
            <v>9.4347368421052629</v>
          </cell>
          <cell r="CQ242">
            <v>7.25</v>
          </cell>
          <cell r="CR242">
            <v>18.2</v>
          </cell>
          <cell r="CS242">
            <v>9</v>
          </cell>
          <cell r="CT242">
            <v>6.7397999999999998</v>
          </cell>
          <cell r="CU242">
            <v>6.31690243902439</v>
          </cell>
          <cell r="CV242">
            <v>5.93</v>
          </cell>
          <cell r="CW242">
            <v>44.622</v>
          </cell>
          <cell r="CX242" t="str">
            <v/>
          </cell>
          <cell r="CY242">
            <v>10.065</v>
          </cell>
          <cell r="CZ242" t="str">
            <v/>
          </cell>
          <cell r="DA242" t="str">
            <v/>
          </cell>
          <cell r="DB242" t="str">
            <v/>
          </cell>
          <cell r="DC242" t="str">
            <v/>
          </cell>
          <cell r="DD242">
            <v>596.95843928112959</v>
          </cell>
        </row>
        <row r="243">
          <cell r="B243" t="str">
            <v>CHOW MEIN DE POLLO MY</v>
          </cell>
          <cell r="C243" t="str">
            <v>LOMITO DE POLLO</v>
          </cell>
          <cell r="D243" t="str">
            <v>SALSA NEGRA</v>
          </cell>
          <cell r="E243" t="str">
            <v>CEBOLLA CABEZONA</v>
          </cell>
          <cell r="F243" t="str">
            <v>MAZORCA DESGRANADA</v>
          </cell>
          <cell r="G243" t="str">
            <v>PIMENTON</v>
          </cell>
          <cell r="H243" t="str">
            <v>CALABACIN</v>
          </cell>
          <cell r="I243" t="str">
            <v>SALSA DE TOMATE</v>
          </cell>
          <cell r="J243" t="str">
            <v>REPOLLO BLANCO</v>
          </cell>
          <cell r="K243" t="str">
            <v>APIO</v>
          </cell>
          <cell r="M243" t="str">
            <v>ACEITE</v>
          </cell>
          <cell r="R243" t="str">
            <v>Kg.</v>
          </cell>
          <cell r="S243" t="str">
            <v>GL</v>
          </cell>
          <cell r="T243" t="str">
            <v>Kg.</v>
          </cell>
          <cell r="U243" t="str">
            <v>Kg.</v>
          </cell>
          <cell r="V243" t="str">
            <v>Kg.</v>
          </cell>
          <cell r="W243" t="str">
            <v>Kg.</v>
          </cell>
          <cell r="X243" t="str">
            <v>GL</v>
          </cell>
          <cell r="Y243" t="str">
            <v>Kg.</v>
          </cell>
          <cell r="Z243" t="str">
            <v>Kg.</v>
          </cell>
          <cell r="AA243" t="str">
            <v>BOT</v>
          </cell>
          <cell r="AG243">
            <v>70</v>
          </cell>
          <cell r="AH243">
            <v>4</v>
          </cell>
          <cell r="AI243">
            <v>5</v>
          </cell>
          <cell r="AJ243">
            <v>5</v>
          </cell>
          <cell r="AK243">
            <v>5</v>
          </cell>
          <cell r="AL243">
            <v>11.1</v>
          </cell>
          <cell r="AM243">
            <v>2.1</v>
          </cell>
          <cell r="AN243">
            <v>11.7</v>
          </cell>
          <cell r="AO243">
            <v>20</v>
          </cell>
          <cell r="AQ243">
            <v>3</v>
          </cell>
          <cell r="AV243">
            <v>46</v>
          </cell>
          <cell r="AX243">
            <v>433</v>
          </cell>
          <cell r="AY243">
            <v>185</v>
          </cell>
          <cell r="BA243">
            <v>166</v>
          </cell>
          <cell r="BB243" t="str">
            <v>ANEXO 17</v>
          </cell>
          <cell r="BC243">
            <v>151</v>
          </cell>
          <cell r="BD243">
            <v>165</v>
          </cell>
          <cell r="BF243">
            <v>405</v>
          </cell>
          <cell r="BK243">
            <v>70</v>
          </cell>
          <cell r="BM243">
            <v>10</v>
          </cell>
          <cell r="BN243">
            <v>5</v>
          </cell>
          <cell r="BP243">
            <v>11</v>
          </cell>
          <cell r="BQ243">
            <v>2.1</v>
          </cell>
          <cell r="BR243">
            <v>11</v>
          </cell>
          <cell r="BS243">
            <v>8</v>
          </cell>
          <cell r="BU243">
            <v>3</v>
          </cell>
          <cell r="BZ243">
            <v>7.99</v>
          </cell>
          <cell r="CA243">
            <v>2.3586842105263157</v>
          </cell>
          <cell r="CB243">
            <v>1.45</v>
          </cell>
          <cell r="CC243">
            <v>3.64</v>
          </cell>
          <cell r="CD243">
            <v>1.8</v>
          </cell>
          <cell r="CE243">
            <v>0.71699999999999997</v>
          </cell>
          <cell r="CF243">
            <v>3.0080487804878047</v>
          </cell>
          <cell r="CG243">
            <v>0.59299999999999997</v>
          </cell>
          <cell r="CH243">
            <v>2.4119999999999999</v>
          </cell>
          <cell r="CI243" t="str">
            <v/>
          </cell>
          <cell r="CJ243">
            <v>3.355</v>
          </cell>
          <cell r="CK243" t="str">
            <v/>
          </cell>
          <cell r="CL243" t="str">
            <v/>
          </cell>
          <cell r="CM243" t="str">
            <v/>
          </cell>
          <cell r="CN243" t="str">
            <v/>
          </cell>
          <cell r="CO243">
            <v>559.30000000000007</v>
          </cell>
          <cell r="CP243">
            <v>9.4347368421052629</v>
          </cell>
          <cell r="CQ243">
            <v>7.25</v>
          </cell>
          <cell r="CR243">
            <v>18.2</v>
          </cell>
          <cell r="CS243">
            <v>9</v>
          </cell>
          <cell r="CT243">
            <v>7.9586999999999994</v>
          </cell>
          <cell r="CU243">
            <v>6.31690243902439</v>
          </cell>
          <cell r="CV243">
            <v>6.9380999999999995</v>
          </cell>
          <cell r="CW243">
            <v>48.239999999999995</v>
          </cell>
          <cell r="CX243" t="str">
            <v/>
          </cell>
          <cell r="CY243">
            <v>10.065</v>
          </cell>
          <cell r="CZ243" t="str">
            <v/>
          </cell>
          <cell r="DA243" t="str">
            <v/>
          </cell>
          <cell r="DB243" t="str">
            <v/>
          </cell>
          <cell r="DC243" t="str">
            <v/>
          </cell>
          <cell r="DD243">
            <v>682.70343928112982</v>
          </cell>
        </row>
        <row r="244">
          <cell r="B244" t="str">
            <v>CODITOS CON CARNE PR</v>
          </cell>
          <cell r="C244" t="str">
            <v>CARNE MOLIDA</v>
          </cell>
          <cell r="D244" t="str">
            <v>PASTA CODITOS</v>
          </cell>
          <cell r="E244" t="str">
            <v>APIO</v>
          </cell>
          <cell r="F244" t="str">
            <v>PIMENTON</v>
          </cell>
          <cell r="G244" t="str">
            <v>SALSA DE TOMATE</v>
          </cell>
          <cell r="H244" t="str">
            <v>TOMATE</v>
          </cell>
          <cell r="I244" t="str">
            <v>CEBOLLA CABEZONA</v>
          </cell>
          <cell r="J244" t="str">
            <v>ALBAHACA</v>
          </cell>
          <cell r="K244" t="str">
            <v>TOMILLO</v>
          </cell>
          <cell r="L244" t="str">
            <v>LAUREL</v>
          </cell>
          <cell r="M244" t="str">
            <v>ACEITE</v>
          </cell>
          <cell r="N244" t="str">
            <v>COLOR</v>
          </cell>
          <cell r="R244" t="str">
            <v>Kg.</v>
          </cell>
          <cell r="S244" t="str">
            <v>Kg.</v>
          </cell>
          <cell r="T244" t="str">
            <v>Kg.</v>
          </cell>
          <cell r="U244" t="str">
            <v>Kg.</v>
          </cell>
          <cell r="V244" t="str">
            <v>GL</v>
          </cell>
          <cell r="W244" t="str">
            <v>Kg.</v>
          </cell>
          <cell r="X244" t="str">
            <v>Kg.</v>
          </cell>
          <cell r="Y244" t="str">
            <v>Kg.</v>
          </cell>
          <cell r="Z244" t="str">
            <v>Kg.</v>
          </cell>
          <cell r="AA244" t="str">
            <v>Kg.</v>
          </cell>
          <cell r="AG244">
            <v>65</v>
          </cell>
          <cell r="AH244">
            <v>45</v>
          </cell>
          <cell r="AI244">
            <v>5</v>
          </cell>
          <cell r="AJ244">
            <v>5</v>
          </cell>
          <cell r="AK244">
            <v>2.1</v>
          </cell>
          <cell r="AL244">
            <v>10</v>
          </cell>
          <cell r="AM244">
            <v>10</v>
          </cell>
          <cell r="AN244">
            <v>0.01</v>
          </cell>
          <cell r="AO244">
            <v>0.01</v>
          </cell>
          <cell r="AP244">
            <v>0.01</v>
          </cell>
          <cell r="AQ244">
            <v>3</v>
          </cell>
          <cell r="AR244">
            <v>0.01</v>
          </cell>
          <cell r="AV244">
            <v>28</v>
          </cell>
          <cell r="AW244">
            <v>340</v>
          </cell>
          <cell r="AZ244" t="str">
            <v>ANEXO 17</v>
          </cell>
          <cell r="BF244">
            <v>405</v>
          </cell>
          <cell r="BK244">
            <v>65</v>
          </cell>
          <cell r="BL244">
            <v>45</v>
          </cell>
          <cell r="BO244">
            <v>2.1</v>
          </cell>
          <cell r="BU244">
            <v>3</v>
          </cell>
          <cell r="BZ244">
            <v>7</v>
          </cell>
          <cell r="CA244">
            <v>4.0279999999999996</v>
          </cell>
          <cell r="CB244">
            <v>2.4119999999999999</v>
          </cell>
          <cell r="CC244">
            <v>1.8</v>
          </cell>
          <cell r="CD244">
            <v>3.0080487804878047</v>
          </cell>
          <cell r="CE244">
            <v>1.2170000000000001</v>
          </cell>
          <cell r="CF244">
            <v>1.45</v>
          </cell>
          <cell r="CG244">
            <v>1.5</v>
          </cell>
          <cell r="CH244">
            <v>8</v>
          </cell>
          <cell r="CI244">
            <v>8</v>
          </cell>
          <cell r="CJ244">
            <v>3.355</v>
          </cell>
          <cell r="CK244">
            <v>6.444</v>
          </cell>
          <cell r="CL244" t="str">
            <v/>
          </cell>
          <cell r="CM244" t="str">
            <v/>
          </cell>
          <cell r="CN244" t="str">
            <v/>
          </cell>
          <cell r="CO244">
            <v>455</v>
          </cell>
          <cell r="CP244">
            <v>181.26</v>
          </cell>
          <cell r="CQ244">
            <v>12.059999999999999</v>
          </cell>
          <cell r="CR244">
            <v>9</v>
          </cell>
          <cell r="CS244">
            <v>6.31690243902439</v>
          </cell>
          <cell r="CT244">
            <v>12.170000000000002</v>
          </cell>
          <cell r="CU244">
            <v>14.5</v>
          </cell>
          <cell r="CV244">
            <v>1.4999999999999999E-2</v>
          </cell>
          <cell r="CW244">
            <v>0.08</v>
          </cell>
          <cell r="CX244">
            <v>0.08</v>
          </cell>
          <cell r="CY244">
            <v>10.065</v>
          </cell>
          <cell r="CZ244">
            <v>6.4439999999999997E-2</v>
          </cell>
          <cell r="DA244" t="str">
            <v/>
          </cell>
          <cell r="DB244" t="str">
            <v/>
          </cell>
          <cell r="DC244" t="str">
            <v/>
          </cell>
          <cell r="DD244">
            <v>700.61134243902438</v>
          </cell>
        </row>
        <row r="245">
          <cell r="B245" t="str">
            <v>CODITOS CON CARNE MN</v>
          </cell>
          <cell r="C245" t="str">
            <v>CARNE MOLIDA</v>
          </cell>
          <cell r="D245" t="str">
            <v>PASTA CODITOS</v>
          </cell>
          <cell r="E245" t="str">
            <v>APIO</v>
          </cell>
          <cell r="F245" t="str">
            <v>PIMENTON</v>
          </cell>
          <cell r="G245" t="str">
            <v>SALSA DE TOMATE</v>
          </cell>
          <cell r="H245" t="str">
            <v>TOMATE</v>
          </cell>
          <cell r="I245" t="str">
            <v>CEBOLLA CABEZONA</v>
          </cell>
          <cell r="J245" t="str">
            <v>ALBAHACA</v>
          </cell>
          <cell r="K245" t="str">
            <v>TOMILLO</v>
          </cell>
          <cell r="L245" t="str">
            <v>LAUREL</v>
          </cell>
          <cell r="M245" t="str">
            <v>ACEITE</v>
          </cell>
          <cell r="N245" t="str">
            <v>COLOR</v>
          </cell>
          <cell r="R245" t="str">
            <v>Kg.</v>
          </cell>
          <cell r="S245" t="str">
            <v>Kg.</v>
          </cell>
          <cell r="T245" t="str">
            <v>Kg.</v>
          </cell>
          <cell r="U245" t="str">
            <v>Kg.</v>
          </cell>
          <cell r="V245" t="str">
            <v>GL</v>
          </cell>
          <cell r="W245" t="str">
            <v>Kg.</v>
          </cell>
          <cell r="X245" t="str">
            <v>Kg.</v>
          </cell>
          <cell r="Y245" t="str">
            <v>Kg.</v>
          </cell>
          <cell r="Z245" t="str">
            <v>Kg.</v>
          </cell>
          <cell r="AA245" t="str">
            <v>Kg.</v>
          </cell>
          <cell r="AG245">
            <v>60</v>
          </cell>
          <cell r="AH245">
            <v>40</v>
          </cell>
          <cell r="AI245">
            <v>5</v>
          </cell>
          <cell r="AJ245">
            <v>5</v>
          </cell>
          <cell r="AK245">
            <v>2.1</v>
          </cell>
          <cell r="AL245">
            <v>10</v>
          </cell>
          <cell r="AM245">
            <v>10</v>
          </cell>
          <cell r="AN245">
            <v>0.01</v>
          </cell>
          <cell r="AO245">
            <v>0.01</v>
          </cell>
          <cell r="AP245">
            <v>0.01</v>
          </cell>
          <cell r="AQ245">
            <v>3</v>
          </cell>
          <cell r="AR245">
            <v>0.01</v>
          </cell>
          <cell r="AV245">
            <v>28</v>
          </cell>
          <cell r="AW245">
            <v>340</v>
          </cell>
          <cell r="AZ245" t="str">
            <v>ANEXO 17</v>
          </cell>
          <cell r="BF245">
            <v>405</v>
          </cell>
          <cell r="BK245">
            <v>60</v>
          </cell>
          <cell r="BL245">
            <v>40</v>
          </cell>
          <cell r="BO245">
            <v>2.1</v>
          </cell>
          <cell r="BU245">
            <v>3</v>
          </cell>
          <cell r="BZ245">
            <v>7</v>
          </cell>
          <cell r="CA245">
            <v>4.0279999999999996</v>
          </cell>
          <cell r="CB245">
            <v>2.4119999999999999</v>
          </cell>
          <cell r="CC245">
            <v>1.8</v>
          </cell>
          <cell r="CD245">
            <v>3.0080487804878047</v>
          </cell>
          <cell r="CE245">
            <v>1.2170000000000001</v>
          </cell>
          <cell r="CF245">
            <v>1.45</v>
          </cell>
          <cell r="CG245">
            <v>1.5</v>
          </cell>
          <cell r="CH245">
            <v>8</v>
          </cell>
          <cell r="CI245">
            <v>8</v>
          </cell>
          <cell r="CJ245">
            <v>3.355</v>
          </cell>
          <cell r="CK245">
            <v>6.444</v>
          </cell>
          <cell r="CL245" t="str">
            <v/>
          </cell>
          <cell r="CM245" t="str">
            <v/>
          </cell>
          <cell r="CN245" t="str">
            <v/>
          </cell>
          <cell r="CO245">
            <v>420</v>
          </cell>
          <cell r="CP245">
            <v>161.11999999999998</v>
          </cell>
          <cell r="CQ245">
            <v>12.059999999999999</v>
          </cell>
          <cell r="CR245">
            <v>9</v>
          </cell>
          <cell r="CS245">
            <v>6.31690243902439</v>
          </cell>
          <cell r="CT245">
            <v>12.170000000000002</v>
          </cell>
          <cell r="CU245">
            <v>14.5</v>
          </cell>
          <cell r="CV245">
            <v>1.4999999999999999E-2</v>
          </cell>
          <cell r="CW245">
            <v>0.08</v>
          </cell>
          <cell r="CX245">
            <v>0.08</v>
          </cell>
          <cell r="CY245">
            <v>10.065</v>
          </cell>
          <cell r="CZ245">
            <v>6.4439999999999997E-2</v>
          </cell>
          <cell r="DA245" t="str">
            <v/>
          </cell>
          <cell r="DB245" t="str">
            <v/>
          </cell>
          <cell r="DC245" t="str">
            <v/>
          </cell>
          <cell r="DD245">
            <v>645.4713424390244</v>
          </cell>
        </row>
        <row r="246">
          <cell r="B246" t="str">
            <v>CODITOS CON CARNE MY</v>
          </cell>
          <cell r="C246" t="str">
            <v>CARNE MOLIDA</v>
          </cell>
          <cell r="D246" t="str">
            <v>PASTA CODITOS</v>
          </cell>
          <cell r="E246" t="str">
            <v>APIO</v>
          </cell>
          <cell r="F246" t="str">
            <v>PIMENTON</v>
          </cell>
          <cell r="G246" t="str">
            <v>SALSA DE TOMATE</v>
          </cell>
          <cell r="H246" t="str">
            <v>TOMATE</v>
          </cell>
          <cell r="I246" t="str">
            <v>CEBOLLA CABEZONA</v>
          </cell>
          <cell r="J246" t="str">
            <v>ALBAHACA</v>
          </cell>
          <cell r="K246" t="str">
            <v>TOMILLO</v>
          </cell>
          <cell r="L246" t="str">
            <v>LAUREL</v>
          </cell>
          <cell r="M246" t="str">
            <v>ACEITE</v>
          </cell>
          <cell r="N246" t="str">
            <v>COLOR</v>
          </cell>
          <cell r="R246" t="str">
            <v>Kg.</v>
          </cell>
          <cell r="S246" t="str">
            <v>Kg.</v>
          </cell>
          <cell r="T246" t="str">
            <v>Kg.</v>
          </cell>
          <cell r="U246" t="str">
            <v>Kg.</v>
          </cell>
          <cell r="V246" t="str">
            <v>GL</v>
          </cell>
          <cell r="W246" t="str">
            <v>Kg.</v>
          </cell>
          <cell r="X246" t="str">
            <v>Kg.</v>
          </cell>
          <cell r="Y246" t="str">
            <v>Kg.</v>
          </cell>
          <cell r="Z246" t="str">
            <v>Kg.</v>
          </cell>
          <cell r="AA246" t="str">
            <v>Kg.</v>
          </cell>
          <cell r="AG246">
            <v>70</v>
          </cell>
          <cell r="AH246">
            <v>50</v>
          </cell>
          <cell r="AI246">
            <v>5</v>
          </cell>
          <cell r="AJ246">
            <v>5</v>
          </cell>
          <cell r="AK246">
            <v>2.1</v>
          </cell>
          <cell r="AL246">
            <v>10</v>
          </cell>
          <cell r="AM246">
            <v>10</v>
          </cell>
          <cell r="AN246">
            <v>0.01</v>
          </cell>
          <cell r="AO246">
            <v>0.01</v>
          </cell>
          <cell r="AP246">
            <v>0.01</v>
          </cell>
          <cell r="AQ246">
            <v>3</v>
          </cell>
          <cell r="AR246">
            <v>0.01</v>
          </cell>
          <cell r="AV246">
            <v>28</v>
          </cell>
          <cell r="AW246">
            <v>340</v>
          </cell>
          <cell r="AZ246" t="str">
            <v>ANEXO 17</v>
          </cell>
          <cell r="BF246">
            <v>405</v>
          </cell>
          <cell r="BK246">
            <v>70</v>
          </cell>
          <cell r="BL246">
            <v>50</v>
          </cell>
          <cell r="BO246">
            <v>2.1</v>
          </cell>
          <cell r="BU246">
            <v>3</v>
          </cell>
          <cell r="BZ246">
            <v>7</v>
          </cell>
          <cell r="CA246">
            <v>4.0279999999999996</v>
          </cell>
          <cell r="CB246">
            <v>2.4119999999999999</v>
          </cell>
          <cell r="CC246">
            <v>1.8</v>
          </cell>
          <cell r="CD246">
            <v>3.0080487804878047</v>
          </cell>
          <cell r="CE246">
            <v>1.2170000000000001</v>
          </cell>
          <cell r="CF246">
            <v>1.45</v>
          </cell>
          <cell r="CG246">
            <v>1.5</v>
          </cell>
          <cell r="CH246">
            <v>8</v>
          </cell>
          <cell r="CI246">
            <v>8</v>
          </cell>
          <cell r="CJ246">
            <v>3.355</v>
          </cell>
          <cell r="CK246">
            <v>6.444</v>
          </cell>
          <cell r="CL246" t="str">
            <v/>
          </cell>
          <cell r="CM246" t="str">
            <v/>
          </cell>
          <cell r="CN246" t="str">
            <v/>
          </cell>
          <cell r="CO246">
            <v>490</v>
          </cell>
          <cell r="CP246">
            <v>201.39999999999998</v>
          </cell>
          <cell r="CQ246">
            <v>12.059999999999999</v>
          </cell>
          <cell r="CR246">
            <v>9</v>
          </cell>
          <cell r="CS246">
            <v>6.31690243902439</v>
          </cell>
          <cell r="CT246">
            <v>12.170000000000002</v>
          </cell>
          <cell r="CU246">
            <v>14.5</v>
          </cell>
          <cell r="CV246">
            <v>1.4999999999999999E-2</v>
          </cell>
          <cell r="CW246">
            <v>0.08</v>
          </cell>
          <cell r="CX246">
            <v>0.08</v>
          </cell>
          <cell r="CY246">
            <v>10.065</v>
          </cell>
          <cell r="CZ246">
            <v>6.4439999999999997E-2</v>
          </cell>
          <cell r="DA246" t="str">
            <v/>
          </cell>
          <cell r="DB246" t="str">
            <v/>
          </cell>
          <cell r="DC246" t="str">
            <v/>
          </cell>
          <cell r="DD246">
            <v>755.75134243902437</v>
          </cell>
        </row>
        <row r="247">
          <cell r="B247" t="str">
            <v>CARNE MEXICANA PR</v>
          </cell>
          <cell r="C247" t="str">
            <v>CARNE GOULASH</v>
          </cell>
          <cell r="D247" t="str">
            <v>TOMATE</v>
          </cell>
          <cell r="E247" t="str">
            <v>ACEITE</v>
          </cell>
          <cell r="F247" t="str">
            <v>CEBOLLA CABEZONA</v>
          </cell>
          <cell r="G247" t="str">
            <v>CALDO DE GALLINA</v>
          </cell>
          <cell r="H247" t="str">
            <v>SALSA SOYA</v>
          </cell>
          <cell r="I247" t="str">
            <v>MAZORCA DESGRANADA</v>
          </cell>
          <cell r="J247" t="str">
            <v>PIMENTON</v>
          </cell>
          <cell r="K247" t="str">
            <v>PIMIENTA</v>
          </cell>
          <cell r="L247" t="str">
            <v>CILANTRO</v>
          </cell>
          <cell r="M247" t="str">
            <v>SALSA DE TOMATE</v>
          </cell>
          <cell r="R247" t="str">
            <v>Kg.</v>
          </cell>
          <cell r="S247" t="str">
            <v>Kg.</v>
          </cell>
          <cell r="T247" t="str">
            <v>Lt.</v>
          </cell>
          <cell r="U247" t="str">
            <v>Kg.</v>
          </cell>
          <cell r="V247" t="str">
            <v>Kg.</v>
          </cell>
          <cell r="W247" t="str">
            <v>Kg.</v>
          </cell>
          <cell r="X247" t="str">
            <v>Kg.</v>
          </cell>
          <cell r="Y247" t="str">
            <v>Kg.</v>
          </cell>
          <cell r="Z247" t="str">
            <v>Kg.</v>
          </cell>
          <cell r="AA247" t="str">
            <v>Kg.</v>
          </cell>
          <cell r="AB247" t="str">
            <v>Kg.</v>
          </cell>
          <cell r="AG247">
            <v>65</v>
          </cell>
          <cell r="AH247">
            <v>10</v>
          </cell>
          <cell r="AI247">
            <v>3</v>
          </cell>
          <cell r="AJ247">
            <v>5</v>
          </cell>
          <cell r="AK247">
            <v>0.2</v>
          </cell>
          <cell r="AL247">
            <v>3</v>
          </cell>
          <cell r="AM247">
            <v>5</v>
          </cell>
          <cell r="AN247">
            <v>10</v>
          </cell>
          <cell r="AO247">
            <v>0.1</v>
          </cell>
          <cell r="AP247">
            <v>0.3</v>
          </cell>
          <cell r="AQ247">
            <v>0.2</v>
          </cell>
          <cell r="AV247">
            <v>28</v>
          </cell>
          <cell r="AX247">
            <v>405</v>
          </cell>
          <cell r="BB247">
            <v>185</v>
          </cell>
          <cell r="BF247" t="str">
            <v>ANEXO 17</v>
          </cell>
          <cell r="BK247">
            <v>65</v>
          </cell>
          <cell r="BM247">
            <v>3</v>
          </cell>
          <cell r="BQ247">
            <v>5</v>
          </cell>
          <cell r="BU247">
            <v>0.2</v>
          </cell>
          <cell r="BZ247">
            <v>8.1999999999999993</v>
          </cell>
          <cell r="CA247">
            <v>1.2170000000000001</v>
          </cell>
          <cell r="CB247">
            <v>3.355</v>
          </cell>
          <cell r="CC247">
            <v>1.45</v>
          </cell>
          <cell r="CD247">
            <v>13.734375</v>
          </cell>
          <cell r="CE247">
            <v>3.0827397260273974</v>
          </cell>
          <cell r="CF247">
            <v>3.64</v>
          </cell>
          <cell r="CG247">
            <v>1.8</v>
          </cell>
          <cell r="CH247">
            <v>17.27</v>
          </cell>
          <cell r="CI247">
            <v>4.1829999999999998</v>
          </cell>
          <cell r="CJ247">
            <v>3.0080487804878047</v>
          </cell>
          <cell r="CK247" t="str">
            <v/>
          </cell>
          <cell r="CL247" t="str">
            <v/>
          </cell>
          <cell r="CM247" t="str">
            <v/>
          </cell>
          <cell r="CN247" t="str">
            <v/>
          </cell>
          <cell r="CO247">
            <v>533</v>
          </cell>
          <cell r="CP247">
            <v>12.170000000000002</v>
          </cell>
          <cell r="CQ247">
            <v>10.065</v>
          </cell>
          <cell r="CR247">
            <v>7.25</v>
          </cell>
          <cell r="CS247">
            <v>2.7468750000000002</v>
          </cell>
          <cell r="CT247">
            <v>9.2482191780821914</v>
          </cell>
          <cell r="CU247">
            <v>18.2</v>
          </cell>
          <cell r="CV247">
            <v>18</v>
          </cell>
          <cell r="CW247">
            <v>1.7270000000000001</v>
          </cell>
          <cell r="CX247">
            <v>1.2548999999999999</v>
          </cell>
          <cell r="CY247">
            <v>0.60160975609756095</v>
          </cell>
          <cell r="CZ247" t="str">
            <v/>
          </cell>
          <cell r="DA247" t="str">
            <v/>
          </cell>
          <cell r="DB247" t="str">
            <v/>
          </cell>
          <cell r="DC247" t="str">
            <v/>
          </cell>
          <cell r="DD247">
            <v>614.26360393417986</v>
          </cell>
        </row>
        <row r="248">
          <cell r="B248" t="str">
            <v>CARNE MEXICANA MN</v>
          </cell>
          <cell r="C248" t="str">
            <v>CARNE GOULASH</v>
          </cell>
          <cell r="D248" t="str">
            <v>TOMATE</v>
          </cell>
          <cell r="E248" t="str">
            <v>ACEITE</v>
          </cell>
          <cell r="F248" t="str">
            <v>CEBOLLA CABEZONA</v>
          </cell>
          <cell r="G248" t="str">
            <v>CALDO DE GALLINA</v>
          </cell>
          <cell r="H248" t="str">
            <v>SALSA SOYA</v>
          </cell>
          <cell r="I248" t="str">
            <v>MAZORCA DESGRANADA</v>
          </cell>
          <cell r="J248" t="str">
            <v>PIMENTON</v>
          </cell>
          <cell r="K248" t="str">
            <v>PIMIENTA</v>
          </cell>
          <cell r="L248" t="str">
            <v>CILANTRO</v>
          </cell>
          <cell r="M248" t="str">
            <v>SALSA DE TOMATE</v>
          </cell>
          <cell r="R248" t="str">
            <v>Kg.</v>
          </cell>
          <cell r="S248" t="str">
            <v>Kg.</v>
          </cell>
          <cell r="T248" t="str">
            <v>Lt.</v>
          </cell>
          <cell r="U248" t="str">
            <v>Kg.</v>
          </cell>
          <cell r="V248" t="str">
            <v>Kg.</v>
          </cell>
          <cell r="W248" t="str">
            <v>Kg.</v>
          </cell>
          <cell r="X248" t="str">
            <v>Kg.</v>
          </cell>
          <cell r="Y248" t="str">
            <v>Kg.</v>
          </cell>
          <cell r="Z248" t="str">
            <v>Kg.</v>
          </cell>
          <cell r="AA248" t="str">
            <v>Kg.</v>
          </cell>
          <cell r="AB248" t="str">
            <v>Kg.</v>
          </cell>
          <cell r="AG248">
            <v>60</v>
          </cell>
          <cell r="AH248">
            <v>10</v>
          </cell>
          <cell r="AI248">
            <v>3</v>
          </cell>
          <cell r="AJ248">
            <v>5</v>
          </cell>
          <cell r="AK248">
            <v>0.2</v>
          </cell>
          <cell r="AL248">
            <v>3</v>
          </cell>
          <cell r="AM248">
            <v>5</v>
          </cell>
          <cell r="AN248">
            <v>10</v>
          </cell>
          <cell r="AO248">
            <v>0.1</v>
          </cell>
          <cell r="AP248">
            <v>0.3</v>
          </cell>
          <cell r="AQ248">
            <v>0.2</v>
          </cell>
          <cell r="AV248">
            <v>28</v>
          </cell>
          <cell r="AX248">
            <v>405</v>
          </cell>
          <cell r="BB248">
            <v>185</v>
          </cell>
          <cell r="BF248" t="str">
            <v>ANEXO 17</v>
          </cell>
          <cell r="BK248">
            <v>60</v>
          </cell>
          <cell r="BM248">
            <v>3</v>
          </cell>
          <cell r="BQ248">
            <v>5</v>
          </cell>
          <cell r="BU248">
            <v>0.2</v>
          </cell>
          <cell r="BZ248">
            <v>8.1999999999999993</v>
          </cell>
          <cell r="CA248">
            <v>1.2170000000000001</v>
          </cell>
          <cell r="CB248">
            <v>3.355</v>
          </cell>
          <cell r="CC248">
            <v>1.45</v>
          </cell>
          <cell r="CD248">
            <v>13.734375</v>
          </cell>
          <cell r="CE248">
            <v>3.0827397260273974</v>
          </cell>
          <cell r="CF248">
            <v>3.64</v>
          </cell>
          <cell r="CG248">
            <v>1.8</v>
          </cell>
          <cell r="CH248">
            <v>17.27</v>
          </cell>
          <cell r="CI248">
            <v>4.1829999999999998</v>
          </cell>
          <cell r="CJ248">
            <v>3.0080487804878047</v>
          </cell>
          <cell r="CK248" t="str">
            <v/>
          </cell>
          <cell r="CL248" t="str">
            <v/>
          </cell>
          <cell r="CM248" t="str">
            <v/>
          </cell>
          <cell r="CN248" t="str">
            <v/>
          </cell>
          <cell r="CO248">
            <v>491.99999999999994</v>
          </cell>
          <cell r="CP248">
            <v>12.170000000000002</v>
          </cell>
          <cell r="CQ248">
            <v>10.065</v>
          </cell>
          <cell r="CR248">
            <v>7.25</v>
          </cell>
          <cell r="CS248">
            <v>2.7468750000000002</v>
          </cell>
          <cell r="CT248">
            <v>9.2482191780821914</v>
          </cell>
          <cell r="CU248">
            <v>18.2</v>
          </cell>
          <cell r="CV248">
            <v>18</v>
          </cell>
          <cell r="CW248">
            <v>1.7270000000000001</v>
          </cell>
          <cell r="CX248">
            <v>1.2548999999999999</v>
          </cell>
          <cell r="CY248">
            <v>0.60160975609756095</v>
          </cell>
          <cell r="CZ248" t="str">
            <v/>
          </cell>
          <cell r="DA248" t="str">
            <v/>
          </cell>
          <cell r="DB248" t="str">
            <v/>
          </cell>
          <cell r="DC248" t="str">
            <v/>
          </cell>
          <cell r="DD248">
            <v>573.26360393417986</v>
          </cell>
        </row>
        <row r="249">
          <cell r="B249" t="str">
            <v>CARNE MEXICANA MY</v>
          </cell>
          <cell r="C249" t="str">
            <v>CARNE GOULASH</v>
          </cell>
          <cell r="D249" t="str">
            <v>TOMATE</v>
          </cell>
          <cell r="E249" t="str">
            <v>ACEITE</v>
          </cell>
          <cell r="F249" t="str">
            <v>CEBOLLA CABEZONA</v>
          </cell>
          <cell r="G249" t="str">
            <v>CALDO DE GALLINA</v>
          </cell>
          <cell r="H249" t="str">
            <v>SALSA SOYA</v>
          </cell>
          <cell r="I249" t="str">
            <v>MAZORCA DESGRANADA</v>
          </cell>
          <cell r="J249" t="str">
            <v>PIMENTON</v>
          </cell>
          <cell r="K249" t="str">
            <v>PIMIENTA</v>
          </cell>
          <cell r="L249" t="str">
            <v>CILANTRO</v>
          </cell>
          <cell r="M249" t="str">
            <v>SALSA DE TOMATE</v>
          </cell>
          <cell r="R249" t="str">
            <v>Kg.</v>
          </cell>
          <cell r="S249" t="str">
            <v>Kg.</v>
          </cell>
          <cell r="T249" t="str">
            <v>Lt.</v>
          </cell>
          <cell r="U249" t="str">
            <v>Kg.</v>
          </cell>
          <cell r="V249" t="str">
            <v>Kg.</v>
          </cell>
          <cell r="W249" t="str">
            <v>Kg.</v>
          </cell>
          <cell r="X249" t="str">
            <v>Kg.</v>
          </cell>
          <cell r="Y249" t="str">
            <v>Kg.</v>
          </cell>
          <cell r="Z249" t="str">
            <v>Kg.</v>
          </cell>
          <cell r="AA249" t="str">
            <v>Kg.</v>
          </cell>
          <cell r="AB249" t="str">
            <v>Kg.</v>
          </cell>
          <cell r="AG249">
            <v>70</v>
          </cell>
          <cell r="AH249">
            <v>10</v>
          </cell>
          <cell r="AI249">
            <v>3</v>
          </cell>
          <cell r="AJ249">
            <v>5</v>
          </cell>
          <cell r="AK249">
            <v>0.2</v>
          </cell>
          <cell r="AL249">
            <v>3</v>
          </cell>
          <cell r="AM249">
            <v>5</v>
          </cell>
          <cell r="AN249">
            <v>10</v>
          </cell>
          <cell r="AO249">
            <v>0.1</v>
          </cell>
          <cell r="AP249">
            <v>0.3</v>
          </cell>
          <cell r="AQ249">
            <v>0.2</v>
          </cell>
          <cell r="AV249">
            <v>28</v>
          </cell>
          <cell r="AX249">
            <v>405</v>
          </cell>
          <cell r="BB249">
            <v>185</v>
          </cell>
          <cell r="BF249" t="str">
            <v>ANEXO 17</v>
          </cell>
          <cell r="BK249">
            <v>70</v>
          </cell>
          <cell r="BM249">
            <v>3</v>
          </cell>
          <cell r="BQ249">
            <v>5</v>
          </cell>
          <cell r="BU249">
            <v>0.2</v>
          </cell>
          <cell r="BZ249">
            <v>8.1999999999999993</v>
          </cell>
          <cell r="CA249">
            <v>1.2170000000000001</v>
          </cell>
          <cell r="CB249">
            <v>3.355</v>
          </cell>
          <cell r="CC249">
            <v>1.45</v>
          </cell>
          <cell r="CD249">
            <v>13.734375</v>
          </cell>
          <cell r="CE249">
            <v>3.0827397260273974</v>
          </cell>
          <cell r="CF249">
            <v>3.64</v>
          </cell>
          <cell r="CG249">
            <v>1.8</v>
          </cell>
          <cell r="CH249">
            <v>17.27</v>
          </cell>
          <cell r="CI249">
            <v>4.1829999999999998</v>
          </cell>
          <cell r="CJ249">
            <v>3.0080487804878047</v>
          </cell>
          <cell r="CK249" t="str">
            <v/>
          </cell>
          <cell r="CL249" t="str">
            <v/>
          </cell>
          <cell r="CM249" t="str">
            <v/>
          </cell>
          <cell r="CN249" t="str">
            <v/>
          </cell>
          <cell r="CO249">
            <v>574</v>
          </cell>
          <cell r="CP249">
            <v>12.170000000000002</v>
          </cell>
          <cell r="CQ249">
            <v>10.065</v>
          </cell>
          <cell r="CR249">
            <v>7.25</v>
          </cell>
          <cell r="CS249">
            <v>2.7468750000000002</v>
          </cell>
          <cell r="CT249">
            <v>9.2482191780821914</v>
          </cell>
          <cell r="CU249">
            <v>18.2</v>
          </cell>
          <cell r="CV249">
            <v>18</v>
          </cell>
          <cell r="CW249">
            <v>1.7270000000000001</v>
          </cell>
          <cell r="CX249">
            <v>1.2548999999999999</v>
          </cell>
          <cell r="CY249">
            <v>0.60160975609756095</v>
          </cell>
          <cell r="CZ249" t="str">
            <v/>
          </cell>
          <cell r="DA249" t="str">
            <v/>
          </cell>
          <cell r="DB249" t="str">
            <v/>
          </cell>
          <cell r="DC249" t="str">
            <v/>
          </cell>
          <cell r="DD249">
            <v>655.26360393417986</v>
          </cell>
        </row>
        <row r="250">
          <cell r="B250" t="str">
            <v>ZANAHORIA DULCE PR</v>
          </cell>
          <cell r="C250" t="str">
            <v>ZANAHORIA</v>
          </cell>
          <cell r="D250" t="str">
            <v>LECHE CONDENSADA</v>
          </cell>
          <cell r="R250" t="str">
            <v>Kg.</v>
          </cell>
          <cell r="S250" t="str">
            <v>Lb.</v>
          </cell>
          <cell r="T250" t="str">
            <v>6 Kg..</v>
          </cell>
          <cell r="AG250">
            <v>58.8</v>
          </cell>
          <cell r="AH250">
            <v>5</v>
          </cell>
          <cell r="AV250">
            <v>143</v>
          </cell>
          <cell r="AW250">
            <v>8</v>
          </cell>
          <cell r="BK250">
            <v>50</v>
          </cell>
          <cell r="BL250">
            <v>5</v>
          </cell>
          <cell r="BZ250">
            <v>0.48599999999999999</v>
          </cell>
          <cell r="CA250">
            <v>7.95</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v>28.576799999999999</v>
          </cell>
          <cell r="CP250">
            <v>39.75</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v>68.326799999999992</v>
          </cell>
        </row>
        <row r="251">
          <cell r="B251" t="str">
            <v>ZANAHORIA DULCE MN</v>
          </cell>
          <cell r="C251" t="str">
            <v>ZANAHORIA</v>
          </cell>
          <cell r="D251" t="str">
            <v>LECHE CONDENSADA</v>
          </cell>
          <cell r="R251" t="str">
            <v>Kg.</v>
          </cell>
          <cell r="S251" t="str">
            <v>Lb.</v>
          </cell>
          <cell r="T251" t="str">
            <v>6 Kg..</v>
          </cell>
          <cell r="AG251">
            <v>47</v>
          </cell>
          <cell r="AH251">
            <v>5</v>
          </cell>
          <cell r="AV251">
            <v>143</v>
          </cell>
          <cell r="AW251">
            <v>8</v>
          </cell>
          <cell r="BK251">
            <v>40</v>
          </cell>
          <cell r="BL251">
            <v>5</v>
          </cell>
          <cell r="BZ251">
            <v>0.48599999999999999</v>
          </cell>
          <cell r="CA251">
            <v>7.95</v>
          </cell>
          <cell r="CB251" t="str">
            <v/>
          </cell>
          <cell r="CC251" t="str">
            <v/>
          </cell>
          <cell r="CD251" t="str">
            <v/>
          </cell>
          <cell r="CE251" t="str">
            <v/>
          </cell>
          <cell r="CF251" t="str">
            <v/>
          </cell>
          <cell r="CG251" t="str">
            <v/>
          </cell>
          <cell r="CH251" t="str">
            <v/>
          </cell>
          <cell r="CI251" t="str">
            <v/>
          </cell>
          <cell r="CJ251" t="str">
            <v/>
          </cell>
          <cell r="CK251" t="str">
            <v/>
          </cell>
          <cell r="CL251" t="str">
            <v/>
          </cell>
          <cell r="CM251" t="str">
            <v/>
          </cell>
          <cell r="CN251" t="str">
            <v/>
          </cell>
          <cell r="CO251">
            <v>22.841999999999999</v>
          </cell>
          <cell r="CP251">
            <v>39.75</v>
          </cell>
          <cell r="CQ251" t="str">
            <v/>
          </cell>
          <cell r="CR251" t="str">
            <v/>
          </cell>
          <cell r="CS251" t="str">
            <v/>
          </cell>
          <cell r="CT251" t="str">
            <v/>
          </cell>
          <cell r="CU251" t="str">
            <v/>
          </cell>
          <cell r="CV251" t="str">
            <v/>
          </cell>
          <cell r="CW251" t="str">
            <v/>
          </cell>
          <cell r="CX251" t="str">
            <v/>
          </cell>
          <cell r="CY251" t="str">
            <v/>
          </cell>
          <cell r="CZ251" t="str">
            <v/>
          </cell>
          <cell r="DA251" t="str">
            <v/>
          </cell>
          <cell r="DB251" t="str">
            <v/>
          </cell>
          <cell r="DC251" t="str">
            <v/>
          </cell>
          <cell r="DD251">
            <v>62.591999999999999</v>
          </cell>
        </row>
        <row r="252">
          <cell r="B252" t="str">
            <v>ZANAHORIA DULCE MY</v>
          </cell>
          <cell r="C252" t="str">
            <v>ZANAHORIA</v>
          </cell>
          <cell r="D252" t="str">
            <v>LECHE CONDENSADA</v>
          </cell>
          <cell r="R252" t="str">
            <v>Kg.</v>
          </cell>
          <cell r="S252" t="str">
            <v>Lb.</v>
          </cell>
          <cell r="T252" t="str">
            <v>6 Kg..</v>
          </cell>
          <cell r="AG252">
            <v>70.599999999999994</v>
          </cell>
          <cell r="AH252">
            <v>5</v>
          </cell>
          <cell r="AV252">
            <v>143</v>
          </cell>
          <cell r="AW252">
            <v>8</v>
          </cell>
          <cell r="BK252">
            <v>60</v>
          </cell>
          <cell r="BL252">
            <v>5</v>
          </cell>
          <cell r="BZ252">
            <v>0.48599999999999999</v>
          </cell>
          <cell r="CA252">
            <v>7.95</v>
          </cell>
          <cell r="CB252" t="str">
            <v/>
          </cell>
          <cell r="CC252" t="str">
            <v/>
          </cell>
          <cell r="CD252" t="str">
            <v/>
          </cell>
          <cell r="CE252" t="str">
            <v/>
          </cell>
          <cell r="CF252" t="str">
            <v/>
          </cell>
          <cell r="CG252" t="str">
            <v/>
          </cell>
          <cell r="CH252" t="str">
            <v/>
          </cell>
          <cell r="CI252" t="str">
            <v/>
          </cell>
          <cell r="CJ252" t="str">
            <v/>
          </cell>
          <cell r="CK252" t="str">
            <v/>
          </cell>
          <cell r="CL252" t="str">
            <v/>
          </cell>
          <cell r="CM252" t="str">
            <v/>
          </cell>
          <cell r="CN252" t="str">
            <v/>
          </cell>
          <cell r="CO252">
            <v>34.311599999999999</v>
          </cell>
          <cell r="CP252">
            <v>39.75</v>
          </cell>
          <cell r="CQ252" t="str">
            <v/>
          </cell>
          <cell r="CR252" t="str">
            <v/>
          </cell>
          <cell r="CS252" t="str">
            <v/>
          </cell>
          <cell r="CT252" t="str">
            <v/>
          </cell>
          <cell r="CU252" t="str">
            <v/>
          </cell>
          <cell r="CV252" t="str">
            <v/>
          </cell>
          <cell r="CW252" t="str">
            <v/>
          </cell>
          <cell r="CX252" t="str">
            <v/>
          </cell>
          <cell r="CY252" t="str">
            <v/>
          </cell>
          <cell r="CZ252" t="str">
            <v/>
          </cell>
          <cell r="DA252" t="str">
            <v/>
          </cell>
          <cell r="DB252" t="str">
            <v/>
          </cell>
          <cell r="DC252" t="str">
            <v/>
          </cell>
          <cell r="DD252">
            <v>74.061599999999999</v>
          </cell>
        </row>
        <row r="253">
          <cell r="B253" t="str">
            <v>ZANAHORIA DULCE 1/2 PR</v>
          </cell>
          <cell r="C253" t="str">
            <v>ZANAHORIA</v>
          </cell>
          <cell r="D253" t="str">
            <v>LECHE CONDENSADA</v>
          </cell>
          <cell r="R253" t="str">
            <v>Kg.</v>
          </cell>
          <cell r="S253" t="str">
            <v>Lb.</v>
          </cell>
          <cell r="T253" t="str">
            <v>6 Kg..</v>
          </cell>
          <cell r="AG253">
            <v>29.4</v>
          </cell>
          <cell r="AH253">
            <v>2.5</v>
          </cell>
          <cell r="AV253">
            <v>143</v>
          </cell>
          <cell r="AW253">
            <v>8</v>
          </cell>
          <cell r="BK253">
            <v>25</v>
          </cell>
          <cell r="BL253">
            <v>2.5</v>
          </cell>
          <cell r="BZ253">
            <v>0.48599999999999999</v>
          </cell>
          <cell r="CA253">
            <v>7.95</v>
          </cell>
          <cell r="CB253" t="str">
            <v/>
          </cell>
          <cell r="CC253" t="str">
            <v/>
          </cell>
          <cell r="CD253" t="str">
            <v/>
          </cell>
          <cell r="CE253" t="str">
            <v/>
          </cell>
          <cell r="CF253" t="str">
            <v/>
          </cell>
          <cell r="CG253" t="str">
            <v/>
          </cell>
          <cell r="CH253" t="str">
            <v/>
          </cell>
          <cell r="CI253" t="str">
            <v/>
          </cell>
          <cell r="CJ253" t="str">
            <v/>
          </cell>
          <cell r="CK253" t="str">
            <v/>
          </cell>
          <cell r="CL253" t="str">
            <v/>
          </cell>
          <cell r="CM253" t="str">
            <v/>
          </cell>
          <cell r="CN253" t="str">
            <v/>
          </cell>
          <cell r="CO253">
            <v>14.288399999999999</v>
          </cell>
          <cell r="CP253">
            <v>19.875</v>
          </cell>
          <cell r="CQ253" t="str">
            <v/>
          </cell>
          <cell r="CR253" t="str">
            <v/>
          </cell>
          <cell r="CS253" t="str">
            <v/>
          </cell>
          <cell r="CT253" t="str">
            <v/>
          </cell>
          <cell r="CU253" t="str">
            <v/>
          </cell>
          <cell r="CV253" t="str">
            <v/>
          </cell>
          <cell r="CW253" t="str">
            <v/>
          </cell>
          <cell r="CX253" t="str">
            <v/>
          </cell>
          <cell r="CY253" t="str">
            <v/>
          </cell>
          <cell r="CZ253" t="str">
            <v/>
          </cell>
          <cell r="DA253" t="str">
            <v/>
          </cell>
          <cell r="DB253" t="str">
            <v/>
          </cell>
          <cell r="DC253" t="str">
            <v/>
          </cell>
          <cell r="DD253">
            <v>34.163399999999996</v>
          </cell>
        </row>
        <row r="254">
          <cell r="B254" t="str">
            <v>ZANAHORIA DULCE 1/2 MN</v>
          </cell>
          <cell r="C254" t="str">
            <v>ZANAHORIA</v>
          </cell>
          <cell r="D254" t="str">
            <v>LECHE CONDENSADA</v>
          </cell>
          <cell r="R254" t="str">
            <v>Kg.</v>
          </cell>
          <cell r="S254" t="str">
            <v>Lb.</v>
          </cell>
          <cell r="T254" t="str">
            <v>6 Kg..</v>
          </cell>
          <cell r="AG254">
            <v>23.5</v>
          </cell>
          <cell r="AH254">
            <v>2.5</v>
          </cell>
          <cell r="AV254">
            <v>143</v>
          </cell>
          <cell r="AW254">
            <v>8</v>
          </cell>
          <cell r="BK254">
            <v>20</v>
          </cell>
          <cell r="BL254">
            <v>2.5</v>
          </cell>
          <cell r="BZ254">
            <v>0.48599999999999999</v>
          </cell>
          <cell r="CA254">
            <v>7.95</v>
          </cell>
          <cell r="CB254" t="str">
            <v/>
          </cell>
          <cell r="CC254" t="str">
            <v/>
          </cell>
          <cell r="CD254" t="str">
            <v/>
          </cell>
          <cell r="CE254" t="str">
            <v/>
          </cell>
          <cell r="CF254" t="str">
            <v/>
          </cell>
          <cell r="CG254" t="str">
            <v/>
          </cell>
          <cell r="CH254" t="str">
            <v/>
          </cell>
          <cell r="CI254" t="str">
            <v/>
          </cell>
          <cell r="CJ254" t="str">
            <v/>
          </cell>
          <cell r="CK254" t="str">
            <v/>
          </cell>
          <cell r="CL254" t="str">
            <v/>
          </cell>
          <cell r="CM254" t="str">
            <v/>
          </cell>
          <cell r="CN254" t="str">
            <v/>
          </cell>
          <cell r="CO254">
            <v>11.420999999999999</v>
          </cell>
          <cell r="CP254">
            <v>19.875</v>
          </cell>
          <cell r="CQ254" t="str">
            <v/>
          </cell>
          <cell r="CR254" t="str">
            <v/>
          </cell>
          <cell r="CS254" t="str">
            <v/>
          </cell>
          <cell r="CT254" t="str">
            <v/>
          </cell>
          <cell r="CU254" t="str">
            <v/>
          </cell>
          <cell r="CV254" t="str">
            <v/>
          </cell>
          <cell r="CW254" t="str">
            <v/>
          </cell>
          <cell r="CX254" t="str">
            <v/>
          </cell>
          <cell r="CY254" t="str">
            <v/>
          </cell>
          <cell r="CZ254" t="str">
            <v/>
          </cell>
          <cell r="DA254" t="str">
            <v/>
          </cell>
          <cell r="DB254" t="str">
            <v/>
          </cell>
          <cell r="DC254" t="str">
            <v/>
          </cell>
          <cell r="DD254">
            <v>31.295999999999999</v>
          </cell>
        </row>
        <row r="255">
          <cell r="B255" t="str">
            <v>ZANAHORIA DULCE 1/2 MY</v>
          </cell>
          <cell r="C255" t="str">
            <v>ZANAHORIA</v>
          </cell>
          <cell r="D255" t="str">
            <v>LECHE CONDENSADA</v>
          </cell>
          <cell r="R255" t="str">
            <v>Kg.</v>
          </cell>
          <cell r="S255" t="str">
            <v>Lb.</v>
          </cell>
          <cell r="T255" t="str">
            <v>6 Kg..</v>
          </cell>
          <cell r="AG255">
            <v>35.299999999999997</v>
          </cell>
          <cell r="AH255">
            <v>2.5</v>
          </cell>
          <cell r="AV255">
            <v>143</v>
          </cell>
          <cell r="AW255">
            <v>8</v>
          </cell>
          <cell r="BK255">
            <v>30</v>
          </cell>
          <cell r="BL255">
            <v>2.5</v>
          </cell>
          <cell r="BZ255">
            <v>0.48599999999999999</v>
          </cell>
          <cell r="CA255">
            <v>7.95</v>
          </cell>
          <cell r="CB255" t="str">
            <v/>
          </cell>
          <cell r="CC255" t="str">
            <v/>
          </cell>
          <cell r="CD255" t="str">
            <v/>
          </cell>
          <cell r="CE255" t="str">
            <v/>
          </cell>
          <cell r="CF255" t="str">
            <v/>
          </cell>
          <cell r="CG255" t="str">
            <v/>
          </cell>
          <cell r="CH255" t="str">
            <v/>
          </cell>
          <cell r="CI255" t="str">
            <v/>
          </cell>
          <cell r="CJ255" t="str">
            <v/>
          </cell>
          <cell r="CK255" t="str">
            <v/>
          </cell>
          <cell r="CL255" t="str">
            <v/>
          </cell>
          <cell r="CM255" t="str">
            <v/>
          </cell>
          <cell r="CN255" t="str">
            <v/>
          </cell>
          <cell r="CO255">
            <v>17.155799999999999</v>
          </cell>
          <cell r="CP255">
            <v>19.875</v>
          </cell>
          <cell r="CQ255" t="str">
            <v/>
          </cell>
          <cell r="CR255" t="str">
            <v/>
          </cell>
          <cell r="CS255" t="str">
            <v/>
          </cell>
          <cell r="CT255" t="str">
            <v/>
          </cell>
          <cell r="CU255" t="str">
            <v/>
          </cell>
          <cell r="CV255" t="str">
            <v/>
          </cell>
          <cell r="CW255" t="str">
            <v/>
          </cell>
          <cell r="CX255" t="str">
            <v/>
          </cell>
          <cell r="CY255" t="str">
            <v/>
          </cell>
          <cell r="CZ255" t="str">
            <v/>
          </cell>
          <cell r="DA255" t="str">
            <v/>
          </cell>
          <cell r="DB255" t="str">
            <v/>
          </cell>
          <cell r="DC255" t="str">
            <v/>
          </cell>
          <cell r="DD255">
            <v>37.030799999999999</v>
          </cell>
        </row>
        <row r="256">
          <cell r="B256" t="str">
            <v>ENSALADA LECHUGA, MELON Y MANZANA PR</v>
          </cell>
          <cell r="C256" t="str">
            <v>LECHUGA BATAVIA</v>
          </cell>
          <cell r="D256" t="str">
            <v>MANZANA</v>
          </cell>
          <cell r="E256" t="str">
            <v>MELON</v>
          </cell>
          <cell r="F256" t="str">
            <v>LECHE CONDENSADA</v>
          </cell>
          <cell r="R256" t="str">
            <v>Kg.</v>
          </cell>
          <cell r="S256" t="str">
            <v>Kg.</v>
          </cell>
          <cell r="T256" t="str">
            <v>Kg.</v>
          </cell>
          <cell r="U256" t="str">
            <v>6 Kg..</v>
          </cell>
          <cell r="AG256">
            <v>45.5</v>
          </cell>
          <cell r="AH256">
            <v>14.7</v>
          </cell>
          <cell r="AI256">
            <v>25</v>
          </cell>
          <cell r="AJ256">
            <v>5</v>
          </cell>
          <cell r="AV256">
            <v>153</v>
          </cell>
          <cell r="AW256">
            <v>249</v>
          </cell>
          <cell r="AX256">
            <v>212</v>
          </cell>
          <cell r="AY256">
            <v>8</v>
          </cell>
          <cell r="BK256">
            <v>25</v>
          </cell>
          <cell r="BL256">
            <v>12.5</v>
          </cell>
          <cell r="BM256">
            <v>12.5</v>
          </cell>
          <cell r="BN256">
            <v>5</v>
          </cell>
          <cell r="BZ256">
            <v>0.86699999999999999</v>
          </cell>
          <cell r="CA256">
            <v>2.2000000000000002</v>
          </cell>
          <cell r="CB256">
            <v>1.2330000000000001</v>
          </cell>
          <cell r="CC256">
            <v>7.95</v>
          </cell>
          <cell r="CD256" t="str">
            <v/>
          </cell>
          <cell r="CE256" t="str">
            <v/>
          </cell>
          <cell r="CF256" t="str">
            <v/>
          </cell>
          <cell r="CG256" t="str">
            <v/>
          </cell>
          <cell r="CH256" t="str">
            <v/>
          </cell>
          <cell r="CI256" t="str">
            <v/>
          </cell>
          <cell r="CJ256" t="str">
            <v/>
          </cell>
          <cell r="CK256" t="str">
            <v/>
          </cell>
          <cell r="CL256" t="str">
            <v/>
          </cell>
          <cell r="CM256" t="str">
            <v/>
          </cell>
          <cell r="CN256" t="str">
            <v/>
          </cell>
          <cell r="CO256">
            <v>39.448500000000003</v>
          </cell>
          <cell r="CP256">
            <v>32.340000000000003</v>
          </cell>
          <cell r="CQ256">
            <v>30.825000000000003</v>
          </cell>
          <cell r="CR256">
            <v>39.75</v>
          </cell>
          <cell r="CS256" t="str">
            <v/>
          </cell>
          <cell r="CT256" t="str">
            <v/>
          </cell>
          <cell r="CU256" t="str">
            <v/>
          </cell>
          <cell r="CV256" t="str">
            <v/>
          </cell>
          <cell r="CW256" t="str">
            <v/>
          </cell>
          <cell r="CX256" t="str">
            <v/>
          </cell>
          <cell r="CY256" t="str">
            <v/>
          </cell>
          <cell r="CZ256" t="str">
            <v/>
          </cell>
          <cell r="DA256" t="str">
            <v/>
          </cell>
          <cell r="DB256" t="str">
            <v/>
          </cell>
          <cell r="DC256" t="str">
            <v/>
          </cell>
          <cell r="DD256">
            <v>142.36349999999999</v>
          </cell>
        </row>
        <row r="257">
          <cell r="B257" t="str">
            <v>ENSALADA LECHUGA, MELON Y MANZANA MN</v>
          </cell>
          <cell r="C257" t="str">
            <v>LECHUGA BATAVIA</v>
          </cell>
          <cell r="D257" t="str">
            <v>MANZANA</v>
          </cell>
          <cell r="E257" t="str">
            <v>MELON</v>
          </cell>
          <cell r="F257" t="str">
            <v>LECHE CONDENSADA</v>
          </cell>
          <cell r="R257" t="str">
            <v>Kg.</v>
          </cell>
          <cell r="S257" t="str">
            <v>Kg.</v>
          </cell>
          <cell r="T257" t="str">
            <v>Kg.</v>
          </cell>
          <cell r="U257" t="str">
            <v>6 Kg..</v>
          </cell>
          <cell r="AG257">
            <v>36.4</v>
          </cell>
          <cell r="AH257">
            <v>11.7</v>
          </cell>
          <cell r="AI257">
            <v>20</v>
          </cell>
          <cell r="AJ257">
            <v>5</v>
          </cell>
          <cell r="AV257">
            <v>153</v>
          </cell>
          <cell r="AW257">
            <v>249</v>
          </cell>
          <cell r="AX257">
            <v>212</v>
          </cell>
          <cell r="AY257">
            <v>8</v>
          </cell>
          <cell r="BK257">
            <v>20</v>
          </cell>
          <cell r="BL257">
            <v>10</v>
          </cell>
          <cell r="BM257">
            <v>10</v>
          </cell>
          <cell r="BN257">
            <v>5</v>
          </cell>
          <cell r="BZ257">
            <v>0.86699999999999999</v>
          </cell>
          <cell r="CA257">
            <v>2.2000000000000002</v>
          </cell>
          <cell r="CB257">
            <v>1.2330000000000001</v>
          </cell>
          <cell r="CC257">
            <v>7.95</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v>31.558799999999998</v>
          </cell>
          <cell r="CP257">
            <v>25.740000000000002</v>
          </cell>
          <cell r="CQ257">
            <v>24.660000000000004</v>
          </cell>
          <cell r="CR257">
            <v>39.75</v>
          </cell>
          <cell r="CS257" t="str">
            <v/>
          </cell>
          <cell r="CT257" t="str">
            <v/>
          </cell>
          <cell r="CU257" t="str">
            <v/>
          </cell>
          <cell r="CV257" t="str">
            <v/>
          </cell>
          <cell r="CW257" t="str">
            <v/>
          </cell>
          <cell r="CX257" t="str">
            <v/>
          </cell>
          <cell r="CY257" t="str">
            <v/>
          </cell>
          <cell r="CZ257" t="str">
            <v/>
          </cell>
          <cell r="DA257" t="str">
            <v/>
          </cell>
          <cell r="DB257" t="str">
            <v/>
          </cell>
          <cell r="DC257" t="str">
            <v/>
          </cell>
          <cell r="DD257">
            <v>121.7088</v>
          </cell>
        </row>
        <row r="258">
          <cell r="B258" t="str">
            <v>ENSALADA LECHUGA, MELON Y MANZANA MY</v>
          </cell>
          <cell r="C258" t="str">
            <v>LECHUGA BATAVIA</v>
          </cell>
          <cell r="D258" t="str">
            <v>MANZANA</v>
          </cell>
          <cell r="E258" t="str">
            <v>MELON</v>
          </cell>
          <cell r="F258" t="str">
            <v>LECHE CONDENSADA</v>
          </cell>
          <cell r="R258" t="str">
            <v>Kg.</v>
          </cell>
          <cell r="S258" t="str">
            <v>Kg.</v>
          </cell>
          <cell r="T258" t="str">
            <v>Kg.</v>
          </cell>
          <cell r="U258" t="str">
            <v>6 Kg..</v>
          </cell>
          <cell r="AG258">
            <v>54.5</v>
          </cell>
          <cell r="AH258">
            <v>17.600000000000001</v>
          </cell>
          <cell r="AI258">
            <v>30</v>
          </cell>
          <cell r="AJ258">
            <v>5</v>
          </cell>
          <cell r="AV258">
            <v>153</v>
          </cell>
          <cell r="AW258">
            <v>249</v>
          </cell>
          <cell r="AX258">
            <v>212</v>
          </cell>
          <cell r="AY258">
            <v>8</v>
          </cell>
          <cell r="BK258">
            <v>30</v>
          </cell>
          <cell r="BL258">
            <v>15</v>
          </cell>
          <cell r="BM258">
            <v>15</v>
          </cell>
          <cell r="BN258">
            <v>5</v>
          </cell>
          <cell r="BZ258">
            <v>0.86699999999999999</v>
          </cell>
          <cell r="CA258">
            <v>2.2000000000000002</v>
          </cell>
          <cell r="CB258">
            <v>1.2330000000000001</v>
          </cell>
          <cell r="CC258">
            <v>7.95</v>
          </cell>
          <cell r="CD258" t="str">
            <v/>
          </cell>
          <cell r="CE258" t="str">
            <v/>
          </cell>
          <cell r="CF258" t="str">
            <v/>
          </cell>
          <cell r="CG258" t="str">
            <v/>
          </cell>
          <cell r="CH258" t="str">
            <v/>
          </cell>
          <cell r="CI258" t="str">
            <v/>
          </cell>
          <cell r="CJ258" t="str">
            <v/>
          </cell>
          <cell r="CK258" t="str">
            <v/>
          </cell>
          <cell r="CL258" t="str">
            <v/>
          </cell>
          <cell r="CM258" t="str">
            <v/>
          </cell>
          <cell r="CN258" t="str">
            <v/>
          </cell>
          <cell r="CO258">
            <v>47.2515</v>
          </cell>
          <cell r="CP258">
            <v>38.720000000000006</v>
          </cell>
          <cell r="CQ258">
            <v>36.99</v>
          </cell>
          <cell r="CR258">
            <v>39.75</v>
          </cell>
          <cell r="CS258" t="str">
            <v/>
          </cell>
          <cell r="CT258" t="str">
            <v/>
          </cell>
          <cell r="CU258" t="str">
            <v/>
          </cell>
          <cell r="CV258" t="str">
            <v/>
          </cell>
          <cell r="CW258" t="str">
            <v/>
          </cell>
          <cell r="CX258" t="str">
            <v/>
          </cell>
          <cell r="CY258" t="str">
            <v/>
          </cell>
          <cell r="CZ258" t="str">
            <v/>
          </cell>
          <cell r="DA258" t="str">
            <v/>
          </cell>
          <cell r="DB258" t="str">
            <v/>
          </cell>
          <cell r="DC258" t="str">
            <v/>
          </cell>
          <cell r="DD258">
            <v>162.7115</v>
          </cell>
        </row>
        <row r="259">
          <cell r="B259" t="str">
            <v>ENSALADA LECHUGA, MELON Y MANZANA 1/2 PR</v>
          </cell>
          <cell r="C259" t="str">
            <v>LECHUGA BATAVIA</v>
          </cell>
          <cell r="D259" t="str">
            <v>MANZANA</v>
          </cell>
          <cell r="E259" t="str">
            <v>MELON</v>
          </cell>
          <cell r="F259" t="str">
            <v>LECHE CONDENSADA</v>
          </cell>
          <cell r="R259" t="str">
            <v>Kg.</v>
          </cell>
          <cell r="S259" t="str">
            <v>Kg.</v>
          </cell>
          <cell r="T259" t="str">
            <v>Kg.</v>
          </cell>
          <cell r="U259" t="str">
            <v>6 Kg..</v>
          </cell>
          <cell r="AG259">
            <v>18.2</v>
          </cell>
          <cell r="AH259">
            <v>8.9</v>
          </cell>
          <cell r="AI259">
            <v>15</v>
          </cell>
          <cell r="AJ259">
            <v>2.5</v>
          </cell>
          <cell r="AV259">
            <v>153</v>
          </cell>
          <cell r="AW259">
            <v>249</v>
          </cell>
          <cell r="AX259">
            <v>212</v>
          </cell>
          <cell r="AY259">
            <v>8</v>
          </cell>
          <cell r="BK259">
            <v>10</v>
          </cell>
          <cell r="BL259">
            <v>10</v>
          </cell>
          <cell r="BM259">
            <v>10</v>
          </cell>
          <cell r="BN259">
            <v>2.5</v>
          </cell>
          <cell r="BZ259">
            <v>0.86699999999999999</v>
          </cell>
          <cell r="CA259">
            <v>2.2000000000000002</v>
          </cell>
          <cell r="CB259">
            <v>1.2330000000000001</v>
          </cell>
          <cell r="CC259">
            <v>7.95</v>
          </cell>
          <cell r="CD259" t="str">
            <v/>
          </cell>
          <cell r="CE259" t="str">
            <v/>
          </cell>
          <cell r="CF259" t="str">
            <v/>
          </cell>
          <cell r="CG259" t="str">
            <v/>
          </cell>
          <cell r="CH259" t="str">
            <v/>
          </cell>
          <cell r="CI259" t="str">
            <v/>
          </cell>
          <cell r="CJ259" t="str">
            <v/>
          </cell>
          <cell r="CK259" t="str">
            <v/>
          </cell>
          <cell r="CL259" t="str">
            <v/>
          </cell>
          <cell r="CM259" t="str">
            <v/>
          </cell>
          <cell r="CN259" t="str">
            <v/>
          </cell>
          <cell r="CO259">
            <v>15.779399999999999</v>
          </cell>
          <cell r="CP259">
            <v>19.580000000000002</v>
          </cell>
          <cell r="CQ259">
            <v>18.495000000000001</v>
          </cell>
          <cell r="CR259">
            <v>19.875</v>
          </cell>
          <cell r="CS259" t="str">
            <v/>
          </cell>
          <cell r="CT259" t="str">
            <v/>
          </cell>
          <cell r="CU259" t="str">
            <v/>
          </cell>
          <cell r="CV259" t="str">
            <v/>
          </cell>
          <cell r="CW259" t="str">
            <v/>
          </cell>
          <cell r="CX259" t="str">
            <v/>
          </cell>
          <cell r="CY259" t="str">
            <v/>
          </cell>
          <cell r="CZ259" t="str">
            <v/>
          </cell>
          <cell r="DA259" t="str">
            <v/>
          </cell>
          <cell r="DB259" t="str">
            <v/>
          </cell>
          <cell r="DC259" t="str">
            <v/>
          </cell>
          <cell r="DD259">
            <v>73.729399999999998</v>
          </cell>
        </row>
        <row r="260">
          <cell r="B260" t="str">
            <v>ENSALADA LECHUGA, MELON Y MANZANA 1/2 MN</v>
          </cell>
          <cell r="C260" t="str">
            <v>LECHUGA BATAVIA</v>
          </cell>
          <cell r="D260" t="str">
            <v>MANZANA</v>
          </cell>
          <cell r="E260" t="str">
            <v>MELON</v>
          </cell>
          <cell r="F260" t="str">
            <v>LECHE CONDENSADA</v>
          </cell>
          <cell r="R260" t="str">
            <v>Kg.</v>
          </cell>
          <cell r="S260" t="str">
            <v>Kg.</v>
          </cell>
          <cell r="T260" t="str">
            <v>Kg.</v>
          </cell>
          <cell r="U260" t="str">
            <v>6 Kg..</v>
          </cell>
          <cell r="AG260">
            <v>18.2</v>
          </cell>
          <cell r="AH260">
            <v>5.85</v>
          </cell>
          <cell r="AI260">
            <v>10</v>
          </cell>
          <cell r="AJ260">
            <v>2.5</v>
          </cell>
          <cell r="AV260">
            <v>153</v>
          </cell>
          <cell r="AW260">
            <v>249</v>
          </cell>
          <cell r="AX260">
            <v>212</v>
          </cell>
          <cell r="AY260">
            <v>8</v>
          </cell>
          <cell r="BK260">
            <v>10</v>
          </cell>
          <cell r="BL260">
            <v>5</v>
          </cell>
          <cell r="BM260">
            <v>5</v>
          </cell>
          <cell r="BN260">
            <v>2.5</v>
          </cell>
          <cell r="BZ260">
            <v>0.86699999999999999</v>
          </cell>
          <cell r="CA260">
            <v>2.2000000000000002</v>
          </cell>
          <cell r="CB260">
            <v>1.2330000000000001</v>
          </cell>
          <cell r="CC260">
            <v>7.95</v>
          </cell>
          <cell r="CD260" t="str">
            <v/>
          </cell>
          <cell r="CE260" t="str">
            <v/>
          </cell>
          <cell r="CF260" t="str">
            <v/>
          </cell>
          <cell r="CG260" t="str">
            <v/>
          </cell>
          <cell r="CH260" t="str">
            <v/>
          </cell>
          <cell r="CI260" t="str">
            <v/>
          </cell>
          <cell r="CJ260" t="str">
            <v/>
          </cell>
          <cell r="CK260" t="str">
            <v/>
          </cell>
          <cell r="CL260" t="str">
            <v/>
          </cell>
          <cell r="CM260" t="str">
            <v/>
          </cell>
          <cell r="CN260" t="str">
            <v/>
          </cell>
          <cell r="CO260">
            <v>15.779399999999999</v>
          </cell>
          <cell r="CP260">
            <v>12.870000000000001</v>
          </cell>
          <cell r="CQ260">
            <v>12.330000000000002</v>
          </cell>
          <cell r="CR260">
            <v>19.875</v>
          </cell>
          <cell r="CS260" t="str">
            <v/>
          </cell>
          <cell r="CT260" t="str">
            <v/>
          </cell>
          <cell r="CU260" t="str">
            <v/>
          </cell>
          <cell r="CV260" t="str">
            <v/>
          </cell>
          <cell r="CW260" t="str">
            <v/>
          </cell>
          <cell r="CX260" t="str">
            <v/>
          </cell>
          <cell r="CY260" t="str">
            <v/>
          </cell>
          <cell r="CZ260" t="str">
            <v/>
          </cell>
          <cell r="DA260" t="str">
            <v/>
          </cell>
          <cell r="DB260" t="str">
            <v/>
          </cell>
          <cell r="DC260" t="str">
            <v/>
          </cell>
          <cell r="DD260">
            <v>60.854399999999998</v>
          </cell>
        </row>
        <row r="261">
          <cell r="B261" t="str">
            <v>ENSALADA LECHUGA, MELON Y MANZANA 1/2 MY</v>
          </cell>
          <cell r="C261" t="str">
            <v>LECHUGA BATAVIA</v>
          </cell>
          <cell r="D261" t="str">
            <v>MANZANA</v>
          </cell>
          <cell r="E261" t="str">
            <v>MELON</v>
          </cell>
          <cell r="F261" t="str">
            <v>LECHE CONDENSADA</v>
          </cell>
          <cell r="R261" t="str">
            <v>Kg.</v>
          </cell>
          <cell r="S261" t="str">
            <v>Kg.</v>
          </cell>
          <cell r="T261" t="str">
            <v>Kg.</v>
          </cell>
          <cell r="U261" t="str">
            <v>6 Kg..</v>
          </cell>
          <cell r="AG261">
            <v>18.2</v>
          </cell>
          <cell r="AH261">
            <v>11.86</v>
          </cell>
          <cell r="AI261">
            <v>20</v>
          </cell>
          <cell r="AJ261">
            <v>2.5</v>
          </cell>
          <cell r="AV261">
            <v>153</v>
          </cell>
          <cell r="AW261">
            <v>249</v>
          </cell>
          <cell r="AX261">
            <v>212</v>
          </cell>
          <cell r="AY261">
            <v>8</v>
          </cell>
          <cell r="BK261">
            <v>10</v>
          </cell>
          <cell r="BL261">
            <v>10</v>
          </cell>
          <cell r="BM261">
            <v>10</v>
          </cell>
          <cell r="BN261">
            <v>2.5</v>
          </cell>
          <cell r="BZ261">
            <v>0.86699999999999999</v>
          </cell>
          <cell r="CA261">
            <v>2.2000000000000002</v>
          </cell>
          <cell r="CB261">
            <v>1.2330000000000001</v>
          </cell>
          <cell r="CC261">
            <v>7.95</v>
          </cell>
          <cell r="CD261" t="str">
            <v/>
          </cell>
          <cell r="CE261" t="str">
            <v/>
          </cell>
          <cell r="CF261" t="str">
            <v/>
          </cell>
          <cell r="CG261" t="str">
            <v/>
          </cell>
          <cell r="CH261" t="str">
            <v/>
          </cell>
          <cell r="CI261" t="str">
            <v/>
          </cell>
          <cell r="CJ261" t="str">
            <v/>
          </cell>
          <cell r="CK261" t="str">
            <v/>
          </cell>
          <cell r="CL261" t="str">
            <v/>
          </cell>
          <cell r="CM261" t="str">
            <v/>
          </cell>
          <cell r="CN261" t="str">
            <v/>
          </cell>
          <cell r="CO261">
            <v>15.779399999999999</v>
          </cell>
          <cell r="CP261">
            <v>26.092000000000002</v>
          </cell>
          <cell r="CQ261">
            <v>24.660000000000004</v>
          </cell>
          <cell r="CR261">
            <v>19.875</v>
          </cell>
          <cell r="CS261" t="str">
            <v/>
          </cell>
          <cell r="CT261" t="str">
            <v/>
          </cell>
          <cell r="CU261" t="str">
            <v/>
          </cell>
          <cell r="CV261" t="str">
            <v/>
          </cell>
          <cell r="CW261" t="str">
            <v/>
          </cell>
          <cell r="CX261" t="str">
            <v/>
          </cell>
          <cell r="CY261" t="str">
            <v/>
          </cell>
          <cell r="CZ261" t="str">
            <v/>
          </cell>
          <cell r="DA261" t="str">
            <v/>
          </cell>
          <cell r="DB261" t="str">
            <v/>
          </cell>
          <cell r="DC261" t="str">
            <v/>
          </cell>
          <cell r="DD261">
            <v>86.406400000000005</v>
          </cell>
        </row>
        <row r="262">
          <cell r="B262" t="str">
            <v>ENSALADA WALDORF 1/2 PR</v>
          </cell>
          <cell r="C262" t="str">
            <v>LECHUGA BATAVIA</v>
          </cell>
          <cell r="D262" t="str">
            <v>PIÑA</v>
          </cell>
          <cell r="E262" t="str">
            <v>MANZANA</v>
          </cell>
          <cell r="F262" t="str">
            <v>APIO</v>
          </cell>
          <cell r="G262" t="str">
            <v>LECHE CONDENSADA</v>
          </cell>
          <cell r="R262" t="str">
            <v>Kg.</v>
          </cell>
          <cell r="S262" t="str">
            <v>Kg.</v>
          </cell>
          <cell r="T262" t="str">
            <v>Kg.</v>
          </cell>
          <cell r="U262" t="str">
            <v>Kg.</v>
          </cell>
          <cell r="V262" t="str">
            <v>6 Kg..</v>
          </cell>
          <cell r="AG262">
            <v>11.8</v>
          </cell>
          <cell r="AH262">
            <v>16.399999999999999</v>
          </cell>
          <cell r="AI262">
            <v>8.1999999999999993</v>
          </cell>
          <cell r="AJ262">
            <v>5</v>
          </cell>
          <cell r="AK262">
            <v>2.5</v>
          </cell>
          <cell r="AV262">
            <v>153</v>
          </cell>
          <cell r="AW262">
            <v>243</v>
          </cell>
          <cell r="AX262">
            <v>249</v>
          </cell>
          <cell r="AY262">
            <v>165</v>
          </cell>
          <cell r="AZ262">
            <v>8</v>
          </cell>
          <cell r="BK262">
            <v>6.5</v>
          </cell>
          <cell r="BL262">
            <v>9.5</v>
          </cell>
          <cell r="BM262">
            <v>7</v>
          </cell>
          <cell r="BN262">
            <v>2</v>
          </cell>
          <cell r="BO262">
            <v>2.5</v>
          </cell>
          <cell r="BZ262">
            <v>0.86699999999999999</v>
          </cell>
          <cell r="CA262">
            <v>1.1000000000000001</v>
          </cell>
          <cell r="CB262">
            <v>2.2000000000000002</v>
          </cell>
          <cell r="CC262">
            <v>2.4119999999999999</v>
          </cell>
          <cell r="CD262">
            <v>7.95</v>
          </cell>
          <cell r="CE262" t="str">
            <v/>
          </cell>
          <cell r="CF262" t="str">
            <v/>
          </cell>
          <cell r="CG262" t="str">
            <v/>
          </cell>
          <cell r="CH262" t="str">
            <v/>
          </cell>
          <cell r="CI262" t="str">
            <v/>
          </cell>
          <cell r="CJ262" t="str">
            <v/>
          </cell>
          <cell r="CK262" t="str">
            <v/>
          </cell>
          <cell r="CL262" t="str">
            <v/>
          </cell>
          <cell r="CM262" t="str">
            <v/>
          </cell>
          <cell r="CN262" t="str">
            <v/>
          </cell>
          <cell r="CO262">
            <v>10.230600000000001</v>
          </cell>
          <cell r="CP262">
            <v>18.04</v>
          </cell>
          <cell r="CQ262">
            <v>18.04</v>
          </cell>
          <cell r="CR262">
            <v>12.059999999999999</v>
          </cell>
          <cell r="CS262">
            <v>19.875</v>
          </cell>
          <cell r="CT262" t="str">
            <v/>
          </cell>
          <cell r="CU262" t="str">
            <v/>
          </cell>
          <cell r="CV262" t="str">
            <v/>
          </cell>
          <cell r="CW262" t="str">
            <v/>
          </cell>
          <cell r="CX262" t="str">
            <v/>
          </cell>
          <cell r="CY262" t="str">
            <v/>
          </cell>
          <cell r="CZ262" t="str">
            <v/>
          </cell>
          <cell r="DA262" t="str">
            <v/>
          </cell>
          <cell r="DB262" t="str">
            <v/>
          </cell>
          <cell r="DC262" t="str">
            <v/>
          </cell>
          <cell r="DD262">
            <v>78.245599999999996</v>
          </cell>
        </row>
        <row r="263">
          <cell r="B263" t="str">
            <v>ENSALADA WALDORF 1/2 MN</v>
          </cell>
          <cell r="C263" t="str">
            <v>LECHUGA BATAVIA</v>
          </cell>
          <cell r="D263" t="str">
            <v>PIÑA</v>
          </cell>
          <cell r="E263" t="str">
            <v>MANZANA</v>
          </cell>
          <cell r="F263" t="str">
            <v>APIO</v>
          </cell>
          <cell r="G263" t="str">
            <v>LECHE CONDENSADA</v>
          </cell>
          <cell r="R263" t="str">
            <v>Kg.</v>
          </cell>
          <cell r="S263" t="str">
            <v>Kg.</v>
          </cell>
          <cell r="T263" t="str">
            <v>Kg.</v>
          </cell>
          <cell r="U263" t="str">
            <v>Kg.</v>
          </cell>
          <cell r="V263" t="str">
            <v>6 Kg..</v>
          </cell>
          <cell r="AG263">
            <v>9.1</v>
          </cell>
          <cell r="AH263">
            <v>12.7</v>
          </cell>
          <cell r="AI263">
            <v>7.6</v>
          </cell>
          <cell r="AJ263">
            <v>3</v>
          </cell>
          <cell r="AK263">
            <v>2.5</v>
          </cell>
          <cell r="AV263">
            <v>153</v>
          </cell>
          <cell r="AW263">
            <v>243</v>
          </cell>
          <cell r="AX263">
            <v>249</v>
          </cell>
          <cell r="AY263">
            <v>165</v>
          </cell>
          <cell r="AZ263">
            <v>8</v>
          </cell>
          <cell r="BK263">
            <v>5</v>
          </cell>
          <cell r="BL263">
            <v>7</v>
          </cell>
          <cell r="BM263">
            <v>6.5</v>
          </cell>
          <cell r="BN263">
            <v>1.5</v>
          </cell>
          <cell r="BO263">
            <v>2.5</v>
          </cell>
          <cell r="BZ263">
            <v>0.86699999999999999</v>
          </cell>
          <cell r="CA263">
            <v>1.1000000000000001</v>
          </cell>
          <cell r="CB263">
            <v>2.2000000000000002</v>
          </cell>
          <cell r="CC263">
            <v>2.4119999999999999</v>
          </cell>
          <cell r="CD263">
            <v>7.95</v>
          </cell>
          <cell r="CE263" t="str">
            <v/>
          </cell>
          <cell r="CF263" t="str">
            <v/>
          </cell>
          <cell r="CG263" t="str">
            <v/>
          </cell>
          <cell r="CH263" t="str">
            <v/>
          </cell>
          <cell r="CI263" t="str">
            <v/>
          </cell>
          <cell r="CJ263" t="str">
            <v/>
          </cell>
          <cell r="CK263" t="str">
            <v/>
          </cell>
          <cell r="CL263" t="str">
            <v/>
          </cell>
          <cell r="CM263" t="str">
            <v/>
          </cell>
          <cell r="CN263" t="str">
            <v/>
          </cell>
          <cell r="CO263">
            <v>7.8896999999999995</v>
          </cell>
          <cell r="CP263">
            <v>13.97</v>
          </cell>
          <cell r="CQ263">
            <v>16.72</v>
          </cell>
          <cell r="CR263">
            <v>7.2359999999999998</v>
          </cell>
          <cell r="CS263">
            <v>19.875</v>
          </cell>
          <cell r="CT263" t="str">
            <v/>
          </cell>
          <cell r="CU263" t="str">
            <v/>
          </cell>
          <cell r="CV263" t="str">
            <v/>
          </cell>
          <cell r="CW263" t="str">
            <v/>
          </cell>
          <cell r="CX263" t="str">
            <v/>
          </cell>
          <cell r="CY263" t="str">
            <v/>
          </cell>
          <cell r="CZ263" t="str">
            <v/>
          </cell>
          <cell r="DA263" t="str">
            <v/>
          </cell>
          <cell r="DB263" t="str">
            <v/>
          </cell>
          <cell r="DC263" t="str">
            <v/>
          </cell>
          <cell r="DD263">
            <v>65.690699999999993</v>
          </cell>
        </row>
        <row r="264">
          <cell r="B264" t="str">
            <v>ENSALADA WALDORF 1/2 MY</v>
          </cell>
          <cell r="C264" t="str">
            <v>LECHUGA BATAVIA</v>
          </cell>
          <cell r="D264" t="str">
            <v>PIÑA</v>
          </cell>
          <cell r="E264" t="str">
            <v>MANZANA</v>
          </cell>
          <cell r="F264" t="str">
            <v>APIO</v>
          </cell>
          <cell r="G264" t="str">
            <v>LECHE CONDENSADA</v>
          </cell>
          <cell r="R264" t="str">
            <v>Kg.</v>
          </cell>
          <cell r="S264" t="str">
            <v>Kg.</v>
          </cell>
          <cell r="T264" t="str">
            <v>Kg.</v>
          </cell>
          <cell r="U264" t="str">
            <v>Kg.</v>
          </cell>
          <cell r="V264" t="str">
            <v>6 Kg..</v>
          </cell>
          <cell r="AG264">
            <v>14.5</v>
          </cell>
          <cell r="AH264">
            <v>20</v>
          </cell>
          <cell r="AI264">
            <v>8.8000000000000007</v>
          </cell>
          <cell r="AJ264">
            <v>7</v>
          </cell>
          <cell r="AK264">
            <v>2.5</v>
          </cell>
          <cell r="AV264">
            <v>153</v>
          </cell>
          <cell r="AW264">
            <v>243</v>
          </cell>
          <cell r="AX264">
            <v>249</v>
          </cell>
          <cell r="AY264">
            <v>165</v>
          </cell>
          <cell r="AZ264">
            <v>8</v>
          </cell>
          <cell r="BK264">
            <v>8</v>
          </cell>
          <cell r="BL264">
            <v>11</v>
          </cell>
          <cell r="BM264">
            <v>7.5</v>
          </cell>
          <cell r="BN264">
            <v>3.5</v>
          </cell>
          <cell r="BO264">
            <v>2.5</v>
          </cell>
          <cell r="BZ264">
            <v>0.86699999999999999</v>
          </cell>
          <cell r="CA264">
            <v>1.1000000000000001</v>
          </cell>
          <cell r="CB264">
            <v>2.2000000000000002</v>
          </cell>
          <cell r="CC264">
            <v>2.4119999999999999</v>
          </cell>
          <cell r="CD264">
            <v>7.95</v>
          </cell>
          <cell r="CE264" t="str">
            <v/>
          </cell>
          <cell r="CF264" t="str">
            <v/>
          </cell>
          <cell r="CG264" t="str">
            <v/>
          </cell>
          <cell r="CH264" t="str">
            <v/>
          </cell>
          <cell r="CI264" t="str">
            <v/>
          </cell>
          <cell r="CJ264" t="str">
            <v/>
          </cell>
          <cell r="CK264" t="str">
            <v/>
          </cell>
          <cell r="CL264" t="str">
            <v/>
          </cell>
          <cell r="CM264" t="str">
            <v/>
          </cell>
          <cell r="CN264" t="str">
            <v/>
          </cell>
          <cell r="CO264">
            <v>12.5715</v>
          </cell>
          <cell r="CP264">
            <v>22</v>
          </cell>
          <cell r="CQ264">
            <v>19.360000000000003</v>
          </cell>
          <cell r="CR264">
            <v>16.884</v>
          </cell>
          <cell r="CS264">
            <v>19.875</v>
          </cell>
          <cell r="CT264" t="str">
            <v/>
          </cell>
          <cell r="CU264" t="str">
            <v/>
          </cell>
          <cell r="CV264" t="str">
            <v/>
          </cell>
          <cell r="CW264" t="str">
            <v/>
          </cell>
          <cell r="CX264" t="str">
            <v/>
          </cell>
          <cell r="CY264" t="str">
            <v/>
          </cell>
          <cell r="CZ264" t="str">
            <v/>
          </cell>
          <cell r="DA264" t="str">
            <v/>
          </cell>
          <cell r="DB264" t="str">
            <v/>
          </cell>
          <cell r="DC264" t="str">
            <v/>
          </cell>
          <cell r="DD264">
            <v>90.6905</v>
          </cell>
        </row>
        <row r="265">
          <cell r="B265" t="str">
            <v>ENSALADA WALDORF PR</v>
          </cell>
          <cell r="C265" t="str">
            <v>LECHUGA BATAVIA</v>
          </cell>
          <cell r="D265" t="str">
            <v>PIÑA</v>
          </cell>
          <cell r="E265" t="str">
            <v>MANZANA</v>
          </cell>
          <cell r="F265" t="str">
            <v>APIO</v>
          </cell>
          <cell r="G265" t="str">
            <v>LECHE CONDENSADA</v>
          </cell>
          <cell r="R265" t="str">
            <v>Kg.</v>
          </cell>
          <cell r="S265" t="str">
            <v>Kg.</v>
          </cell>
          <cell r="T265" t="str">
            <v>Kg.</v>
          </cell>
          <cell r="U265" t="str">
            <v>Kg.</v>
          </cell>
          <cell r="V265" t="str">
            <v>6 Kg..</v>
          </cell>
          <cell r="AG265">
            <v>22.8</v>
          </cell>
          <cell r="AH265">
            <v>29.6</v>
          </cell>
          <cell r="AI265">
            <v>15.6</v>
          </cell>
          <cell r="AJ265">
            <v>13.5</v>
          </cell>
          <cell r="AK265">
            <v>5</v>
          </cell>
          <cell r="AV265">
            <v>153</v>
          </cell>
          <cell r="AW265">
            <v>243</v>
          </cell>
          <cell r="AX265">
            <v>249</v>
          </cell>
          <cell r="AY265">
            <v>165</v>
          </cell>
          <cell r="AZ265">
            <v>8</v>
          </cell>
          <cell r="BK265">
            <v>12.5</v>
          </cell>
          <cell r="BL265">
            <v>16.5</v>
          </cell>
          <cell r="BM265">
            <v>15</v>
          </cell>
          <cell r="BN265">
            <v>6.5</v>
          </cell>
          <cell r="BO265">
            <v>5</v>
          </cell>
          <cell r="BZ265">
            <v>0.86699999999999999</v>
          </cell>
          <cell r="CA265">
            <v>1.1000000000000001</v>
          </cell>
          <cell r="CB265">
            <v>2.2000000000000002</v>
          </cell>
          <cell r="CC265">
            <v>2.4119999999999999</v>
          </cell>
          <cell r="CD265">
            <v>7.95</v>
          </cell>
          <cell r="CE265" t="str">
            <v/>
          </cell>
          <cell r="CF265" t="str">
            <v/>
          </cell>
          <cell r="CG265" t="str">
            <v/>
          </cell>
          <cell r="CH265" t="str">
            <v/>
          </cell>
          <cell r="CI265" t="str">
            <v/>
          </cell>
          <cell r="CJ265" t="str">
            <v/>
          </cell>
          <cell r="CK265" t="str">
            <v/>
          </cell>
          <cell r="CL265" t="str">
            <v/>
          </cell>
          <cell r="CM265" t="str">
            <v/>
          </cell>
          <cell r="CN265" t="str">
            <v/>
          </cell>
          <cell r="CO265">
            <v>19.767600000000002</v>
          </cell>
          <cell r="CP265">
            <v>32.56</v>
          </cell>
          <cell r="CQ265">
            <v>34.32</v>
          </cell>
          <cell r="CR265">
            <v>32.561999999999998</v>
          </cell>
          <cell r="CS265">
            <v>39.75</v>
          </cell>
          <cell r="CT265" t="str">
            <v/>
          </cell>
          <cell r="CU265" t="str">
            <v/>
          </cell>
          <cell r="CV265" t="str">
            <v/>
          </cell>
          <cell r="CW265" t="str">
            <v/>
          </cell>
          <cell r="CX265" t="str">
            <v/>
          </cell>
          <cell r="CY265" t="str">
            <v/>
          </cell>
          <cell r="CZ265" t="str">
            <v/>
          </cell>
          <cell r="DA265" t="str">
            <v/>
          </cell>
          <cell r="DB265" t="str">
            <v/>
          </cell>
          <cell r="DC265" t="str">
            <v/>
          </cell>
          <cell r="DD265">
            <v>158.95960000000002</v>
          </cell>
        </row>
        <row r="266">
          <cell r="B266" t="str">
            <v>ENSALADA WALDORF MN</v>
          </cell>
          <cell r="C266" t="str">
            <v>LECHUGA BATAVIA</v>
          </cell>
          <cell r="D266" t="str">
            <v>PIÑA</v>
          </cell>
          <cell r="E266" t="str">
            <v>MANZANA</v>
          </cell>
          <cell r="F266" t="str">
            <v>APIO</v>
          </cell>
          <cell r="G266" t="str">
            <v>LECHE CONDENSADA</v>
          </cell>
          <cell r="R266" t="str">
            <v>Kg.</v>
          </cell>
          <cell r="S266" t="str">
            <v>Kg.</v>
          </cell>
          <cell r="T266" t="str">
            <v>Kg.</v>
          </cell>
          <cell r="U266" t="str">
            <v>Kg.</v>
          </cell>
          <cell r="V266" t="str">
            <v>6 Kg..</v>
          </cell>
          <cell r="AG266">
            <v>18.2</v>
          </cell>
          <cell r="AH266">
            <v>22.7</v>
          </cell>
          <cell r="AI266">
            <v>10.6</v>
          </cell>
          <cell r="AJ266">
            <v>10</v>
          </cell>
          <cell r="AK266">
            <v>5</v>
          </cell>
          <cell r="AV266">
            <v>153</v>
          </cell>
          <cell r="AW266">
            <v>243</v>
          </cell>
          <cell r="AX266">
            <v>249</v>
          </cell>
          <cell r="AY266">
            <v>165</v>
          </cell>
          <cell r="AZ266">
            <v>8</v>
          </cell>
          <cell r="BK266">
            <v>10</v>
          </cell>
          <cell r="BL266">
            <v>12.5</v>
          </cell>
          <cell r="BM266">
            <v>12.5</v>
          </cell>
          <cell r="BN266">
            <v>5</v>
          </cell>
          <cell r="BO266">
            <v>5</v>
          </cell>
          <cell r="BZ266">
            <v>0.86699999999999999</v>
          </cell>
          <cell r="CA266">
            <v>1.1000000000000001</v>
          </cell>
          <cell r="CB266">
            <v>2.2000000000000002</v>
          </cell>
          <cell r="CC266">
            <v>2.4119999999999999</v>
          </cell>
          <cell r="CD266">
            <v>7.95</v>
          </cell>
          <cell r="CE266" t="str">
            <v/>
          </cell>
          <cell r="CF266" t="str">
            <v/>
          </cell>
          <cell r="CG266" t="str">
            <v/>
          </cell>
          <cell r="CH266" t="str">
            <v/>
          </cell>
          <cell r="CI266" t="str">
            <v/>
          </cell>
          <cell r="CJ266" t="str">
            <v/>
          </cell>
          <cell r="CK266" t="str">
            <v/>
          </cell>
          <cell r="CL266" t="str">
            <v/>
          </cell>
          <cell r="CM266" t="str">
            <v/>
          </cell>
          <cell r="CN266" t="str">
            <v/>
          </cell>
          <cell r="CO266">
            <v>15.779399999999999</v>
          </cell>
          <cell r="CP266">
            <v>24.970000000000002</v>
          </cell>
          <cell r="CQ266">
            <v>23.32</v>
          </cell>
          <cell r="CR266">
            <v>24.119999999999997</v>
          </cell>
          <cell r="CS266">
            <v>39.75</v>
          </cell>
          <cell r="CT266" t="str">
            <v/>
          </cell>
          <cell r="CU266" t="str">
            <v/>
          </cell>
          <cell r="CV266" t="str">
            <v/>
          </cell>
          <cell r="CW266" t="str">
            <v/>
          </cell>
          <cell r="CX266" t="str">
            <v/>
          </cell>
          <cell r="CY266" t="str">
            <v/>
          </cell>
          <cell r="CZ266" t="str">
            <v/>
          </cell>
          <cell r="DA266" t="str">
            <v/>
          </cell>
          <cell r="DB266" t="str">
            <v/>
          </cell>
          <cell r="DC266" t="str">
            <v/>
          </cell>
          <cell r="DD266">
            <v>127.93940000000001</v>
          </cell>
        </row>
        <row r="267">
          <cell r="B267" t="str">
            <v>ENSALADA WALDORF MY</v>
          </cell>
          <cell r="C267" t="str">
            <v>LECHUGA BATAVIA</v>
          </cell>
          <cell r="D267" t="str">
            <v>PIÑA</v>
          </cell>
          <cell r="E267" t="str">
            <v>MANZANA</v>
          </cell>
          <cell r="F267" t="str">
            <v>APIO</v>
          </cell>
          <cell r="G267" t="str">
            <v>LECHE CONDENSADA</v>
          </cell>
          <cell r="R267" t="str">
            <v>Kg.</v>
          </cell>
          <cell r="S267" t="str">
            <v>Kg.</v>
          </cell>
          <cell r="T267" t="str">
            <v>Kg.</v>
          </cell>
          <cell r="U267" t="str">
            <v>Kg.</v>
          </cell>
          <cell r="V267" t="str">
            <v>6 Kg..</v>
          </cell>
          <cell r="AG267">
            <v>27.3</v>
          </cell>
          <cell r="AH267">
            <v>36.4</v>
          </cell>
          <cell r="AI267">
            <v>20.5</v>
          </cell>
          <cell r="AJ267">
            <v>15</v>
          </cell>
          <cell r="AK267">
            <v>5</v>
          </cell>
          <cell r="AV267">
            <v>153</v>
          </cell>
          <cell r="AW267">
            <v>243</v>
          </cell>
          <cell r="AX267">
            <v>249</v>
          </cell>
          <cell r="AY267">
            <v>165</v>
          </cell>
          <cell r="AZ267">
            <v>8</v>
          </cell>
          <cell r="BK267">
            <v>15</v>
          </cell>
          <cell r="BL267">
            <v>20</v>
          </cell>
          <cell r="BM267">
            <v>17.5</v>
          </cell>
          <cell r="BN267">
            <v>7.5</v>
          </cell>
          <cell r="BO267">
            <v>5</v>
          </cell>
          <cell r="BZ267">
            <v>0.86699999999999999</v>
          </cell>
          <cell r="CA267">
            <v>1.1000000000000001</v>
          </cell>
          <cell r="CB267">
            <v>2.2000000000000002</v>
          </cell>
          <cell r="CC267">
            <v>2.4119999999999999</v>
          </cell>
          <cell r="CD267">
            <v>7.95</v>
          </cell>
          <cell r="CE267" t="str">
            <v/>
          </cell>
          <cell r="CF267" t="str">
            <v/>
          </cell>
          <cell r="CG267" t="str">
            <v/>
          </cell>
          <cell r="CH267" t="str">
            <v/>
          </cell>
          <cell r="CI267" t="str">
            <v/>
          </cell>
          <cell r="CJ267" t="str">
            <v/>
          </cell>
          <cell r="CK267" t="str">
            <v/>
          </cell>
          <cell r="CL267" t="str">
            <v/>
          </cell>
          <cell r="CM267" t="str">
            <v/>
          </cell>
          <cell r="CN267" t="str">
            <v/>
          </cell>
          <cell r="CO267">
            <v>23.6691</v>
          </cell>
          <cell r="CP267">
            <v>40.04</v>
          </cell>
          <cell r="CQ267">
            <v>45.1</v>
          </cell>
          <cell r="CR267">
            <v>36.18</v>
          </cell>
          <cell r="CS267">
            <v>39.75</v>
          </cell>
          <cell r="CT267" t="str">
            <v/>
          </cell>
          <cell r="CU267" t="str">
            <v/>
          </cell>
          <cell r="CV267" t="str">
            <v/>
          </cell>
          <cell r="CW267" t="str">
            <v/>
          </cell>
          <cell r="CX267" t="str">
            <v/>
          </cell>
          <cell r="CY267" t="str">
            <v/>
          </cell>
          <cell r="CZ267" t="str">
            <v/>
          </cell>
          <cell r="DA267" t="str">
            <v/>
          </cell>
          <cell r="DB267" t="str">
            <v/>
          </cell>
          <cell r="DC267" t="str">
            <v/>
          </cell>
          <cell r="DD267">
            <v>184.73910000000001</v>
          </cell>
        </row>
        <row r="268">
          <cell r="B268" t="str">
            <v>ENSALADA DE MELON, LECHUGA Y UVAS PASAS PR</v>
          </cell>
          <cell r="C268" t="str">
            <v>LECHUGA BATAVIA</v>
          </cell>
          <cell r="D268" t="str">
            <v>MELON</v>
          </cell>
          <cell r="E268" t="str">
            <v>UVAS PASAS</v>
          </cell>
          <cell r="F268" t="str">
            <v>AZUCAR</v>
          </cell>
          <cell r="G268" t="str">
            <v>PULPA DE  MARACUYA A</v>
          </cell>
          <cell r="R268" t="str">
            <v>Kg.</v>
          </cell>
          <cell r="S268" t="str">
            <v>Kg.</v>
          </cell>
          <cell r="T268" t="str">
            <v>Lb.</v>
          </cell>
          <cell r="U268" t="str">
            <v>Lb.</v>
          </cell>
          <cell r="V268" t="str">
            <v>1 A 2 Kg. PARA TODA LA PREPARACIÓN</v>
          </cell>
          <cell r="AG268">
            <v>36.4</v>
          </cell>
          <cell r="AH268">
            <v>50</v>
          </cell>
          <cell r="AI268">
            <v>5</v>
          </cell>
          <cell r="AJ268">
            <v>1</v>
          </cell>
          <cell r="AK268">
            <v>1</v>
          </cell>
          <cell r="AV268">
            <v>153</v>
          </cell>
          <cell r="AW268">
            <v>212</v>
          </cell>
          <cell r="AX268" t="str">
            <v>ANEXO 11</v>
          </cell>
          <cell r="AY268">
            <v>383</v>
          </cell>
          <cell r="AZ268" t="str">
            <v>FT33</v>
          </cell>
          <cell r="BK268">
            <v>20</v>
          </cell>
          <cell r="BL268">
            <v>25</v>
          </cell>
          <cell r="BM268">
            <v>5</v>
          </cell>
          <cell r="BN268">
            <v>1</v>
          </cell>
          <cell r="BZ268">
            <v>0.86699999999999999</v>
          </cell>
          <cell r="CA268">
            <v>1.2330000000000001</v>
          </cell>
          <cell r="CB268">
            <v>6.4</v>
          </cell>
          <cell r="CC268">
            <v>2.4420000000000002</v>
          </cell>
          <cell r="CD268">
            <v>3.306</v>
          </cell>
          <cell r="CE268" t="str">
            <v/>
          </cell>
          <cell r="CF268" t="str">
            <v/>
          </cell>
          <cell r="CG268" t="str">
            <v/>
          </cell>
          <cell r="CH268" t="str">
            <v/>
          </cell>
          <cell r="CI268" t="str">
            <v/>
          </cell>
          <cell r="CJ268" t="str">
            <v/>
          </cell>
          <cell r="CK268" t="str">
            <v/>
          </cell>
          <cell r="CL268" t="str">
            <v/>
          </cell>
          <cell r="CM268" t="str">
            <v/>
          </cell>
          <cell r="CN268" t="str">
            <v/>
          </cell>
          <cell r="CO268">
            <v>31.558799999999998</v>
          </cell>
          <cell r="CP268">
            <v>61.650000000000006</v>
          </cell>
          <cell r="CQ268">
            <v>32</v>
          </cell>
          <cell r="CR268">
            <v>2.4420000000000002</v>
          </cell>
          <cell r="CS268">
            <v>3.306</v>
          </cell>
          <cell r="CT268" t="str">
            <v/>
          </cell>
          <cell r="CU268" t="str">
            <v/>
          </cell>
          <cell r="CV268" t="str">
            <v/>
          </cell>
          <cell r="CW268" t="str">
            <v/>
          </cell>
          <cell r="CX268" t="str">
            <v/>
          </cell>
          <cell r="CY268" t="str">
            <v/>
          </cell>
          <cell r="CZ268" t="str">
            <v/>
          </cell>
          <cell r="DA268" t="str">
            <v/>
          </cell>
          <cell r="DB268" t="str">
            <v/>
          </cell>
          <cell r="DC268" t="str">
            <v/>
          </cell>
          <cell r="DD268">
            <v>130.95680000000002</v>
          </cell>
        </row>
        <row r="269">
          <cell r="B269" t="str">
            <v>ENSALADA DE MELON, LECHUGA Y UVAS PASAS MN</v>
          </cell>
          <cell r="C269" t="str">
            <v>LECHUGA BATAVIA</v>
          </cell>
          <cell r="D269" t="str">
            <v>MELON</v>
          </cell>
          <cell r="E269" t="str">
            <v>UVAS PASAS</v>
          </cell>
          <cell r="F269" t="str">
            <v>AZUCAR</v>
          </cell>
          <cell r="G269" t="str">
            <v>PULPA DE  MARACUYA A</v>
          </cell>
          <cell r="R269" t="str">
            <v>Kg.</v>
          </cell>
          <cell r="S269" t="str">
            <v>Kg.</v>
          </cell>
          <cell r="T269" t="str">
            <v>Lb.</v>
          </cell>
          <cell r="U269" t="str">
            <v>Lb.</v>
          </cell>
          <cell r="V269" t="str">
            <v>1 A 2 Kg. PARA TODA LA PREPARACIÓN</v>
          </cell>
          <cell r="AG269">
            <v>27.3</v>
          </cell>
          <cell r="AH269">
            <v>40</v>
          </cell>
          <cell r="AI269">
            <v>5</v>
          </cell>
          <cell r="AJ269">
            <v>1</v>
          </cell>
          <cell r="AK269">
            <v>1</v>
          </cell>
          <cell r="AV269">
            <v>153</v>
          </cell>
          <cell r="AW269">
            <v>212</v>
          </cell>
          <cell r="AX269" t="str">
            <v>ANEXO 11</v>
          </cell>
          <cell r="AY269">
            <v>383</v>
          </cell>
          <cell r="AZ269" t="str">
            <v>FT33</v>
          </cell>
          <cell r="BK269">
            <v>15</v>
          </cell>
          <cell r="BL269">
            <v>20</v>
          </cell>
          <cell r="BM269">
            <v>5</v>
          </cell>
          <cell r="BN269">
            <v>1</v>
          </cell>
          <cell r="BZ269">
            <v>0.86699999999999999</v>
          </cell>
          <cell r="CA269">
            <v>1.2330000000000001</v>
          </cell>
          <cell r="CB269">
            <v>6.4</v>
          </cell>
          <cell r="CC269">
            <v>2.4420000000000002</v>
          </cell>
          <cell r="CD269">
            <v>3.306</v>
          </cell>
          <cell r="CE269" t="str">
            <v/>
          </cell>
          <cell r="CF269" t="str">
            <v/>
          </cell>
          <cell r="CG269" t="str">
            <v/>
          </cell>
          <cell r="CH269" t="str">
            <v/>
          </cell>
          <cell r="CI269" t="str">
            <v/>
          </cell>
          <cell r="CJ269" t="str">
            <v/>
          </cell>
          <cell r="CK269" t="str">
            <v/>
          </cell>
          <cell r="CL269" t="str">
            <v/>
          </cell>
          <cell r="CM269" t="str">
            <v/>
          </cell>
          <cell r="CN269" t="str">
            <v/>
          </cell>
          <cell r="CO269">
            <v>23.6691</v>
          </cell>
          <cell r="CP269">
            <v>49.320000000000007</v>
          </cell>
          <cell r="CQ269">
            <v>32</v>
          </cell>
          <cell r="CR269">
            <v>2.4420000000000002</v>
          </cell>
          <cell r="CS269">
            <v>3.306</v>
          </cell>
          <cell r="CT269" t="str">
            <v/>
          </cell>
          <cell r="CU269" t="str">
            <v/>
          </cell>
          <cell r="CV269" t="str">
            <v/>
          </cell>
          <cell r="CW269" t="str">
            <v/>
          </cell>
          <cell r="CX269" t="str">
            <v/>
          </cell>
          <cell r="CY269" t="str">
            <v/>
          </cell>
          <cell r="CZ269" t="str">
            <v/>
          </cell>
          <cell r="DA269" t="str">
            <v/>
          </cell>
          <cell r="DB269" t="str">
            <v/>
          </cell>
          <cell r="DC269" t="str">
            <v/>
          </cell>
          <cell r="DD269">
            <v>110.73710000000001</v>
          </cell>
        </row>
        <row r="270">
          <cell r="B270" t="str">
            <v>ENSALADA DE MELON, LECHUGA Y UVAS PASAS MY</v>
          </cell>
          <cell r="C270" t="str">
            <v>LECHUGA BATAVIA</v>
          </cell>
          <cell r="D270" t="str">
            <v>MELON</v>
          </cell>
          <cell r="E270" t="str">
            <v>UVAS PASAS</v>
          </cell>
          <cell r="F270" t="str">
            <v>AZUCAR</v>
          </cell>
          <cell r="G270" t="str">
            <v>PULPA DE  MARACUYA A</v>
          </cell>
          <cell r="R270" t="str">
            <v>Kg.</v>
          </cell>
          <cell r="S270" t="str">
            <v>Kg.</v>
          </cell>
          <cell r="T270" t="str">
            <v>Lb.</v>
          </cell>
          <cell r="U270" t="str">
            <v>Lb.</v>
          </cell>
          <cell r="V270" t="str">
            <v>1 A 2 Kg. PARA TODA LA PREPARACIÓN</v>
          </cell>
          <cell r="AG270">
            <v>45.5</v>
          </cell>
          <cell r="AH270">
            <v>60</v>
          </cell>
          <cell r="AI270">
            <v>5</v>
          </cell>
          <cell r="AJ270">
            <v>1</v>
          </cell>
          <cell r="AK270">
            <v>1</v>
          </cell>
          <cell r="AV270">
            <v>153</v>
          </cell>
          <cell r="AW270">
            <v>212</v>
          </cell>
          <cell r="AX270" t="str">
            <v>ANEXO 11</v>
          </cell>
          <cell r="AY270">
            <v>383</v>
          </cell>
          <cell r="AZ270" t="str">
            <v>FT33</v>
          </cell>
          <cell r="BK270">
            <v>25</v>
          </cell>
          <cell r="BL270">
            <v>30</v>
          </cell>
          <cell r="BM270">
            <v>5</v>
          </cell>
          <cell r="BN270">
            <v>1</v>
          </cell>
          <cell r="BZ270">
            <v>0.86699999999999999</v>
          </cell>
          <cell r="CA270">
            <v>1.2330000000000001</v>
          </cell>
          <cell r="CB270">
            <v>6.4</v>
          </cell>
          <cell r="CC270">
            <v>2.4420000000000002</v>
          </cell>
          <cell r="CD270">
            <v>3.306</v>
          </cell>
          <cell r="CE270" t="str">
            <v/>
          </cell>
          <cell r="CF270" t="str">
            <v/>
          </cell>
          <cell r="CG270" t="str">
            <v/>
          </cell>
          <cell r="CH270" t="str">
            <v/>
          </cell>
          <cell r="CI270" t="str">
            <v/>
          </cell>
          <cell r="CJ270" t="str">
            <v/>
          </cell>
          <cell r="CK270" t="str">
            <v/>
          </cell>
          <cell r="CL270" t="str">
            <v/>
          </cell>
          <cell r="CM270" t="str">
            <v/>
          </cell>
          <cell r="CN270" t="str">
            <v/>
          </cell>
          <cell r="CO270">
            <v>39.448500000000003</v>
          </cell>
          <cell r="CP270">
            <v>73.98</v>
          </cell>
          <cell r="CQ270">
            <v>32</v>
          </cell>
          <cell r="CR270">
            <v>2.4420000000000002</v>
          </cell>
          <cell r="CS270">
            <v>3.306</v>
          </cell>
          <cell r="CT270" t="str">
            <v/>
          </cell>
          <cell r="CU270" t="str">
            <v/>
          </cell>
          <cell r="CV270" t="str">
            <v/>
          </cell>
          <cell r="CW270" t="str">
            <v/>
          </cell>
          <cell r="CX270" t="str">
            <v/>
          </cell>
          <cell r="CY270" t="str">
            <v/>
          </cell>
          <cell r="CZ270" t="str">
            <v/>
          </cell>
          <cell r="DA270" t="str">
            <v/>
          </cell>
          <cell r="DB270" t="str">
            <v/>
          </cell>
          <cell r="DC270" t="str">
            <v/>
          </cell>
          <cell r="DD270">
            <v>151.17650000000003</v>
          </cell>
        </row>
        <row r="271">
          <cell r="B271" t="str">
            <v>ENSALADA DE MELON, LECHUGA Y UVAS PASAS 1/2 PR</v>
          </cell>
          <cell r="C271" t="str">
            <v>LECHUGA BATAVIA</v>
          </cell>
          <cell r="D271" t="str">
            <v>MELON</v>
          </cell>
          <cell r="E271" t="str">
            <v>UVAS PASAS</v>
          </cell>
          <cell r="F271" t="str">
            <v>AZUCAR</v>
          </cell>
          <cell r="G271" t="str">
            <v>PULPA DE  MARACUYA A</v>
          </cell>
          <cell r="R271" t="str">
            <v>Kg.</v>
          </cell>
          <cell r="S271" t="str">
            <v>Kg.</v>
          </cell>
          <cell r="T271" t="str">
            <v>Lb.</v>
          </cell>
          <cell r="U271" t="str">
            <v>Lb.</v>
          </cell>
          <cell r="V271" t="str">
            <v>1 A 2 Kg. PARA TODA LA PREPARACIÓN</v>
          </cell>
          <cell r="AG271">
            <v>18.7</v>
          </cell>
          <cell r="AH271">
            <v>25</v>
          </cell>
          <cell r="AI271">
            <v>2.5</v>
          </cell>
          <cell r="AJ271">
            <v>1</v>
          </cell>
          <cell r="AK271">
            <v>1</v>
          </cell>
          <cell r="AV271">
            <v>153</v>
          </cell>
          <cell r="AW271">
            <v>212</v>
          </cell>
          <cell r="AX271" t="str">
            <v>ANEXO 11</v>
          </cell>
          <cell r="AY271">
            <v>383</v>
          </cell>
          <cell r="AZ271" t="str">
            <v>FT33</v>
          </cell>
          <cell r="BK271">
            <v>10.5</v>
          </cell>
          <cell r="BL271">
            <v>12.5</v>
          </cell>
          <cell r="BM271">
            <v>2.5</v>
          </cell>
          <cell r="BN271">
            <v>1</v>
          </cell>
          <cell r="BZ271">
            <v>0.86699999999999999</v>
          </cell>
          <cell r="CA271">
            <v>1.2330000000000001</v>
          </cell>
          <cell r="CB271">
            <v>6.4</v>
          </cell>
          <cell r="CC271">
            <v>2.4420000000000002</v>
          </cell>
          <cell r="CD271">
            <v>3.306</v>
          </cell>
          <cell r="CE271" t="str">
            <v/>
          </cell>
          <cell r="CF271" t="str">
            <v/>
          </cell>
          <cell r="CG271" t="str">
            <v/>
          </cell>
          <cell r="CH271" t="str">
            <v/>
          </cell>
          <cell r="CI271" t="str">
            <v/>
          </cell>
          <cell r="CJ271" t="str">
            <v/>
          </cell>
          <cell r="CK271" t="str">
            <v/>
          </cell>
          <cell r="CL271" t="str">
            <v/>
          </cell>
          <cell r="CM271" t="str">
            <v/>
          </cell>
          <cell r="CN271" t="str">
            <v/>
          </cell>
          <cell r="CO271">
            <v>16.212899999999998</v>
          </cell>
          <cell r="CP271">
            <v>30.825000000000003</v>
          </cell>
          <cell r="CQ271">
            <v>16</v>
          </cell>
          <cell r="CR271">
            <v>2.4420000000000002</v>
          </cell>
          <cell r="CS271">
            <v>3.306</v>
          </cell>
          <cell r="CT271" t="str">
            <v/>
          </cell>
          <cell r="CU271" t="str">
            <v/>
          </cell>
          <cell r="CV271" t="str">
            <v/>
          </cell>
          <cell r="CW271" t="str">
            <v/>
          </cell>
          <cell r="CX271" t="str">
            <v/>
          </cell>
          <cell r="CY271" t="str">
            <v/>
          </cell>
          <cell r="CZ271" t="str">
            <v/>
          </cell>
          <cell r="DA271" t="str">
            <v/>
          </cell>
          <cell r="DB271" t="str">
            <v/>
          </cell>
          <cell r="DC271" t="str">
            <v/>
          </cell>
          <cell r="DD271">
            <v>68.785899999999998</v>
          </cell>
        </row>
        <row r="272">
          <cell r="B272" t="str">
            <v>ENSALADA DE MELON, LECHUGA Y UVAS PASAS 1/2 MN</v>
          </cell>
          <cell r="C272" t="str">
            <v>LECHUGA BATAVIA</v>
          </cell>
          <cell r="D272" t="str">
            <v>MELON</v>
          </cell>
          <cell r="E272" t="str">
            <v>UVAS PASAS</v>
          </cell>
          <cell r="F272" t="str">
            <v>AZUCAR</v>
          </cell>
          <cell r="G272" t="str">
            <v>PULPA DE  MARACUYA A</v>
          </cell>
          <cell r="R272" t="str">
            <v>Kg.</v>
          </cell>
          <cell r="S272" t="str">
            <v>Kg.</v>
          </cell>
          <cell r="T272" t="str">
            <v>Lb.</v>
          </cell>
          <cell r="U272" t="str">
            <v>Lb.</v>
          </cell>
          <cell r="V272" t="str">
            <v>1 A 2 Kg. PARA TODA LA PREPARACIÓN</v>
          </cell>
          <cell r="AG272">
            <v>13.7</v>
          </cell>
          <cell r="AH272">
            <v>20</v>
          </cell>
          <cell r="AI272">
            <v>2.5</v>
          </cell>
          <cell r="AJ272">
            <v>1</v>
          </cell>
          <cell r="AK272">
            <v>1</v>
          </cell>
          <cell r="AV272">
            <v>153</v>
          </cell>
          <cell r="AW272">
            <v>212</v>
          </cell>
          <cell r="AX272" t="str">
            <v>ANEXO 11</v>
          </cell>
          <cell r="AY272">
            <v>383</v>
          </cell>
          <cell r="AZ272" t="str">
            <v>FT33</v>
          </cell>
          <cell r="BK272">
            <v>7.5</v>
          </cell>
          <cell r="BL272">
            <v>10</v>
          </cell>
          <cell r="BM272">
            <v>2.5</v>
          </cell>
          <cell r="BN272">
            <v>1</v>
          </cell>
          <cell r="BZ272">
            <v>0.86699999999999999</v>
          </cell>
          <cell r="CA272">
            <v>1.2330000000000001</v>
          </cell>
          <cell r="CB272">
            <v>6.4</v>
          </cell>
          <cell r="CC272">
            <v>2.4420000000000002</v>
          </cell>
          <cell r="CD272">
            <v>3.306</v>
          </cell>
          <cell r="CE272" t="str">
            <v/>
          </cell>
          <cell r="CF272" t="str">
            <v/>
          </cell>
          <cell r="CG272" t="str">
            <v/>
          </cell>
          <cell r="CH272" t="str">
            <v/>
          </cell>
          <cell r="CI272" t="str">
            <v/>
          </cell>
          <cell r="CJ272" t="str">
            <v/>
          </cell>
          <cell r="CK272" t="str">
            <v/>
          </cell>
          <cell r="CL272" t="str">
            <v/>
          </cell>
          <cell r="CM272" t="str">
            <v/>
          </cell>
          <cell r="CN272" t="str">
            <v/>
          </cell>
          <cell r="CO272">
            <v>11.877899999999999</v>
          </cell>
          <cell r="CP272">
            <v>24.660000000000004</v>
          </cell>
          <cell r="CQ272">
            <v>16</v>
          </cell>
          <cell r="CR272">
            <v>2.4420000000000002</v>
          </cell>
          <cell r="CS272">
            <v>3.306</v>
          </cell>
          <cell r="CT272" t="str">
            <v/>
          </cell>
          <cell r="CU272" t="str">
            <v/>
          </cell>
          <cell r="CV272" t="str">
            <v/>
          </cell>
          <cell r="CW272" t="str">
            <v/>
          </cell>
          <cell r="CX272" t="str">
            <v/>
          </cell>
          <cell r="CY272" t="str">
            <v/>
          </cell>
          <cell r="CZ272" t="str">
            <v/>
          </cell>
          <cell r="DA272" t="str">
            <v/>
          </cell>
          <cell r="DB272" t="str">
            <v/>
          </cell>
          <cell r="DC272" t="str">
            <v/>
          </cell>
          <cell r="DD272">
            <v>58.285899999999998</v>
          </cell>
        </row>
        <row r="273">
          <cell r="B273" t="str">
            <v>ENSALADA DE MELON, LECHUGA Y UVAS PASAS 1/2 MY</v>
          </cell>
          <cell r="C273" t="str">
            <v>LECHUGA BATAVIA</v>
          </cell>
          <cell r="D273" t="str">
            <v>MELON</v>
          </cell>
          <cell r="E273" t="str">
            <v>UVAS PASAS</v>
          </cell>
          <cell r="F273" t="str">
            <v>AZUCAR</v>
          </cell>
          <cell r="G273" t="str">
            <v>PULPA DE  MARACUYA A</v>
          </cell>
          <cell r="R273" t="str">
            <v>Kg.</v>
          </cell>
          <cell r="S273" t="str">
            <v>Kg.</v>
          </cell>
          <cell r="T273" t="str">
            <v>Lb.</v>
          </cell>
          <cell r="U273" t="str">
            <v>Lb.</v>
          </cell>
          <cell r="V273" t="str">
            <v>1 A 2 Kg. PARA TODA LA PREPARACIÓN</v>
          </cell>
          <cell r="AG273">
            <v>23.7</v>
          </cell>
          <cell r="AH273">
            <v>30</v>
          </cell>
          <cell r="AI273">
            <v>2.5</v>
          </cell>
          <cell r="AJ273">
            <v>1</v>
          </cell>
          <cell r="AK273">
            <v>1</v>
          </cell>
          <cell r="AV273">
            <v>153</v>
          </cell>
          <cell r="AW273">
            <v>212</v>
          </cell>
          <cell r="AX273" t="str">
            <v>ANEXO 11</v>
          </cell>
          <cell r="AY273">
            <v>383</v>
          </cell>
          <cell r="AZ273" t="str">
            <v>FT33</v>
          </cell>
          <cell r="BK273">
            <v>13</v>
          </cell>
          <cell r="BL273">
            <v>15</v>
          </cell>
          <cell r="BM273">
            <v>2.5</v>
          </cell>
          <cell r="BN273">
            <v>1</v>
          </cell>
          <cell r="BZ273">
            <v>0.86699999999999999</v>
          </cell>
          <cell r="CA273">
            <v>1.2330000000000001</v>
          </cell>
          <cell r="CB273">
            <v>6.4</v>
          </cell>
          <cell r="CC273">
            <v>2.4420000000000002</v>
          </cell>
          <cell r="CD273">
            <v>3.306</v>
          </cell>
          <cell r="CE273" t="str">
            <v/>
          </cell>
          <cell r="CF273" t="str">
            <v/>
          </cell>
          <cell r="CG273" t="str">
            <v/>
          </cell>
          <cell r="CH273" t="str">
            <v/>
          </cell>
          <cell r="CI273" t="str">
            <v/>
          </cell>
          <cell r="CJ273" t="str">
            <v/>
          </cell>
          <cell r="CK273" t="str">
            <v/>
          </cell>
          <cell r="CL273" t="str">
            <v/>
          </cell>
          <cell r="CM273" t="str">
            <v/>
          </cell>
          <cell r="CN273" t="str">
            <v/>
          </cell>
          <cell r="CO273">
            <v>20.547899999999998</v>
          </cell>
          <cell r="CP273">
            <v>36.99</v>
          </cell>
          <cell r="CQ273">
            <v>16</v>
          </cell>
          <cell r="CR273">
            <v>2.4420000000000002</v>
          </cell>
          <cell r="CS273">
            <v>3.306</v>
          </cell>
          <cell r="CT273" t="str">
            <v/>
          </cell>
          <cell r="CU273" t="str">
            <v/>
          </cell>
          <cell r="CV273" t="str">
            <v/>
          </cell>
          <cell r="CW273" t="str">
            <v/>
          </cell>
          <cell r="CX273" t="str">
            <v/>
          </cell>
          <cell r="CY273" t="str">
            <v/>
          </cell>
          <cell r="CZ273" t="str">
            <v/>
          </cell>
          <cell r="DA273" t="str">
            <v/>
          </cell>
          <cell r="DB273" t="str">
            <v/>
          </cell>
          <cell r="DC273" t="str">
            <v/>
          </cell>
          <cell r="DD273">
            <v>79.285900000000012</v>
          </cell>
        </row>
        <row r="274">
          <cell r="B274" t="str">
            <v>ENSALADA HAWAIANA PR</v>
          </cell>
          <cell r="C274" t="str">
            <v>PIÑA</v>
          </cell>
          <cell r="D274" t="str">
            <v>MANZANA</v>
          </cell>
          <cell r="E274" t="str">
            <v>UVAS PASAS</v>
          </cell>
          <cell r="F274" t="str">
            <v>REPOLLO BLANCO</v>
          </cell>
          <cell r="G274" t="str">
            <v>AZUCAR</v>
          </cell>
          <cell r="H274" t="str">
            <v>PULPA DE  MARACUYA A</v>
          </cell>
          <cell r="R274" t="str">
            <v>Kg.</v>
          </cell>
          <cell r="S274" t="str">
            <v>Kg.</v>
          </cell>
          <cell r="T274" t="str">
            <v>Lb.</v>
          </cell>
          <cell r="U274" t="str">
            <v>Kg.</v>
          </cell>
          <cell r="V274" t="str">
            <v>Lb.</v>
          </cell>
          <cell r="W274" t="str">
            <v>1 A 2 Kg. PARA TODA LA PREPARACIÓN</v>
          </cell>
          <cell r="AG274">
            <v>35.5</v>
          </cell>
          <cell r="AH274">
            <v>14.7</v>
          </cell>
          <cell r="AI274">
            <v>5</v>
          </cell>
          <cell r="AJ274">
            <v>17.600000000000001</v>
          </cell>
          <cell r="AK274">
            <v>1</v>
          </cell>
          <cell r="AL274">
            <v>1</v>
          </cell>
          <cell r="AV274">
            <v>243</v>
          </cell>
          <cell r="AW274">
            <v>249</v>
          </cell>
          <cell r="AX274" t="str">
            <v>ANEXO 11</v>
          </cell>
          <cell r="AY274">
            <v>151</v>
          </cell>
          <cell r="AZ274">
            <v>383</v>
          </cell>
          <cell r="BA274" t="str">
            <v>FT33</v>
          </cell>
          <cell r="BK274">
            <v>19.5</v>
          </cell>
          <cell r="BL274">
            <v>12.5</v>
          </cell>
          <cell r="BM274">
            <v>5</v>
          </cell>
          <cell r="BN274">
            <v>15</v>
          </cell>
          <cell r="BO274">
            <v>1</v>
          </cell>
          <cell r="BZ274">
            <v>1.1000000000000001</v>
          </cell>
          <cell r="CA274">
            <v>2.2000000000000002</v>
          </cell>
          <cell r="CB274">
            <v>6.4</v>
          </cell>
          <cell r="CC274">
            <v>0.59299999999999997</v>
          </cell>
          <cell r="CD274">
            <v>2.4420000000000002</v>
          </cell>
          <cell r="CE274">
            <v>3.306</v>
          </cell>
          <cell r="CF274" t="str">
            <v/>
          </cell>
          <cell r="CG274" t="str">
            <v/>
          </cell>
          <cell r="CH274" t="str">
            <v/>
          </cell>
          <cell r="CI274" t="str">
            <v/>
          </cell>
          <cell r="CJ274" t="str">
            <v/>
          </cell>
          <cell r="CK274" t="str">
            <v/>
          </cell>
          <cell r="CL274" t="str">
            <v/>
          </cell>
          <cell r="CM274" t="str">
            <v/>
          </cell>
          <cell r="CN274" t="str">
            <v/>
          </cell>
          <cell r="CO274">
            <v>39.050000000000004</v>
          </cell>
          <cell r="CP274">
            <v>32.340000000000003</v>
          </cell>
          <cell r="CQ274">
            <v>32</v>
          </cell>
          <cell r="CR274">
            <v>10.4368</v>
          </cell>
          <cell r="CS274">
            <v>2.4420000000000002</v>
          </cell>
          <cell r="CT274">
            <v>3.306</v>
          </cell>
          <cell r="CU274" t="str">
            <v/>
          </cell>
          <cell r="CV274" t="str">
            <v/>
          </cell>
          <cell r="CW274" t="str">
            <v/>
          </cell>
          <cell r="CX274" t="str">
            <v/>
          </cell>
          <cell r="CY274" t="str">
            <v/>
          </cell>
          <cell r="CZ274" t="str">
            <v/>
          </cell>
          <cell r="DA274" t="str">
            <v/>
          </cell>
          <cell r="DB274" t="str">
            <v/>
          </cell>
          <cell r="DC274" t="str">
            <v/>
          </cell>
          <cell r="DD274">
            <v>119.57480000000002</v>
          </cell>
        </row>
        <row r="275">
          <cell r="B275" t="str">
            <v>ENSALADA HAWAIANA MN</v>
          </cell>
          <cell r="C275" t="str">
            <v>PIÑA</v>
          </cell>
          <cell r="D275" t="str">
            <v>MANZANA</v>
          </cell>
          <cell r="E275" t="str">
            <v>UVAS PASAS</v>
          </cell>
          <cell r="F275" t="str">
            <v>REPOLLO BLANCO</v>
          </cell>
          <cell r="G275" t="str">
            <v>AZUCAR</v>
          </cell>
          <cell r="H275" t="str">
            <v>PULPA DE  MARACUYA A</v>
          </cell>
          <cell r="R275" t="str">
            <v>Kg.</v>
          </cell>
          <cell r="S275" t="str">
            <v>Kg.</v>
          </cell>
          <cell r="T275" t="str">
            <v>Lb.</v>
          </cell>
          <cell r="U275" t="str">
            <v>Kg.</v>
          </cell>
          <cell r="V275" t="str">
            <v>Lb.</v>
          </cell>
          <cell r="W275" t="str">
            <v>1 A 2 Kg. PARA TODA LA PREPARACIÓN</v>
          </cell>
          <cell r="AG275">
            <v>31</v>
          </cell>
          <cell r="AH275">
            <v>11.7</v>
          </cell>
          <cell r="AI275">
            <v>5</v>
          </cell>
          <cell r="AJ275">
            <v>11.7</v>
          </cell>
          <cell r="AK275">
            <v>1</v>
          </cell>
          <cell r="AL275">
            <v>1</v>
          </cell>
          <cell r="AV275">
            <v>243</v>
          </cell>
          <cell r="AW275">
            <v>249</v>
          </cell>
          <cell r="AX275" t="str">
            <v>ANEXO 11</v>
          </cell>
          <cell r="AY275">
            <v>151</v>
          </cell>
          <cell r="AZ275">
            <v>383</v>
          </cell>
          <cell r="BA275" t="str">
            <v>FT33</v>
          </cell>
          <cell r="BK275">
            <v>17</v>
          </cell>
          <cell r="BL275">
            <v>10</v>
          </cell>
          <cell r="BM275">
            <v>5</v>
          </cell>
          <cell r="BN275">
            <v>10</v>
          </cell>
          <cell r="BO275">
            <v>1</v>
          </cell>
          <cell r="BZ275">
            <v>1.1000000000000001</v>
          </cell>
          <cell r="CA275">
            <v>2.2000000000000002</v>
          </cell>
          <cell r="CB275">
            <v>6.4</v>
          </cell>
          <cell r="CC275">
            <v>0.59299999999999997</v>
          </cell>
          <cell r="CD275">
            <v>2.4420000000000002</v>
          </cell>
          <cell r="CE275">
            <v>3.306</v>
          </cell>
          <cell r="CF275" t="str">
            <v/>
          </cell>
          <cell r="CG275" t="str">
            <v/>
          </cell>
          <cell r="CH275" t="str">
            <v/>
          </cell>
          <cell r="CI275" t="str">
            <v/>
          </cell>
          <cell r="CJ275" t="str">
            <v/>
          </cell>
          <cell r="CK275" t="str">
            <v/>
          </cell>
          <cell r="CL275" t="str">
            <v/>
          </cell>
          <cell r="CM275" t="str">
            <v/>
          </cell>
          <cell r="CN275" t="str">
            <v/>
          </cell>
          <cell r="CO275">
            <v>34.1</v>
          </cell>
          <cell r="CP275">
            <v>25.740000000000002</v>
          </cell>
          <cell r="CQ275">
            <v>32</v>
          </cell>
          <cell r="CR275">
            <v>6.9380999999999995</v>
          </cell>
          <cell r="CS275">
            <v>2.4420000000000002</v>
          </cell>
          <cell r="CT275">
            <v>3.306</v>
          </cell>
          <cell r="CU275" t="str">
            <v/>
          </cell>
          <cell r="CV275" t="str">
            <v/>
          </cell>
          <cell r="CW275" t="str">
            <v/>
          </cell>
          <cell r="CX275" t="str">
            <v/>
          </cell>
          <cell r="CY275" t="str">
            <v/>
          </cell>
          <cell r="CZ275" t="str">
            <v/>
          </cell>
          <cell r="DA275" t="str">
            <v/>
          </cell>
          <cell r="DB275" t="str">
            <v/>
          </cell>
          <cell r="DC275" t="str">
            <v/>
          </cell>
          <cell r="DD275">
            <v>104.5261</v>
          </cell>
        </row>
        <row r="276">
          <cell r="B276" t="str">
            <v>ENSALADA HAWAIANA MY</v>
          </cell>
          <cell r="C276" t="str">
            <v>PIÑA</v>
          </cell>
          <cell r="D276" t="str">
            <v>MANZANA</v>
          </cell>
          <cell r="E276" t="str">
            <v>UVAS PASAS</v>
          </cell>
          <cell r="F276" t="str">
            <v>REPOLLO BLANCO</v>
          </cell>
          <cell r="G276" t="str">
            <v>AZUCAR</v>
          </cell>
          <cell r="H276" t="str">
            <v>PULPA DE  MARACUYA A</v>
          </cell>
          <cell r="R276" t="str">
            <v>Kg.</v>
          </cell>
          <cell r="S276" t="str">
            <v>Kg.</v>
          </cell>
          <cell r="T276" t="str">
            <v>Lb.</v>
          </cell>
          <cell r="U276" t="str">
            <v>Kg.</v>
          </cell>
          <cell r="V276" t="str">
            <v>Lb.</v>
          </cell>
          <cell r="W276" t="str">
            <v>1 A 2 Kg. PARA TODA LA PREPARACIÓN</v>
          </cell>
          <cell r="AG276">
            <v>40</v>
          </cell>
          <cell r="AH276">
            <v>17.600000000000001</v>
          </cell>
          <cell r="AI276">
            <v>5</v>
          </cell>
          <cell r="AJ276">
            <v>23.5</v>
          </cell>
          <cell r="AK276">
            <v>1</v>
          </cell>
          <cell r="AL276">
            <v>1</v>
          </cell>
          <cell r="AV276">
            <v>243</v>
          </cell>
          <cell r="AW276">
            <v>249</v>
          </cell>
          <cell r="AX276" t="str">
            <v>ANEXO 11</v>
          </cell>
          <cell r="AY276">
            <v>151</v>
          </cell>
          <cell r="AZ276">
            <v>383</v>
          </cell>
          <cell r="BA276" t="str">
            <v>FT33</v>
          </cell>
          <cell r="BK276">
            <v>22</v>
          </cell>
          <cell r="BL276">
            <v>15</v>
          </cell>
          <cell r="BM276">
            <v>5</v>
          </cell>
          <cell r="BN276">
            <v>20</v>
          </cell>
          <cell r="BO276">
            <v>1</v>
          </cell>
          <cell r="BZ276">
            <v>1.1000000000000001</v>
          </cell>
          <cell r="CA276">
            <v>2.2000000000000002</v>
          </cell>
          <cell r="CB276">
            <v>6.4</v>
          </cell>
          <cell r="CC276">
            <v>0.59299999999999997</v>
          </cell>
          <cell r="CD276">
            <v>2.4420000000000002</v>
          </cell>
          <cell r="CE276">
            <v>3.306</v>
          </cell>
          <cell r="CF276" t="str">
            <v/>
          </cell>
          <cell r="CG276" t="str">
            <v/>
          </cell>
          <cell r="CH276" t="str">
            <v/>
          </cell>
          <cell r="CI276" t="str">
            <v/>
          </cell>
          <cell r="CJ276" t="str">
            <v/>
          </cell>
          <cell r="CK276" t="str">
            <v/>
          </cell>
          <cell r="CL276" t="str">
            <v/>
          </cell>
          <cell r="CM276" t="str">
            <v/>
          </cell>
          <cell r="CN276" t="str">
            <v/>
          </cell>
          <cell r="CO276">
            <v>44</v>
          </cell>
          <cell r="CP276">
            <v>38.720000000000006</v>
          </cell>
          <cell r="CQ276">
            <v>32</v>
          </cell>
          <cell r="CR276">
            <v>13.935499999999999</v>
          </cell>
          <cell r="CS276">
            <v>2.4420000000000002</v>
          </cell>
          <cell r="CT276">
            <v>3.306</v>
          </cell>
          <cell r="CU276" t="str">
            <v/>
          </cell>
          <cell r="CV276" t="str">
            <v/>
          </cell>
          <cell r="CW276" t="str">
            <v/>
          </cell>
          <cell r="CX276" t="str">
            <v/>
          </cell>
          <cell r="CY276" t="str">
            <v/>
          </cell>
          <cell r="CZ276" t="str">
            <v/>
          </cell>
          <cell r="DA276" t="str">
            <v/>
          </cell>
          <cell r="DB276" t="str">
            <v/>
          </cell>
          <cell r="DC276" t="str">
            <v/>
          </cell>
          <cell r="DD276">
            <v>134.40350000000001</v>
          </cell>
        </row>
        <row r="277">
          <cell r="B277" t="str">
            <v>ENSALADA HAWAIANA 1/2 PR</v>
          </cell>
          <cell r="C277" t="str">
            <v>PIÑA</v>
          </cell>
          <cell r="D277" t="str">
            <v>MANZANA</v>
          </cell>
          <cell r="E277" t="str">
            <v>UVAS PASAS</v>
          </cell>
          <cell r="F277" t="str">
            <v>REPOLLO BLANCO</v>
          </cell>
          <cell r="G277" t="str">
            <v>AZUCAR</v>
          </cell>
          <cell r="H277" t="str">
            <v>PULPA DE  MARACUYA A</v>
          </cell>
          <cell r="R277" t="str">
            <v>Kg.</v>
          </cell>
          <cell r="S277" t="str">
            <v>Kg.</v>
          </cell>
          <cell r="T277" t="str">
            <v>Lb.</v>
          </cell>
          <cell r="U277" t="str">
            <v>Kg.</v>
          </cell>
          <cell r="V277" t="str">
            <v>Lb.</v>
          </cell>
          <cell r="W277" t="str">
            <v>1 A 2 Kg. PARA TODA LA PREPARACIÓN</v>
          </cell>
          <cell r="AG277">
            <v>19.5</v>
          </cell>
          <cell r="AH277">
            <v>7.3</v>
          </cell>
          <cell r="AI277">
            <v>2.5</v>
          </cell>
          <cell r="AJ277">
            <v>8.8000000000000007</v>
          </cell>
          <cell r="AK277">
            <v>1</v>
          </cell>
          <cell r="AL277">
            <v>1</v>
          </cell>
          <cell r="AV277">
            <v>243</v>
          </cell>
          <cell r="AW277">
            <v>249</v>
          </cell>
          <cell r="AX277" t="str">
            <v>ANEXO 11</v>
          </cell>
          <cell r="AY277">
            <v>151</v>
          </cell>
          <cell r="AZ277">
            <v>383</v>
          </cell>
          <cell r="BA277" t="str">
            <v>FT33</v>
          </cell>
          <cell r="BK277">
            <v>19.5</v>
          </cell>
          <cell r="BL277">
            <v>6</v>
          </cell>
          <cell r="BM277">
            <v>2.5</v>
          </cell>
          <cell r="BN277">
            <v>7.5</v>
          </cell>
          <cell r="BO277">
            <v>1</v>
          </cell>
          <cell r="BZ277">
            <v>1.1000000000000001</v>
          </cell>
          <cell r="CA277">
            <v>2.2000000000000002</v>
          </cell>
          <cell r="CB277">
            <v>6.4</v>
          </cell>
          <cell r="CC277">
            <v>0.59299999999999997</v>
          </cell>
          <cell r="CD277">
            <v>2.4420000000000002</v>
          </cell>
          <cell r="CE277">
            <v>3.306</v>
          </cell>
          <cell r="CF277" t="str">
            <v/>
          </cell>
          <cell r="CG277" t="str">
            <v/>
          </cell>
          <cell r="CH277" t="str">
            <v/>
          </cell>
          <cell r="CI277" t="str">
            <v/>
          </cell>
          <cell r="CJ277" t="str">
            <v/>
          </cell>
          <cell r="CK277" t="str">
            <v/>
          </cell>
          <cell r="CL277" t="str">
            <v/>
          </cell>
          <cell r="CM277" t="str">
            <v/>
          </cell>
          <cell r="CN277" t="str">
            <v/>
          </cell>
          <cell r="CO277">
            <v>21.450000000000003</v>
          </cell>
          <cell r="CP277">
            <v>16.060000000000002</v>
          </cell>
          <cell r="CQ277">
            <v>16</v>
          </cell>
          <cell r="CR277">
            <v>5.2183999999999999</v>
          </cell>
          <cell r="CS277">
            <v>2.4420000000000002</v>
          </cell>
          <cell r="CT277">
            <v>3.306</v>
          </cell>
          <cell r="CU277" t="str">
            <v/>
          </cell>
          <cell r="CV277" t="str">
            <v/>
          </cell>
          <cell r="CW277" t="str">
            <v/>
          </cell>
          <cell r="CX277" t="str">
            <v/>
          </cell>
          <cell r="CY277" t="str">
            <v/>
          </cell>
          <cell r="CZ277" t="str">
            <v/>
          </cell>
          <cell r="DA277" t="str">
            <v/>
          </cell>
          <cell r="DB277" t="str">
            <v/>
          </cell>
          <cell r="DC277" t="str">
            <v/>
          </cell>
          <cell r="DD277">
            <v>64.476400000000012</v>
          </cell>
        </row>
        <row r="278">
          <cell r="B278" t="str">
            <v>ENSALADA HAWAIANA 1/2 MN</v>
          </cell>
          <cell r="C278" t="str">
            <v>PIÑA</v>
          </cell>
          <cell r="D278" t="str">
            <v>MANZANA</v>
          </cell>
          <cell r="E278" t="str">
            <v>UVAS PASAS</v>
          </cell>
          <cell r="F278" t="str">
            <v>REPOLLO BLANCO</v>
          </cell>
          <cell r="G278" t="str">
            <v>AZUCAR</v>
          </cell>
          <cell r="H278" t="str">
            <v>PULPA DE  MARACUYA A</v>
          </cell>
          <cell r="R278" t="str">
            <v>Kg.</v>
          </cell>
          <cell r="S278" t="str">
            <v>Kg.</v>
          </cell>
          <cell r="T278" t="str">
            <v>Lb.</v>
          </cell>
          <cell r="U278" t="str">
            <v>Kg.</v>
          </cell>
          <cell r="V278" t="str">
            <v>Lb.</v>
          </cell>
          <cell r="W278" t="str">
            <v>1 A 2 Kg. PARA TODA LA PREPARACIÓN</v>
          </cell>
          <cell r="AG278">
            <v>17.3</v>
          </cell>
          <cell r="AH278">
            <v>5.85</v>
          </cell>
          <cell r="AI278">
            <v>2.5</v>
          </cell>
          <cell r="AJ278">
            <v>5.85</v>
          </cell>
          <cell r="AK278">
            <v>1</v>
          </cell>
          <cell r="AL278">
            <v>1</v>
          </cell>
          <cell r="AV278">
            <v>243</v>
          </cell>
          <cell r="AW278">
            <v>249</v>
          </cell>
          <cell r="AX278" t="str">
            <v>ANEXO 11</v>
          </cell>
          <cell r="AY278">
            <v>151</v>
          </cell>
          <cell r="AZ278">
            <v>383</v>
          </cell>
          <cell r="BA278" t="str">
            <v>FT33</v>
          </cell>
          <cell r="BK278">
            <v>9.5</v>
          </cell>
          <cell r="BL278">
            <v>5</v>
          </cell>
          <cell r="BM278">
            <v>2.5</v>
          </cell>
          <cell r="BN278">
            <v>5</v>
          </cell>
          <cell r="BO278">
            <v>1</v>
          </cell>
          <cell r="BZ278">
            <v>1.1000000000000001</v>
          </cell>
          <cell r="CA278">
            <v>2.2000000000000002</v>
          </cell>
          <cell r="CB278">
            <v>6.4</v>
          </cell>
          <cell r="CC278">
            <v>0.59299999999999997</v>
          </cell>
          <cell r="CD278">
            <v>2.4420000000000002</v>
          </cell>
          <cell r="CE278">
            <v>3.306</v>
          </cell>
          <cell r="CF278" t="str">
            <v/>
          </cell>
          <cell r="CG278" t="str">
            <v/>
          </cell>
          <cell r="CH278" t="str">
            <v/>
          </cell>
          <cell r="CI278" t="str">
            <v/>
          </cell>
          <cell r="CJ278" t="str">
            <v/>
          </cell>
          <cell r="CK278" t="str">
            <v/>
          </cell>
          <cell r="CL278" t="str">
            <v/>
          </cell>
          <cell r="CM278" t="str">
            <v/>
          </cell>
          <cell r="CN278" t="str">
            <v/>
          </cell>
          <cell r="CO278">
            <v>19.03</v>
          </cell>
          <cell r="CP278">
            <v>12.870000000000001</v>
          </cell>
          <cell r="CQ278">
            <v>16</v>
          </cell>
          <cell r="CR278">
            <v>3.4690499999999997</v>
          </cell>
          <cell r="CS278">
            <v>2.4420000000000002</v>
          </cell>
          <cell r="CT278">
            <v>3.306</v>
          </cell>
          <cell r="CU278" t="str">
            <v/>
          </cell>
          <cell r="CV278" t="str">
            <v/>
          </cell>
          <cell r="CW278" t="str">
            <v/>
          </cell>
          <cell r="CX278" t="str">
            <v/>
          </cell>
          <cell r="CY278" t="str">
            <v/>
          </cell>
          <cell r="CZ278" t="str">
            <v/>
          </cell>
          <cell r="DA278" t="str">
            <v/>
          </cell>
          <cell r="DB278" t="str">
            <v/>
          </cell>
          <cell r="DC278" t="str">
            <v/>
          </cell>
          <cell r="DD278">
            <v>57.117050000000006</v>
          </cell>
        </row>
        <row r="279">
          <cell r="B279" t="str">
            <v>ENSALADA HAWAIANA 1/2 MY</v>
          </cell>
          <cell r="C279" t="str">
            <v>PIÑA</v>
          </cell>
          <cell r="D279" t="str">
            <v>MANZANA</v>
          </cell>
          <cell r="E279" t="str">
            <v>UVAS PASAS</v>
          </cell>
          <cell r="F279" t="str">
            <v>REPOLLO BLANCO</v>
          </cell>
          <cell r="G279" t="str">
            <v>AZUCAR</v>
          </cell>
          <cell r="H279" t="str">
            <v>PULPA DE  MARACUYA A</v>
          </cell>
          <cell r="R279" t="str">
            <v>Kg.</v>
          </cell>
          <cell r="S279" t="str">
            <v>Kg.</v>
          </cell>
          <cell r="T279" t="str">
            <v>Lb.</v>
          </cell>
          <cell r="U279" t="str">
            <v>Kg.</v>
          </cell>
          <cell r="V279" t="str">
            <v>Lb.</v>
          </cell>
          <cell r="W279" t="str">
            <v>1 A 2 Kg. PARA TODA LA PREPARACIÓN</v>
          </cell>
          <cell r="AG279">
            <v>21.8</v>
          </cell>
          <cell r="AH279">
            <v>8.8000000000000007</v>
          </cell>
          <cell r="AI279">
            <v>2.5</v>
          </cell>
          <cell r="AJ279">
            <v>11.75</v>
          </cell>
          <cell r="AK279">
            <v>1</v>
          </cell>
          <cell r="AL279">
            <v>1</v>
          </cell>
          <cell r="AV279">
            <v>243</v>
          </cell>
          <cell r="AW279">
            <v>249</v>
          </cell>
          <cell r="AX279" t="str">
            <v>ANEXO 11</v>
          </cell>
          <cell r="AY279">
            <v>151</v>
          </cell>
          <cell r="AZ279">
            <v>383</v>
          </cell>
          <cell r="BA279" t="str">
            <v>FT33</v>
          </cell>
          <cell r="BK279">
            <v>12</v>
          </cell>
          <cell r="BL279">
            <v>7.5</v>
          </cell>
          <cell r="BM279">
            <v>2.5</v>
          </cell>
          <cell r="BN279">
            <v>10</v>
          </cell>
          <cell r="BO279">
            <v>1</v>
          </cell>
          <cell r="BZ279">
            <v>1.1000000000000001</v>
          </cell>
          <cell r="CA279">
            <v>2.2000000000000002</v>
          </cell>
          <cell r="CB279">
            <v>6.4</v>
          </cell>
          <cell r="CC279">
            <v>0.59299999999999997</v>
          </cell>
          <cell r="CD279">
            <v>2.4420000000000002</v>
          </cell>
          <cell r="CE279">
            <v>3.306</v>
          </cell>
          <cell r="CF279" t="str">
            <v/>
          </cell>
          <cell r="CG279" t="str">
            <v/>
          </cell>
          <cell r="CH279" t="str">
            <v/>
          </cell>
          <cell r="CI279" t="str">
            <v/>
          </cell>
          <cell r="CJ279" t="str">
            <v/>
          </cell>
          <cell r="CK279" t="str">
            <v/>
          </cell>
          <cell r="CL279" t="str">
            <v/>
          </cell>
          <cell r="CM279" t="str">
            <v/>
          </cell>
          <cell r="CN279" t="str">
            <v/>
          </cell>
          <cell r="CO279">
            <v>23.980000000000004</v>
          </cell>
          <cell r="CP279">
            <v>19.360000000000003</v>
          </cell>
          <cell r="CQ279">
            <v>16</v>
          </cell>
          <cell r="CR279">
            <v>6.9677499999999997</v>
          </cell>
          <cell r="CS279">
            <v>2.4420000000000002</v>
          </cell>
          <cell r="CT279">
            <v>3.306</v>
          </cell>
          <cell r="CU279" t="str">
            <v/>
          </cell>
          <cell r="CV279" t="str">
            <v/>
          </cell>
          <cell r="CW279" t="str">
            <v/>
          </cell>
          <cell r="CX279" t="str">
            <v/>
          </cell>
          <cell r="CY279" t="str">
            <v/>
          </cell>
          <cell r="CZ279" t="str">
            <v/>
          </cell>
          <cell r="DA279" t="str">
            <v/>
          </cell>
          <cell r="DB279" t="str">
            <v/>
          </cell>
          <cell r="DC279" t="str">
            <v/>
          </cell>
          <cell r="DD279">
            <v>72.055750000000003</v>
          </cell>
        </row>
        <row r="280">
          <cell r="B280" t="str">
            <v>ENSALADA CON MANI PR</v>
          </cell>
          <cell r="C280" t="str">
            <v>ZANAHORIA</v>
          </cell>
          <cell r="D280" t="str">
            <v>LECHUGA BATAVIA</v>
          </cell>
          <cell r="E280" t="str">
            <v>APIO</v>
          </cell>
          <cell r="F280" t="str">
            <v>MANI SALADO</v>
          </cell>
          <cell r="G280" t="str">
            <v>LECHE CONDENSADA</v>
          </cell>
          <cell r="R280" t="str">
            <v>Kg.</v>
          </cell>
          <cell r="S280" t="str">
            <v>Kg.</v>
          </cell>
          <cell r="T280" t="str">
            <v>Lb.</v>
          </cell>
          <cell r="U280" t="str">
            <v>Kg.</v>
          </cell>
          <cell r="V280" t="str">
            <v>Lb.</v>
          </cell>
          <cell r="AG280">
            <v>30</v>
          </cell>
          <cell r="AH280">
            <v>30</v>
          </cell>
          <cell r="AI280">
            <v>16</v>
          </cell>
          <cell r="AJ280">
            <v>5</v>
          </cell>
          <cell r="AK280">
            <v>2.5</v>
          </cell>
          <cell r="AV280">
            <v>143</v>
          </cell>
          <cell r="AW280">
            <v>153</v>
          </cell>
          <cell r="AX280">
            <v>165</v>
          </cell>
          <cell r="AY280">
            <v>124</v>
          </cell>
          <cell r="AZ280">
            <v>8</v>
          </cell>
          <cell r="BK280">
            <v>25.5</v>
          </cell>
          <cell r="BL280">
            <v>16.5</v>
          </cell>
          <cell r="BM280">
            <v>8</v>
          </cell>
          <cell r="BN280">
            <v>5</v>
          </cell>
          <cell r="BO280">
            <v>2.5</v>
          </cell>
          <cell r="BZ280">
            <v>0.48599999999999999</v>
          </cell>
          <cell r="CA280">
            <v>0.86699999999999999</v>
          </cell>
          <cell r="CB280">
            <v>2.4119999999999999</v>
          </cell>
          <cell r="CC280">
            <v>4.9880000000000004</v>
          </cell>
          <cell r="CD280">
            <v>7.95</v>
          </cell>
          <cell r="CE280" t="str">
            <v/>
          </cell>
          <cell r="CF280" t="str">
            <v/>
          </cell>
          <cell r="CG280" t="str">
            <v/>
          </cell>
          <cell r="CH280" t="str">
            <v/>
          </cell>
          <cell r="CI280" t="str">
            <v/>
          </cell>
          <cell r="CJ280" t="str">
            <v/>
          </cell>
          <cell r="CK280" t="str">
            <v/>
          </cell>
          <cell r="CL280" t="str">
            <v/>
          </cell>
          <cell r="CM280" t="str">
            <v/>
          </cell>
          <cell r="CN280" t="str">
            <v/>
          </cell>
          <cell r="CO280">
            <v>14.58</v>
          </cell>
          <cell r="CP280">
            <v>26.009999999999998</v>
          </cell>
          <cell r="CQ280">
            <v>38.591999999999999</v>
          </cell>
          <cell r="CR280">
            <v>24.94</v>
          </cell>
          <cell r="CS280">
            <v>19.875</v>
          </cell>
          <cell r="CT280" t="str">
            <v/>
          </cell>
          <cell r="CU280" t="str">
            <v/>
          </cell>
          <cell r="CV280" t="str">
            <v/>
          </cell>
          <cell r="CW280" t="str">
            <v/>
          </cell>
          <cell r="CX280" t="str">
            <v/>
          </cell>
          <cell r="CY280" t="str">
            <v/>
          </cell>
          <cell r="CZ280" t="str">
            <v/>
          </cell>
          <cell r="DA280" t="str">
            <v/>
          </cell>
          <cell r="DB280" t="str">
            <v/>
          </cell>
          <cell r="DC280" t="str">
            <v/>
          </cell>
          <cell r="DD280">
            <v>123.99699999999999</v>
          </cell>
        </row>
        <row r="281">
          <cell r="B281" t="str">
            <v>ENSALADA CON MANI MN</v>
          </cell>
          <cell r="C281" t="str">
            <v>ZANAHORIA</v>
          </cell>
          <cell r="D281" t="str">
            <v>LECHUGA BATAVIA</v>
          </cell>
          <cell r="E281" t="str">
            <v>APIO</v>
          </cell>
          <cell r="F281" t="str">
            <v>MANI SALADO</v>
          </cell>
          <cell r="G281" t="str">
            <v>LECHE CONDENSADA</v>
          </cell>
          <cell r="R281" t="str">
            <v>Kg.</v>
          </cell>
          <cell r="S281" t="str">
            <v>Kg.</v>
          </cell>
          <cell r="T281" t="str">
            <v>Lb.</v>
          </cell>
          <cell r="U281" t="str">
            <v>Kg.</v>
          </cell>
          <cell r="V281" t="str">
            <v>Lb.</v>
          </cell>
          <cell r="AG281">
            <v>24.7</v>
          </cell>
          <cell r="AH281">
            <v>23.6</v>
          </cell>
          <cell r="AI281">
            <v>12</v>
          </cell>
          <cell r="AJ281">
            <v>5</v>
          </cell>
          <cell r="AK281">
            <v>2.5</v>
          </cell>
          <cell r="AV281">
            <v>143</v>
          </cell>
          <cell r="AW281">
            <v>153</v>
          </cell>
          <cell r="AX281">
            <v>165</v>
          </cell>
          <cell r="AY281">
            <v>124</v>
          </cell>
          <cell r="AZ281">
            <v>8</v>
          </cell>
          <cell r="BK281">
            <v>21</v>
          </cell>
          <cell r="BL281">
            <v>13</v>
          </cell>
          <cell r="BM281">
            <v>6</v>
          </cell>
          <cell r="BN281">
            <v>5</v>
          </cell>
          <cell r="BO281">
            <v>2.5</v>
          </cell>
          <cell r="BZ281">
            <v>0.48599999999999999</v>
          </cell>
          <cell r="CA281">
            <v>0.86699999999999999</v>
          </cell>
          <cell r="CB281">
            <v>2.4119999999999999</v>
          </cell>
          <cell r="CC281">
            <v>4.9880000000000004</v>
          </cell>
          <cell r="CD281">
            <v>7.95</v>
          </cell>
          <cell r="CE281" t="str">
            <v/>
          </cell>
          <cell r="CF281" t="str">
            <v/>
          </cell>
          <cell r="CG281" t="str">
            <v/>
          </cell>
          <cell r="CH281" t="str">
            <v/>
          </cell>
          <cell r="CI281" t="str">
            <v/>
          </cell>
          <cell r="CJ281" t="str">
            <v/>
          </cell>
          <cell r="CK281" t="str">
            <v/>
          </cell>
          <cell r="CL281" t="str">
            <v/>
          </cell>
          <cell r="CM281" t="str">
            <v/>
          </cell>
          <cell r="CN281" t="str">
            <v/>
          </cell>
          <cell r="CO281">
            <v>12.004199999999999</v>
          </cell>
          <cell r="CP281">
            <v>20.461200000000002</v>
          </cell>
          <cell r="CQ281">
            <v>28.943999999999999</v>
          </cell>
          <cell r="CR281">
            <v>24.94</v>
          </cell>
          <cell r="CS281">
            <v>19.875</v>
          </cell>
          <cell r="CT281" t="str">
            <v/>
          </cell>
          <cell r="CU281" t="str">
            <v/>
          </cell>
          <cell r="CV281" t="str">
            <v/>
          </cell>
          <cell r="CW281" t="str">
            <v/>
          </cell>
          <cell r="CX281" t="str">
            <v/>
          </cell>
          <cell r="CY281" t="str">
            <v/>
          </cell>
          <cell r="CZ281" t="str">
            <v/>
          </cell>
          <cell r="DA281" t="str">
            <v/>
          </cell>
          <cell r="DB281" t="str">
            <v/>
          </cell>
          <cell r="DC281" t="str">
            <v/>
          </cell>
          <cell r="DD281">
            <v>106.2244</v>
          </cell>
        </row>
        <row r="282">
          <cell r="B282" t="str">
            <v>ENSALADA CON MANI MY</v>
          </cell>
          <cell r="C282" t="str">
            <v>ZANAHORIA</v>
          </cell>
          <cell r="D282" t="str">
            <v>LECHUGA BATAVIA</v>
          </cell>
          <cell r="E282" t="str">
            <v>APIO</v>
          </cell>
          <cell r="F282" t="str">
            <v>MANI SALADO</v>
          </cell>
          <cell r="G282" t="str">
            <v>LECHE CONDENSADA</v>
          </cell>
          <cell r="R282" t="str">
            <v>Kg.</v>
          </cell>
          <cell r="S282" t="str">
            <v>Kg.</v>
          </cell>
          <cell r="T282" t="str">
            <v>Lb.</v>
          </cell>
          <cell r="U282" t="str">
            <v>Kg.</v>
          </cell>
          <cell r="V282" t="str">
            <v>Lb.</v>
          </cell>
          <cell r="AG282">
            <v>35.299999999999997</v>
          </cell>
          <cell r="AH282">
            <v>36.4</v>
          </cell>
          <cell r="AI282">
            <v>20</v>
          </cell>
          <cell r="AJ282">
            <v>5</v>
          </cell>
          <cell r="AK282">
            <v>2.5</v>
          </cell>
          <cell r="AV282">
            <v>143</v>
          </cell>
          <cell r="AW282">
            <v>153</v>
          </cell>
          <cell r="AX282">
            <v>165</v>
          </cell>
          <cell r="AY282">
            <v>124</v>
          </cell>
          <cell r="AZ282">
            <v>8</v>
          </cell>
          <cell r="BK282">
            <v>30</v>
          </cell>
          <cell r="BL282">
            <v>20</v>
          </cell>
          <cell r="BM282">
            <v>10</v>
          </cell>
          <cell r="BN282">
            <v>5</v>
          </cell>
          <cell r="BO282">
            <v>2.5</v>
          </cell>
          <cell r="BZ282">
            <v>0.48599999999999999</v>
          </cell>
          <cell r="CA282">
            <v>0.86699999999999999</v>
          </cell>
          <cell r="CB282">
            <v>2.4119999999999999</v>
          </cell>
          <cell r="CC282">
            <v>4.9880000000000004</v>
          </cell>
          <cell r="CD282">
            <v>7.95</v>
          </cell>
          <cell r="CE282" t="str">
            <v/>
          </cell>
          <cell r="CF282" t="str">
            <v/>
          </cell>
          <cell r="CG282" t="str">
            <v/>
          </cell>
          <cell r="CH282" t="str">
            <v/>
          </cell>
          <cell r="CI282" t="str">
            <v/>
          </cell>
          <cell r="CJ282" t="str">
            <v/>
          </cell>
          <cell r="CK282" t="str">
            <v/>
          </cell>
          <cell r="CL282" t="str">
            <v/>
          </cell>
          <cell r="CM282" t="str">
            <v/>
          </cell>
          <cell r="CN282" t="str">
            <v/>
          </cell>
          <cell r="CO282">
            <v>17.155799999999999</v>
          </cell>
          <cell r="CP282">
            <v>31.558799999999998</v>
          </cell>
          <cell r="CQ282">
            <v>48.239999999999995</v>
          </cell>
          <cell r="CR282">
            <v>24.94</v>
          </cell>
          <cell r="CS282">
            <v>19.875</v>
          </cell>
          <cell r="CT282" t="str">
            <v/>
          </cell>
          <cell r="CU282" t="str">
            <v/>
          </cell>
          <cell r="CV282" t="str">
            <v/>
          </cell>
          <cell r="CW282" t="str">
            <v/>
          </cell>
          <cell r="CX282" t="str">
            <v/>
          </cell>
          <cell r="CY282" t="str">
            <v/>
          </cell>
          <cell r="CZ282" t="str">
            <v/>
          </cell>
          <cell r="DA282" t="str">
            <v/>
          </cell>
          <cell r="DB282" t="str">
            <v/>
          </cell>
          <cell r="DC282" t="str">
            <v/>
          </cell>
          <cell r="DD282">
            <v>141.7696</v>
          </cell>
        </row>
        <row r="283">
          <cell r="B283" t="str">
            <v>ENSALADA CON MANI 1/2 PR</v>
          </cell>
          <cell r="C283" t="str">
            <v>ZANAHORIA</v>
          </cell>
          <cell r="D283" t="str">
            <v>LECHUGA BATAVIA</v>
          </cell>
          <cell r="E283" t="str">
            <v>APIO</v>
          </cell>
          <cell r="F283" t="str">
            <v>MANI SALADO</v>
          </cell>
          <cell r="G283" t="str">
            <v>LECHE CONDENSADA</v>
          </cell>
          <cell r="R283" t="str">
            <v>Kg.</v>
          </cell>
          <cell r="S283" t="str">
            <v>Kg.</v>
          </cell>
          <cell r="T283" t="str">
            <v>Lb.</v>
          </cell>
          <cell r="U283" t="str">
            <v>Kg.</v>
          </cell>
          <cell r="V283" t="str">
            <v>Lb.</v>
          </cell>
          <cell r="AG283">
            <v>15</v>
          </cell>
          <cell r="AH283">
            <v>15</v>
          </cell>
          <cell r="AI283">
            <v>8</v>
          </cell>
          <cell r="AJ283">
            <v>2.5</v>
          </cell>
          <cell r="AK283">
            <v>2</v>
          </cell>
          <cell r="AV283">
            <v>143</v>
          </cell>
          <cell r="AW283">
            <v>153</v>
          </cell>
          <cell r="AX283">
            <v>165</v>
          </cell>
          <cell r="AY283">
            <v>124</v>
          </cell>
          <cell r="AZ283">
            <v>8</v>
          </cell>
          <cell r="BK283">
            <v>13.5</v>
          </cell>
          <cell r="BL283">
            <v>8.5</v>
          </cell>
          <cell r="BM283">
            <v>4</v>
          </cell>
          <cell r="BN283">
            <v>2.5</v>
          </cell>
          <cell r="BO283">
            <v>2</v>
          </cell>
          <cell r="BZ283">
            <v>0.48599999999999999</v>
          </cell>
          <cell r="CA283">
            <v>0.86699999999999999</v>
          </cell>
          <cell r="CB283">
            <v>2.4119999999999999</v>
          </cell>
          <cell r="CC283">
            <v>4.9880000000000004</v>
          </cell>
          <cell r="CD283">
            <v>7.95</v>
          </cell>
          <cell r="CE283" t="str">
            <v/>
          </cell>
          <cell r="CF283" t="str">
            <v/>
          </cell>
          <cell r="CG283" t="str">
            <v/>
          </cell>
          <cell r="CH283" t="str">
            <v/>
          </cell>
          <cell r="CI283" t="str">
            <v/>
          </cell>
          <cell r="CJ283" t="str">
            <v/>
          </cell>
          <cell r="CK283" t="str">
            <v/>
          </cell>
          <cell r="CL283" t="str">
            <v/>
          </cell>
          <cell r="CM283" t="str">
            <v/>
          </cell>
          <cell r="CN283" t="str">
            <v/>
          </cell>
          <cell r="CO283">
            <v>7.29</v>
          </cell>
          <cell r="CP283">
            <v>13.004999999999999</v>
          </cell>
          <cell r="CQ283">
            <v>19.295999999999999</v>
          </cell>
          <cell r="CR283">
            <v>12.47</v>
          </cell>
          <cell r="CS283">
            <v>15.9</v>
          </cell>
          <cell r="CT283" t="str">
            <v/>
          </cell>
          <cell r="CU283" t="str">
            <v/>
          </cell>
          <cell r="CV283" t="str">
            <v/>
          </cell>
          <cell r="CW283" t="str">
            <v/>
          </cell>
          <cell r="CX283" t="str">
            <v/>
          </cell>
          <cell r="CY283" t="str">
            <v/>
          </cell>
          <cell r="CZ283" t="str">
            <v/>
          </cell>
          <cell r="DA283" t="str">
            <v/>
          </cell>
          <cell r="DB283" t="str">
            <v/>
          </cell>
          <cell r="DC283" t="str">
            <v/>
          </cell>
          <cell r="DD283">
            <v>67.960999999999999</v>
          </cell>
        </row>
        <row r="284">
          <cell r="B284" t="str">
            <v>ENSALADA CON MANI 1/2 MN</v>
          </cell>
          <cell r="C284" t="str">
            <v>ZANAHORIA</v>
          </cell>
          <cell r="D284" t="str">
            <v>LECHUGA BATAVIA</v>
          </cell>
          <cell r="E284" t="str">
            <v>APIO</v>
          </cell>
          <cell r="F284" t="str">
            <v>MANI SALADO</v>
          </cell>
          <cell r="G284" t="str">
            <v>LECHE CONDENSADA</v>
          </cell>
          <cell r="R284" t="str">
            <v>Kg.</v>
          </cell>
          <cell r="S284" t="str">
            <v>Kg.</v>
          </cell>
          <cell r="T284" t="str">
            <v>Lb.</v>
          </cell>
          <cell r="U284" t="str">
            <v>Kg.</v>
          </cell>
          <cell r="V284" t="str">
            <v>Lb.</v>
          </cell>
          <cell r="AG284">
            <v>12.35</v>
          </cell>
          <cell r="AH284">
            <v>11.8</v>
          </cell>
          <cell r="AI284">
            <v>6</v>
          </cell>
          <cell r="AJ284">
            <v>2.5</v>
          </cell>
          <cell r="AK284">
            <v>2</v>
          </cell>
          <cell r="AV284">
            <v>143</v>
          </cell>
          <cell r="AW284">
            <v>153</v>
          </cell>
          <cell r="AX284">
            <v>165</v>
          </cell>
          <cell r="AY284">
            <v>124</v>
          </cell>
          <cell r="AZ284">
            <v>8</v>
          </cell>
          <cell r="BK284">
            <v>10.5</v>
          </cell>
          <cell r="BL284">
            <v>6.5</v>
          </cell>
          <cell r="BM284">
            <v>3</v>
          </cell>
          <cell r="BN284">
            <v>2.5</v>
          </cell>
          <cell r="BO284">
            <v>2</v>
          </cell>
          <cell r="BZ284">
            <v>0.48599999999999999</v>
          </cell>
          <cell r="CA284">
            <v>0.86699999999999999</v>
          </cell>
          <cell r="CB284">
            <v>2.4119999999999999</v>
          </cell>
          <cell r="CC284">
            <v>4.9880000000000004</v>
          </cell>
          <cell r="CD284">
            <v>7.95</v>
          </cell>
          <cell r="CE284" t="str">
            <v/>
          </cell>
          <cell r="CF284" t="str">
            <v/>
          </cell>
          <cell r="CG284" t="str">
            <v/>
          </cell>
          <cell r="CH284" t="str">
            <v/>
          </cell>
          <cell r="CI284" t="str">
            <v/>
          </cell>
          <cell r="CJ284" t="str">
            <v/>
          </cell>
          <cell r="CK284" t="str">
            <v/>
          </cell>
          <cell r="CL284" t="str">
            <v/>
          </cell>
          <cell r="CM284" t="str">
            <v/>
          </cell>
          <cell r="CN284" t="str">
            <v/>
          </cell>
          <cell r="CO284">
            <v>6.0020999999999995</v>
          </cell>
          <cell r="CP284">
            <v>10.230600000000001</v>
          </cell>
          <cell r="CQ284">
            <v>14.472</v>
          </cell>
          <cell r="CR284">
            <v>12.47</v>
          </cell>
          <cell r="CS284">
            <v>15.9</v>
          </cell>
          <cell r="CT284" t="str">
            <v/>
          </cell>
          <cell r="CU284" t="str">
            <v/>
          </cell>
          <cell r="CV284" t="str">
            <v/>
          </cell>
          <cell r="CW284" t="str">
            <v/>
          </cell>
          <cell r="CX284" t="str">
            <v/>
          </cell>
          <cell r="CY284" t="str">
            <v/>
          </cell>
          <cell r="CZ284" t="str">
            <v/>
          </cell>
          <cell r="DA284" t="str">
            <v/>
          </cell>
          <cell r="DB284" t="str">
            <v/>
          </cell>
          <cell r="DC284" t="str">
            <v/>
          </cell>
          <cell r="DD284">
            <v>59.0747</v>
          </cell>
        </row>
        <row r="285">
          <cell r="B285" t="str">
            <v>ENSALADA CON MANI 1/2 MY</v>
          </cell>
          <cell r="C285" t="str">
            <v>ZANAHORIA</v>
          </cell>
          <cell r="D285" t="str">
            <v>LECHUGA BATAVIA</v>
          </cell>
          <cell r="E285" t="str">
            <v>APIO</v>
          </cell>
          <cell r="F285" t="str">
            <v>MANI SALADO</v>
          </cell>
          <cell r="G285" t="str">
            <v>LECHE CONDENSADA</v>
          </cell>
          <cell r="R285" t="str">
            <v>Kg.</v>
          </cell>
          <cell r="S285" t="str">
            <v>Kg.</v>
          </cell>
          <cell r="T285" t="str">
            <v>Lb.</v>
          </cell>
          <cell r="U285" t="str">
            <v>Kg.</v>
          </cell>
          <cell r="V285" t="str">
            <v>Lb.</v>
          </cell>
          <cell r="AG285">
            <v>17.649999999999999</v>
          </cell>
          <cell r="AH285">
            <v>18.2</v>
          </cell>
          <cell r="AI285">
            <v>10</v>
          </cell>
          <cell r="AJ285">
            <v>2.5</v>
          </cell>
          <cell r="AK285">
            <v>2</v>
          </cell>
          <cell r="AV285">
            <v>143</v>
          </cell>
          <cell r="AW285">
            <v>153</v>
          </cell>
          <cell r="AX285">
            <v>165</v>
          </cell>
          <cell r="AY285">
            <v>124</v>
          </cell>
          <cell r="AZ285">
            <v>8</v>
          </cell>
          <cell r="BK285">
            <v>15</v>
          </cell>
          <cell r="BL285">
            <v>10</v>
          </cell>
          <cell r="BM285">
            <v>5</v>
          </cell>
          <cell r="BN285">
            <v>2.5</v>
          </cell>
          <cell r="BO285">
            <v>2</v>
          </cell>
          <cell r="BZ285">
            <v>0.48599999999999999</v>
          </cell>
          <cell r="CA285">
            <v>0.86699999999999999</v>
          </cell>
          <cell r="CB285">
            <v>2.4119999999999999</v>
          </cell>
          <cell r="CC285">
            <v>4.9880000000000004</v>
          </cell>
          <cell r="CD285">
            <v>7.95</v>
          </cell>
          <cell r="CE285" t="str">
            <v/>
          </cell>
          <cell r="CF285" t="str">
            <v/>
          </cell>
          <cell r="CG285" t="str">
            <v/>
          </cell>
          <cell r="CH285" t="str">
            <v/>
          </cell>
          <cell r="CI285" t="str">
            <v/>
          </cell>
          <cell r="CJ285" t="str">
            <v/>
          </cell>
          <cell r="CK285" t="str">
            <v/>
          </cell>
          <cell r="CL285" t="str">
            <v/>
          </cell>
          <cell r="CM285" t="str">
            <v/>
          </cell>
          <cell r="CN285" t="str">
            <v/>
          </cell>
          <cell r="CO285">
            <v>8.5778999999999996</v>
          </cell>
          <cell r="CP285">
            <v>15.779399999999999</v>
          </cell>
          <cell r="CQ285">
            <v>24.119999999999997</v>
          </cell>
          <cell r="CR285">
            <v>12.47</v>
          </cell>
          <cell r="CS285">
            <v>15.9</v>
          </cell>
          <cell r="CT285" t="str">
            <v/>
          </cell>
          <cell r="CU285" t="str">
            <v/>
          </cell>
          <cell r="CV285" t="str">
            <v/>
          </cell>
          <cell r="CW285" t="str">
            <v/>
          </cell>
          <cell r="CX285" t="str">
            <v/>
          </cell>
          <cell r="CY285" t="str">
            <v/>
          </cell>
          <cell r="CZ285" t="str">
            <v/>
          </cell>
          <cell r="DA285" t="str">
            <v/>
          </cell>
          <cell r="DB285" t="str">
            <v/>
          </cell>
          <cell r="DC285" t="str">
            <v/>
          </cell>
          <cell r="DD285">
            <v>76.847300000000004</v>
          </cell>
        </row>
        <row r="286">
          <cell r="B286" t="str">
            <v>ENSALADA DE AGUACATE PR</v>
          </cell>
          <cell r="C286" t="str">
            <v>TOMATE</v>
          </cell>
          <cell r="D286" t="str">
            <v>LECHUGA BATAVIA</v>
          </cell>
          <cell r="E286" t="str">
            <v>AGUACATE</v>
          </cell>
          <cell r="F286" t="str">
            <v>CILANTRO</v>
          </cell>
          <cell r="G286" t="str">
            <v>VINAGRE</v>
          </cell>
          <cell r="R286" t="str">
            <v>Kg.</v>
          </cell>
          <cell r="S286" t="str">
            <v>Kg.</v>
          </cell>
          <cell r="T286" t="str">
            <v>Kg.</v>
          </cell>
          <cell r="U286" t="str">
            <v>Kg.</v>
          </cell>
          <cell r="V286" t="str">
            <v>3800 C.C</v>
          </cell>
          <cell r="AG286">
            <v>20</v>
          </cell>
          <cell r="AH286">
            <v>30</v>
          </cell>
          <cell r="AI286">
            <v>29.2</v>
          </cell>
          <cell r="AJ286">
            <v>1</v>
          </cell>
          <cell r="AK286">
            <v>1</v>
          </cell>
          <cell r="AV286">
            <v>150</v>
          </cell>
          <cell r="AW286">
            <v>153</v>
          </cell>
          <cell r="AX286">
            <v>263</v>
          </cell>
          <cell r="AY286">
            <v>434</v>
          </cell>
          <cell r="BK286">
            <v>16</v>
          </cell>
          <cell r="BL286">
            <v>16.5</v>
          </cell>
          <cell r="BM286">
            <v>17.5</v>
          </cell>
          <cell r="BZ286">
            <v>1.2170000000000001</v>
          </cell>
          <cell r="CA286">
            <v>0.86699999999999999</v>
          </cell>
          <cell r="CB286">
            <v>3.9329999999999998</v>
          </cell>
          <cell r="CC286">
            <v>4.1829999999999998</v>
          </cell>
          <cell r="CD286">
            <v>1.7571052631578947</v>
          </cell>
          <cell r="CE286" t="str">
            <v/>
          </cell>
          <cell r="CF286" t="str">
            <v/>
          </cell>
          <cell r="CG286" t="str">
            <v/>
          </cell>
          <cell r="CH286" t="str">
            <v/>
          </cell>
          <cell r="CI286" t="str">
            <v/>
          </cell>
          <cell r="CJ286" t="str">
            <v/>
          </cell>
          <cell r="CK286" t="str">
            <v/>
          </cell>
          <cell r="CL286" t="str">
            <v/>
          </cell>
          <cell r="CM286" t="str">
            <v/>
          </cell>
          <cell r="CN286" t="str">
            <v/>
          </cell>
          <cell r="CO286">
            <v>24.340000000000003</v>
          </cell>
          <cell r="CP286">
            <v>26.009999999999998</v>
          </cell>
          <cell r="CQ286">
            <v>114.8436</v>
          </cell>
          <cell r="CR286">
            <v>4.1829999999999998</v>
          </cell>
          <cell r="CS286">
            <v>1.7571052631578947</v>
          </cell>
          <cell r="CT286" t="str">
            <v/>
          </cell>
          <cell r="CU286" t="str">
            <v/>
          </cell>
          <cell r="CV286" t="str">
            <v/>
          </cell>
          <cell r="CW286" t="str">
            <v/>
          </cell>
          <cell r="CX286" t="str">
            <v/>
          </cell>
          <cell r="CY286" t="str">
            <v/>
          </cell>
          <cell r="CZ286" t="str">
            <v/>
          </cell>
          <cell r="DA286" t="str">
            <v/>
          </cell>
          <cell r="DB286" t="str">
            <v/>
          </cell>
          <cell r="DC286" t="str">
            <v/>
          </cell>
          <cell r="DD286">
            <v>171.13370526315788</v>
          </cell>
        </row>
        <row r="287">
          <cell r="B287" t="str">
            <v>ENSALADA DE AGUACATE MN</v>
          </cell>
          <cell r="C287" t="str">
            <v>TOMATE</v>
          </cell>
          <cell r="D287" t="str">
            <v>LECHUGA BATAVIA</v>
          </cell>
          <cell r="E287" t="str">
            <v>AGUACATE</v>
          </cell>
          <cell r="F287" t="str">
            <v>CILANTRO</v>
          </cell>
          <cell r="G287" t="str">
            <v>VINAGRE</v>
          </cell>
          <cell r="R287" t="str">
            <v>Kg.</v>
          </cell>
          <cell r="S287" t="str">
            <v>Kg.</v>
          </cell>
          <cell r="T287" t="str">
            <v>Kg.</v>
          </cell>
          <cell r="U287" t="str">
            <v>Kg.</v>
          </cell>
          <cell r="V287" t="str">
            <v>3800 C.C</v>
          </cell>
          <cell r="AG287">
            <v>15</v>
          </cell>
          <cell r="AH287">
            <v>23.6</v>
          </cell>
          <cell r="AI287">
            <v>25</v>
          </cell>
          <cell r="AJ287">
            <v>1</v>
          </cell>
          <cell r="AK287">
            <v>1</v>
          </cell>
          <cell r="AV287">
            <v>150</v>
          </cell>
          <cell r="AW287">
            <v>153</v>
          </cell>
          <cell r="AX287">
            <v>263</v>
          </cell>
          <cell r="AY287">
            <v>434</v>
          </cell>
          <cell r="BK287">
            <v>12</v>
          </cell>
          <cell r="BL287">
            <v>13</v>
          </cell>
          <cell r="BM287">
            <v>15</v>
          </cell>
          <cell r="BZ287">
            <v>1.2170000000000001</v>
          </cell>
          <cell r="CA287">
            <v>0.86699999999999999</v>
          </cell>
          <cell r="CB287">
            <v>3.9329999999999998</v>
          </cell>
          <cell r="CC287">
            <v>4.1829999999999998</v>
          </cell>
          <cell r="CD287">
            <v>1.7571052631578947</v>
          </cell>
          <cell r="CE287" t="str">
            <v/>
          </cell>
          <cell r="CF287" t="str">
            <v/>
          </cell>
          <cell r="CG287" t="str">
            <v/>
          </cell>
          <cell r="CH287" t="str">
            <v/>
          </cell>
          <cell r="CI287" t="str">
            <v/>
          </cell>
          <cell r="CJ287" t="str">
            <v/>
          </cell>
          <cell r="CK287" t="str">
            <v/>
          </cell>
          <cell r="CL287" t="str">
            <v/>
          </cell>
          <cell r="CM287" t="str">
            <v/>
          </cell>
          <cell r="CN287" t="str">
            <v/>
          </cell>
          <cell r="CO287">
            <v>18.255000000000003</v>
          </cell>
          <cell r="CP287">
            <v>20.461200000000002</v>
          </cell>
          <cell r="CQ287">
            <v>98.324999999999989</v>
          </cell>
          <cell r="CR287">
            <v>4.1829999999999998</v>
          </cell>
          <cell r="CS287">
            <v>1.7571052631578947</v>
          </cell>
          <cell r="CT287" t="str">
            <v/>
          </cell>
          <cell r="CU287" t="str">
            <v/>
          </cell>
          <cell r="CV287" t="str">
            <v/>
          </cell>
          <cell r="CW287" t="str">
            <v/>
          </cell>
          <cell r="CX287" t="str">
            <v/>
          </cell>
          <cell r="CY287" t="str">
            <v/>
          </cell>
          <cell r="CZ287" t="str">
            <v/>
          </cell>
          <cell r="DA287" t="str">
            <v/>
          </cell>
          <cell r="DB287" t="str">
            <v/>
          </cell>
          <cell r="DC287" t="str">
            <v/>
          </cell>
          <cell r="DD287">
            <v>142.98130526315788</v>
          </cell>
        </row>
        <row r="288">
          <cell r="B288" t="str">
            <v>ENSALADA DE AGUACATE MY</v>
          </cell>
          <cell r="C288" t="str">
            <v>TOMATE</v>
          </cell>
          <cell r="D288" t="str">
            <v>LECHUGA BATAVIA</v>
          </cell>
          <cell r="E288" t="str">
            <v>AGUACATE</v>
          </cell>
          <cell r="F288" t="str">
            <v>CILANTRO</v>
          </cell>
          <cell r="G288" t="str">
            <v>VINAGRE</v>
          </cell>
          <cell r="R288" t="str">
            <v>Kg.</v>
          </cell>
          <cell r="S288" t="str">
            <v>Kg.</v>
          </cell>
          <cell r="T288" t="str">
            <v>Kg.</v>
          </cell>
          <cell r="U288" t="str">
            <v>Kg.</v>
          </cell>
          <cell r="V288" t="str">
            <v>3800 C.C</v>
          </cell>
          <cell r="AG288">
            <v>25</v>
          </cell>
          <cell r="AH288">
            <v>36.4</v>
          </cell>
          <cell r="AI288">
            <v>33.299999999999997</v>
          </cell>
          <cell r="AJ288">
            <v>1</v>
          </cell>
          <cell r="AK288">
            <v>1</v>
          </cell>
          <cell r="AV288">
            <v>150</v>
          </cell>
          <cell r="AW288">
            <v>153</v>
          </cell>
          <cell r="AX288">
            <v>263</v>
          </cell>
          <cell r="AY288">
            <v>434</v>
          </cell>
          <cell r="BK288">
            <v>20</v>
          </cell>
          <cell r="BL288">
            <v>20</v>
          </cell>
          <cell r="BM288">
            <v>20</v>
          </cell>
          <cell r="BZ288">
            <v>1.2170000000000001</v>
          </cell>
          <cell r="CA288">
            <v>0.86699999999999999</v>
          </cell>
          <cell r="CB288">
            <v>3.9329999999999998</v>
          </cell>
          <cell r="CC288">
            <v>4.1829999999999998</v>
          </cell>
          <cell r="CD288">
            <v>1.7571052631578947</v>
          </cell>
          <cell r="CE288" t="str">
            <v/>
          </cell>
          <cell r="CF288" t="str">
            <v/>
          </cell>
          <cell r="CG288" t="str">
            <v/>
          </cell>
          <cell r="CH288" t="str">
            <v/>
          </cell>
          <cell r="CI288" t="str">
            <v/>
          </cell>
          <cell r="CJ288" t="str">
            <v/>
          </cell>
          <cell r="CK288" t="str">
            <v/>
          </cell>
          <cell r="CL288" t="str">
            <v/>
          </cell>
          <cell r="CM288" t="str">
            <v/>
          </cell>
          <cell r="CN288" t="str">
            <v/>
          </cell>
          <cell r="CO288">
            <v>30.425000000000001</v>
          </cell>
          <cell r="CP288">
            <v>31.558799999999998</v>
          </cell>
          <cell r="CQ288">
            <v>130.96889999999999</v>
          </cell>
          <cell r="CR288">
            <v>4.1829999999999998</v>
          </cell>
          <cell r="CS288">
            <v>1.7571052631578947</v>
          </cell>
          <cell r="CT288" t="str">
            <v/>
          </cell>
          <cell r="CU288" t="str">
            <v/>
          </cell>
          <cell r="CV288" t="str">
            <v/>
          </cell>
          <cell r="CW288" t="str">
            <v/>
          </cell>
          <cell r="CX288" t="str">
            <v/>
          </cell>
          <cell r="CY288" t="str">
            <v/>
          </cell>
          <cell r="CZ288" t="str">
            <v/>
          </cell>
          <cell r="DA288" t="str">
            <v/>
          </cell>
          <cell r="DB288" t="str">
            <v/>
          </cell>
          <cell r="DC288" t="str">
            <v/>
          </cell>
          <cell r="DD288">
            <v>198.89280526315787</v>
          </cell>
        </row>
        <row r="289">
          <cell r="C289" t="str">
            <v>CEBOLLA CABEZONA</v>
          </cell>
          <cell r="D289" t="str">
            <v>HABICHUELA</v>
          </cell>
          <cell r="E289" t="str">
            <v>ZANAHORIA</v>
          </cell>
          <cell r="F289" t="str">
            <v>CALABACIN</v>
          </cell>
          <cell r="G289" t="str">
            <v>MAZORCA DESGRANADA</v>
          </cell>
          <cell r="H289" t="str">
            <v>MARGARINA</v>
          </cell>
          <cell r="R289" t="str">
            <v>Kg.</v>
          </cell>
          <cell r="S289" t="str">
            <v>Kg.</v>
          </cell>
          <cell r="T289" t="str">
            <v>Kg.</v>
          </cell>
          <cell r="U289" t="str">
            <v>Kg.</v>
          </cell>
          <cell r="V289" t="str">
            <v>Kg.</v>
          </cell>
          <cell r="W289" t="str">
            <v>Lb.</v>
          </cell>
          <cell r="AG289">
            <v>5</v>
          </cell>
          <cell r="AH289">
            <v>25</v>
          </cell>
          <cell r="AI289">
            <v>30</v>
          </cell>
          <cell r="AJ289">
            <v>15</v>
          </cell>
          <cell r="AK289">
            <v>5</v>
          </cell>
          <cell r="AL289">
            <v>2.5</v>
          </cell>
          <cell r="AV289">
            <v>433</v>
          </cell>
          <cell r="AW289">
            <v>173</v>
          </cell>
          <cell r="AX289">
            <v>143</v>
          </cell>
          <cell r="AY289">
            <v>166</v>
          </cell>
          <cell r="AZ289">
            <v>185</v>
          </cell>
          <cell r="BA289">
            <v>407</v>
          </cell>
          <cell r="BK289">
            <v>5</v>
          </cell>
          <cell r="BL289">
            <v>25</v>
          </cell>
          <cell r="BM289">
            <v>30</v>
          </cell>
          <cell r="BN289">
            <v>15</v>
          </cell>
          <cell r="BO289">
            <v>5</v>
          </cell>
          <cell r="BP289">
            <v>2.5</v>
          </cell>
          <cell r="BZ289">
            <v>1.45</v>
          </cell>
          <cell r="CA289">
            <v>1.093</v>
          </cell>
          <cell r="CB289">
            <v>0.48599999999999999</v>
          </cell>
          <cell r="CC289">
            <v>0.71699999999999997</v>
          </cell>
          <cell r="CD289">
            <v>3.64</v>
          </cell>
          <cell r="CE289">
            <v>8.1199999999999992</v>
          </cell>
          <cell r="CF289" t="str">
            <v/>
          </cell>
          <cell r="CG289" t="str">
            <v/>
          </cell>
          <cell r="CH289" t="str">
            <v/>
          </cell>
          <cell r="CI289" t="str">
            <v/>
          </cell>
          <cell r="CJ289" t="str">
            <v/>
          </cell>
          <cell r="CK289" t="str">
            <v/>
          </cell>
          <cell r="CL289" t="str">
            <v/>
          </cell>
          <cell r="CM289" t="str">
            <v/>
          </cell>
          <cell r="CN289" t="str">
            <v/>
          </cell>
          <cell r="CO289">
            <v>7.25</v>
          </cell>
          <cell r="CP289">
            <v>27.324999999999999</v>
          </cell>
          <cell r="CQ289">
            <v>14.58</v>
          </cell>
          <cell r="CR289">
            <v>10.754999999999999</v>
          </cell>
          <cell r="CS289">
            <v>18.2</v>
          </cell>
          <cell r="CT289">
            <v>20.299999999999997</v>
          </cell>
          <cell r="CU289" t="str">
            <v/>
          </cell>
          <cell r="CV289" t="str">
            <v/>
          </cell>
          <cell r="CW289" t="str">
            <v/>
          </cell>
          <cell r="CX289" t="str">
            <v/>
          </cell>
          <cell r="CY289" t="str">
            <v/>
          </cell>
          <cell r="CZ289" t="str">
            <v/>
          </cell>
          <cell r="DA289" t="str">
            <v/>
          </cell>
          <cell r="DB289" t="str">
            <v/>
          </cell>
          <cell r="DC289" t="str">
            <v/>
          </cell>
          <cell r="DD289">
            <v>98.41</v>
          </cell>
        </row>
        <row r="290">
          <cell r="C290" t="str">
            <v>CEBOLLA CABEZONA</v>
          </cell>
          <cell r="D290" t="str">
            <v>HABICHUELA</v>
          </cell>
          <cell r="E290" t="str">
            <v>ZANAHORIA</v>
          </cell>
          <cell r="F290" t="str">
            <v>CALABACIN</v>
          </cell>
          <cell r="G290" t="str">
            <v>MAZORCA DESGRANADA</v>
          </cell>
          <cell r="H290" t="str">
            <v>MARGARINA</v>
          </cell>
          <cell r="R290" t="str">
            <v>Kg.</v>
          </cell>
          <cell r="S290" t="str">
            <v>Kg.</v>
          </cell>
          <cell r="T290" t="str">
            <v>Kg.</v>
          </cell>
          <cell r="U290" t="str">
            <v>Kg.</v>
          </cell>
          <cell r="V290" t="str">
            <v>Kg.</v>
          </cell>
          <cell r="W290" t="str">
            <v>Lb.</v>
          </cell>
          <cell r="AG290">
            <v>5</v>
          </cell>
          <cell r="AH290">
            <v>18</v>
          </cell>
          <cell r="AI290">
            <v>18</v>
          </cell>
          <cell r="AJ290">
            <v>15</v>
          </cell>
          <cell r="AK290">
            <v>5</v>
          </cell>
          <cell r="AL290">
            <v>2.5</v>
          </cell>
          <cell r="AV290">
            <v>433</v>
          </cell>
          <cell r="AW290">
            <v>173</v>
          </cell>
          <cell r="AX290">
            <v>143</v>
          </cell>
          <cell r="AY290">
            <v>166</v>
          </cell>
          <cell r="AZ290">
            <v>185</v>
          </cell>
          <cell r="BA290">
            <v>407</v>
          </cell>
          <cell r="BK290">
            <v>5</v>
          </cell>
          <cell r="BL290">
            <v>15</v>
          </cell>
          <cell r="BM290">
            <v>15</v>
          </cell>
          <cell r="BN290">
            <v>10</v>
          </cell>
          <cell r="BO290">
            <v>5</v>
          </cell>
          <cell r="BP290">
            <v>2.5</v>
          </cell>
          <cell r="BZ290">
            <v>1.45</v>
          </cell>
          <cell r="CA290">
            <v>1.093</v>
          </cell>
          <cell r="CB290">
            <v>0.48599999999999999</v>
          </cell>
          <cell r="CC290">
            <v>0.71699999999999997</v>
          </cell>
          <cell r="CD290">
            <v>3.64</v>
          </cell>
          <cell r="CE290">
            <v>8.1199999999999992</v>
          </cell>
          <cell r="CF290" t="str">
            <v/>
          </cell>
          <cell r="CG290" t="str">
            <v/>
          </cell>
          <cell r="CH290" t="str">
            <v/>
          </cell>
          <cell r="CI290" t="str">
            <v/>
          </cell>
          <cell r="CJ290" t="str">
            <v/>
          </cell>
          <cell r="CK290" t="str">
            <v/>
          </cell>
          <cell r="CL290" t="str">
            <v/>
          </cell>
          <cell r="CM290" t="str">
            <v/>
          </cell>
          <cell r="CN290" t="str">
            <v/>
          </cell>
          <cell r="CO290">
            <v>7.25</v>
          </cell>
          <cell r="CP290">
            <v>19.673999999999999</v>
          </cell>
          <cell r="CQ290">
            <v>8.7479999999999993</v>
          </cell>
          <cell r="CR290">
            <v>10.754999999999999</v>
          </cell>
          <cell r="CS290">
            <v>18.2</v>
          </cell>
          <cell r="CT290">
            <v>20.299999999999997</v>
          </cell>
          <cell r="CU290" t="str">
            <v/>
          </cell>
          <cell r="CV290" t="str">
            <v/>
          </cell>
          <cell r="CW290" t="str">
            <v/>
          </cell>
          <cell r="CX290" t="str">
            <v/>
          </cell>
          <cell r="CY290" t="str">
            <v/>
          </cell>
          <cell r="CZ290" t="str">
            <v/>
          </cell>
          <cell r="DA290" t="str">
            <v/>
          </cell>
          <cell r="DB290" t="str">
            <v/>
          </cell>
          <cell r="DC290" t="str">
            <v/>
          </cell>
          <cell r="DD290">
            <v>84.926999999999992</v>
          </cell>
        </row>
        <row r="291">
          <cell r="C291" t="str">
            <v>CEBOLLA CABEZONA</v>
          </cell>
          <cell r="D291" t="str">
            <v>HABICHUELA</v>
          </cell>
          <cell r="E291" t="str">
            <v>ZANAHORIA</v>
          </cell>
          <cell r="F291" t="str">
            <v>CALABACIN</v>
          </cell>
          <cell r="G291" t="str">
            <v>MAZORCA DESGRANADA</v>
          </cell>
          <cell r="H291" t="str">
            <v>MARGARINA</v>
          </cell>
          <cell r="R291" t="str">
            <v>Kg.</v>
          </cell>
          <cell r="S291" t="str">
            <v>Kg.</v>
          </cell>
          <cell r="T291" t="str">
            <v>Kg.</v>
          </cell>
          <cell r="U291" t="str">
            <v>Kg.</v>
          </cell>
          <cell r="V291" t="str">
            <v>Kg.</v>
          </cell>
          <cell r="W291" t="str">
            <v>Lb.</v>
          </cell>
          <cell r="AG291">
            <v>5</v>
          </cell>
          <cell r="AH291">
            <v>30</v>
          </cell>
          <cell r="AI291">
            <v>30</v>
          </cell>
          <cell r="AJ291">
            <v>15</v>
          </cell>
          <cell r="AK291">
            <v>5</v>
          </cell>
          <cell r="AL291">
            <v>2.5</v>
          </cell>
          <cell r="AV291">
            <v>433</v>
          </cell>
          <cell r="AW291">
            <v>173</v>
          </cell>
          <cell r="AX291">
            <v>143</v>
          </cell>
          <cell r="AY291">
            <v>166</v>
          </cell>
          <cell r="AZ291">
            <v>185</v>
          </cell>
          <cell r="BA291">
            <v>407</v>
          </cell>
          <cell r="BK291">
            <v>5</v>
          </cell>
          <cell r="BL291">
            <v>25</v>
          </cell>
          <cell r="BM291">
            <v>25</v>
          </cell>
          <cell r="BN291">
            <v>10</v>
          </cell>
          <cell r="BO291">
            <v>5</v>
          </cell>
          <cell r="BP291">
            <v>2.5</v>
          </cell>
          <cell r="BZ291">
            <v>1.45</v>
          </cell>
          <cell r="CA291">
            <v>1.093</v>
          </cell>
          <cell r="CB291">
            <v>0.48599999999999999</v>
          </cell>
          <cell r="CC291">
            <v>0.71699999999999997</v>
          </cell>
          <cell r="CD291">
            <v>3.64</v>
          </cell>
          <cell r="CE291">
            <v>8.1199999999999992</v>
          </cell>
          <cell r="CF291" t="str">
            <v/>
          </cell>
          <cell r="CG291" t="str">
            <v/>
          </cell>
          <cell r="CH291" t="str">
            <v/>
          </cell>
          <cell r="CI291" t="str">
            <v/>
          </cell>
          <cell r="CJ291" t="str">
            <v/>
          </cell>
          <cell r="CK291" t="str">
            <v/>
          </cell>
          <cell r="CL291" t="str">
            <v/>
          </cell>
          <cell r="CM291" t="str">
            <v/>
          </cell>
          <cell r="CN291" t="str">
            <v/>
          </cell>
          <cell r="CO291">
            <v>7.25</v>
          </cell>
          <cell r="CP291">
            <v>32.79</v>
          </cell>
          <cell r="CQ291">
            <v>14.58</v>
          </cell>
          <cell r="CR291">
            <v>10.754999999999999</v>
          </cell>
          <cell r="CS291">
            <v>18.2</v>
          </cell>
          <cell r="CT291">
            <v>20.299999999999997</v>
          </cell>
          <cell r="CU291" t="str">
            <v/>
          </cell>
          <cell r="CV291" t="str">
            <v/>
          </cell>
          <cell r="CW291" t="str">
            <v/>
          </cell>
          <cell r="CX291" t="str">
            <v/>
          </cell>
          <cell r="CY291" t="str">
            <v/>
          </cell>
          <cell r="CZ291" t="str">
            <v/>
          </cell>
          <cell r="DA291" t="str">
            <v/>
          </cell>
          <cell r="DB291" t="str">
            <v/>
          </cell>
          <cell r="DC291" t="str">
            <v/>
          </cell>
          <cell r="DD291">
            <v>103.875</v>
          </cell>
        </row>
        <row r="292">
          <cell r="C292" t="str">
            <v>CEBOLLA CABEZONA</v>
          </cell>
          <cell r="D292" t="str">
            <v>HABICHUELA</v>
          </cell>
          <cell r="E292" t="str">
            <v>ZANAHORIA</v>
          </cell>
          <cell r="F292" t="str">
            <v>CALABACIN</v>
          </cell>
          <cell r="G292" t="str">
            <v>MAZORCA DESGRANADA</v>
          </cell>
          <cell r="H292" t="str">
            <v>MARGARINA</v>
          </cell>
          <cell r="R292" t="str">
            <v>Kg.</v>
          </cell>
          <cell r="S292" t="str">
            <v>Kg.</v>
          </cell>
          <cell r="T292" t="str">
            <v>Kg.</v>
          </cell>
          <cell r="U292" t="str">
            <v>Kg.</v>
          </cell>
          <cell r="V292" t="str">
            <v>Kg.</v>
          </cell>
          <cell r="W292" t="str">
            <v>Lb.</v>
          </cell>
          <cell r="AG292">
            <v>5</v>
          </cell>
          <cell r="AH292">
            <v>15</v>
          </cell>
          <cell r="AI292">
            <v>15</v>
          </cell>
          <cell r="AJ292">
            <v>15</v>
          </cell>
          <cell r="AK292">
            <v>2</v>
          </cell>
          <cell r="AL292">
            <v>2</v>
          </cell>
          <cell r="AV292">
            <v>433</v>
          </cell>
          <cell r="AW292">
            <v>173</v>
          </cell>
          <cell r="AX292">
            <v>143</v>
          </cell>
          <cell r="AY292">
            <v>166</v>
          </cell>
          <cell r="AZ292">
            <v>185</v>
          </cell>
          <cell r="BA292">
            <v>407</v>
          </cell>
          <cell r="BK292">
            <v>5</v>
          </cell>
          <cell r="BL292">
            <v>15</v>
          </cell>
          <cell r="BM292">
            <v>15</v>
          </cell>
          <cell r="BN292">
            <v>15</v>
          </cell>
          <cell r="BO292">
            <v>2</v>
          </cell>
          <cell r="BP292">
            <v>2</v>
          </cell>
          <cell r="BZ292">
            <v>1.45</v>
          </cell>
          <cell r="CA292">
            <v>1.093</v>
          </cell>
          <cell r="CB292">
            <v>0.48599999999999999</v>
          </cell>
          <cell r="CC292">
            <v>0.71699999999999997</v>
          </cell>
          <cell r="CD292">
            <v>3.64</v>
          </cell>
          <cell r="CE292">
            <v>8.1199999999999992</v>
          </cell>
          <cell r="CF292" t="str">
            <v/>
          </cell>
          <cell r="CG292" t="str">
            <v/>
          </cell>
          <cell r="CH292" t="str">
            <v/>
          </cell>
          <cell r="CI292" t="str">
            <v/>
          </cell>
          <cell r="CJ292" t="str">
            <v/>
          </cell>
          <cell r="CK292" t="str">
            <v/>
          </cell>
          <cell r="CL292" t="str">
            <v/>
          </cell>
          <cell r="CM292" t="str">
            <v/>
          </cell>
          <cell r="CN292" t="str">
            <v/>
          </cell>
          <cell r="CO292">
            <v>7.25</v>
          </cell>
          <cell r="CP292">
            <v>16.395</v>
          </cell>
          <cell r="CQ292">
            <v>7.29</v>
          </cell>
          <cell r="CR292">
            <v>10.754999999999999</v>
          </cell>
          <cell r="CS292">
            <v>7.28</v>
          </cell>
          <cell r="CT292">
            <v>16.239999999999998</v>
          </cell>
          <cell r="CU292" t="str">
            <v/>
          </cell>
          <cell r="CV292" t="str">
            <v/>
          </cell>
          <cell r="CW292" t="str">
            <v/>
          </cell>
          <cell r="CX292" t="str">
            <v/>
          </cell>
          <cell r="CY292" t="str">
            <v/>
          </cell>
          <cell r="CZ292" t="str">
            <v/>
          </cell>
          <cell r="DA292" t="str">
            <v/>
          </cell>
          <cell r="DB292" t="str">
            <v/>
          </cell>
          <cell r="DC292" t="str">
            <v/>
          </cell>
          <cell r="DD292">
            <v>65.209999999999994</v>
          </cell>
        </row>
        <row r="293">
          <cell r="C293" t="str">
            <v>CEBOLLA CABEZONA</v>
          </cell>
          <cell r="D293" t="str">
            <v>HABICHUELA</v>
          </cell>
          <cell r="E293" t="str">
            <v>ZANAHORIA</v>
          </cell>
          <cell r="F293" t="str">
            <v>CALABACIN</v>
          </cell>
          <cell r="G293" t="str">
            <v>MAZORCA DESGRANADA</v>
          </cell>
          <cell r="H293" t="str">
            <v>MARGARINA</v>
          </cell>
          <cell r="R293" t="str">
            <v>Kg.</v>
          </cell>
          <cell r="S293" t="str">
            <v>Kg.</v>
          </cell>
          <cell r="T293" t="str">
            <v>Kg.</v>
          </cell>
          <cell r="U293" t="str">
            <v>Kg.</v>
          </cell>
          <cell r="V293" t="str">
            <v>Kg.</v>
          </cell>
          <cell r="W293" t="str">
            <v>Lb.</v>
          </cell>
          <cell r="AG293">
            <v>5</v>
          </cell>
          <cell r="AH293">
            <v>9</v>
          </cell>
          <cell r="AI293">
            <v>9</v>
          </cell>
          <cell r="AJ293">
            <v>7.5</v>
          </cell>
          <cell r="AK293">
            <v>2</v>
          </cell>
          <cell r="AL293">
            <v>2</v>
          </cell>
          <cell r="AV293">
            <v>433</v>
          </cell>
          <cell r="AW293">
            <v>173</v>
          </cell>
          <cell r="AX293">
            <v>143</v>
          </cell>
          <cell r="AY293">
            <v>166</v>
          </cell>
          <cell r="AZ293">
            <v>185</v>
          </cell>
          <cell r="BA293">
            <v>407</v>
          </cell>
          <cell r="BK293">
            <v>5</v>
          </cell>
          <cell r="BL293">
            <v>7.5</v>
          </cell>
          <cell r="BM293">
            <v>7.5</v>
          </cell>
          <cell r="BN293">
            <v>5</v>
          </cell>
          <cell r="BO293">
            <v>2</v>
          </cell>
          <cell r="BP293">
            <v>2</v>
          </cell>
          <cell r="BZ293">
            <v>1.45</v>
          </cell>
          <cell r="CA293">
            <v>1.093</v>
          </cell>
          <cell r="CB293">
            <v>0.48599999999999999</v>
          </cell>
          <cell r="CC293">
            <v>0.71699999999999997</v>
          </cell>
          <cell r="CD293">
            <v>3.64</v>
          </cell>
          <cell r="CE293">
            <v>8.1199999999999992</v>
          </cell>
          <cell r="CF293" t="str">
            <v/>
          </cell>
          <cell r="CG293" t="str">
            <v/>
          </cell>
          <cell r="CH293" t="str">
            <v/>
          </cell>
          <cell r="CI293" t="str">
            <v/>
          </cell>
          <cell r="CJ293" t="str">
            <v/>
          </cell>
          <cell r="CK293" t="str">
            <v/>
          </cell>
          <cell r="CL293" t="str">
            <v/>
          </cell>
          <cell r="CM293" t="str">
            <v/>
          </cell>
          <cell r="CN293" t="str">
            <v/>
          </cell>
          <cell r="CO293">
            <v>7.25</v>
          </cell>
          <cell r="CP293">
            <v>9.8369999999999997</v>
          </cell>
          <cell r="CQ293">
            <v>4.3739999999999997</v>
          </cell>
          <cell r="CR293">
            <v>5.3774999999999995</v>
          </cell>
          <cell r="CS293">
            <v>7.28</v>
          </cell>
          <cell r="CT293">
            <v>16.239999999999998</v>
          </cell>
          <cell r="CU293" t="str">
            <v/>
          </cell>
          <cell r="CV293" t="str">
            <v/>
          </cell>
          <cell r="CW293" t="str">
            <v/>
          </cell>
          <cell r="CX293" t="str">
            <v/>
          </cell>
          <cell r="CY293" t="str">
            <v/>
          </cell>
          <cell r="CZ293" t="str">
            <v/>
          </cell>
          <cell r="DA293" t="str">
            <v/>
          </cell>
          <cell r="DB293" t="str">
            <v/>
          </cell>
          <cell r="DC293" t="str">
            <v/>
          </cell>
          <cell r="DD293">
            <v>50.358499999999992</v>
          </cell>
        </row>
        <row r="294">
          <cell r="C294" t="str">
            <v>CEBOLLA CABEZONA</v>
          </cell>
          <cell r="D294" t="str">
            <v>HABICHUELA</v>
          </cell>
          <cell r="E294" t="str">
            <v>ZANAHORIA</v>
          </cell>
          <cell r="F294" t="str">
            <v>CALABACIN</v>
          </cell>
          <cell r="G294" t="str">
            <v>MAZORCA DESGRANADA</v>
          </cell>
          <cell r="H294" t="str">
            <v>MARGARINA</v>
          </cell>
          <cell r="R294" t="str">
            <v>Kg.</v>
          </cell>
          <cell r="S294" t="str">
            <v>Kg.</v>
          </cell>
          <cell r="T294" t="str">
            <v>Kg.</v>
          </cell>
          <cell r="U294" t="str">
            <v>Kg.</v>
          </cell>
          <cell r="V294" t="str">
            <v>Kg.</v>
          </cell>
          <cell r="W294" t="str">
            <v>Lb.</v>
          </cell>
          <cell r="AG294">
            <v>5</v>
          </cell>
          <cell r="AH294">
            <v>15</v>
          </cell>
          <cell r="AI294">
            <v>15</v>
          </cell>
          <cell r="AJ294">
            <v>7.5</v>
          </cell>
          <cell r="AK294">
            <v>2</v>
          </cell>
          <cell r="AL294">
            <v>2</v>
          </cell>
          <cell r="AV294">
            <v>433</v>
          </cell>
          <cell r="AW294">
            <v>173</v>
          </cell>
          <cell r="AX294">
            <v>143</v>
          </cell>
          <cell r="AY294">
            <v>166</v>
          </cell>
          <cell r="AZ294">
            <v>185</v>
          </cell>
          <cell r="BA294">
            <v>407</v>
          </cell>
          <cell r="BK294">
            <v>5</v>
          </cell>
          <cell r="BL294">
            <v>12.5</v>
          </cell>
          <cell r="BM294">
            <v>12.5</v>
          </cell>
          <cell r="BN294">
            <v>12.5</v>
          </cell>
          <cell r="BO294">
            <v>2</v>
          </cell>
          <cell r="BP294">
            <v>2</v>
          </cell>
          <cell r="BZ294">
            <v>1.45</v>
          </cell>
          <cell r="CA294">
            <v>1.093</v>
          </cell>
          <cell r="CB294">
            <v>0.48599999999999999</v>
          </cell>
          <cell r="CC294">
            <v>0.71699999999999997</v>
          </cell>
          <cell r="CD294">
            <v>3.64</v>
          </cell>
          <cell r="CE294">
            <v>8.1199999999999992</v>
          </cell>
          <cell r="CF294" t="str">
            <v/>
          </cell>
          <cell r="CG294" t="str">
            <v/>
          </cell>
          <cell r="CH294" t="str">
            <v/>
          </cell>
          <cell r="CI294" t="str">
            <v/>
          </cell>
          <cell r="CJ294" t="str">
            <v/>
          </cell>
          <cell r="CK294" t="str">
            <v/>
          </cell>
          <cell r="CL294" t="str">
            <v/>
          </cell>
          <cell r="CM294" t="str">
            <v/>
          </cell>
          <cell r="CN294" t="str">
            <v/>
          </cell>
          <cell r="CO294">
            <v>7.25</v>
          </cell>
          <cell r="CP294">
            <v>16.395</v>
          </cell>
          <cell r="CQ294">
            <v>7.29</v>
          </cell>
          <cell r="CR294">
            <v>5.3774999999999995</v>
          </cell>
          <cell r="CS294">
            <v>7.28</v>
          </cell>
          <cell r="CT294">
            <v>16.239999999999998</v>
          </cell>
          <cell r="CU294" t="str">
            <v/>
          </cell>
          <cell r="CV294" t="str">
            <v/>
          </cell>
          <cell r="CW294" t="str">
            <v/>
          </cell>
          <cell r="CX294" t="str">
            <v/>
          </cell>
          <cell r="CY294" t="str">
            <v/>
          </cell>
          <cell r="CZ294" t="str">
            <v/>
          </cell>
          <cell r="DA294" t="str">
            <v/>
          </cell>
          <cell r="DB294" t="str">
            <v/>
          </cell>
          <cell r="DC294" t="str">
            <v/>
          </cell>
          <cell r="DD294">
            <v>59.832499999999996</v>
          </cell>
        </row>
        <row r="295">
          <cell r="B295" t="str">
            <v>ENSALADA LECHUGA, HABICHUELA Y TOMATE PR</v>
          </cell>
          <cell r="C295" t="str">
            <v>LECHUGA BATAVIA</v>
          </cell>
          <cell r="D295" t="str">
            <v>HABICHUELA</v>
          </cell>
          <cell r="E295" t="str">
            <v>TOMATE</v>
          </cell>
          <cell r="F295" t="str">
            <v>CILANTRO</v>
          </cell>
          <cell r="G295" t="str">
            <v>VINAGRE</v>
          </cell>
          <cell r="R295" t="str">
            <v>Kg.</v>
          </cell>
          <cell r="S295" t="str">
            <v>Kg.</v>
          </cell>
          <cell r="T295" t="str">
            <v>Kg.</v>
          </cell>
          <cell r="U295" t="str">
            <v>Kg.</v>
          </cell>
          <cell r="V295" t="str">
            <v>3800 C.C</v>
          </cell>
          <cell r="AG295">
            <v>31</v>
          </cell>
          <cell r="AH295">
            <v>18.3</v>
          </cell>
          <cell r="AI295">
            <v>20.7</v>
          </cell>
          <cell r="AJ295">
            <v>1</v>
          </cell>
          <cell r="AK295">
            <v>1</v>
          </cell>
          <cell r="AV295">
            <v>153</v>
          </cell>
          <cell r="AW295">
            <v>173</v>
          </cell>
          <cell r="AX295">
            <v>150</v>
          </cell>
          <cell r="AY295">
            <v>434</v>
          </cell>
          <cell r="BK295">
            <v>17</v>
          </cell>
          <cell r="BL295">
            <v>16.5</v>
          </cell>
          <cell r="BM295">
            <v>17.5</v>
          </cell>
          <cell r="BZ295">
            <v>0.86699999999999999</v>
          </cell>
          <cell r="CA295">
            <v>1.093</v>
          </cell>
          <cell r="CB295">
            <v>1.2170000000000001</v>
          </cell>
          <cell r="CC295">
            <v>4.1829999999999998</v>
          </cell>
          <cell r="CD295">
            <v>1.7571052631578947</v>
          </cell>
          <cell r="CE295" t="str">
            <v/>
          </cell>
          <cell r="CF295" t="str">
            <v/>
          </cell>
          <cell r="CG295" t="str">
            <v/>
          </cell>
          <cell r="CH295" t="str">
            <v/>
          </cell>
          <cell r="CI295" t="str">
            <v/>
          </cell>
          <cell r="CJ295" t="str">
            <v/>
          </cell>
          <cell r="CK295" t="str">
            <v/>
          </cell>
          <cell r="CL295" t="str">
            <v/>
          </cell>
          <cell r="CM295" t="str">
            <v/>
          </cell>
          <cell r="CN295" t="str">
            <v/>
          </cell>
          <cell r="CO295">
            <v>26.876999999999999</v>
          </cell>
          <cell r="CP295">
            <v>20.001899999999999</v>
          </cell>
          <cell r="CQ295">
            <v>25.1919</v>
          </cell>
          <cell r="CR295">
            <v>4.1829999999999998</v>
          </cell>
          <cell r="CS295">
            <v>1.7571052631578947</v>
          </cell>
          <cell r="CT295" t="str">
            <v/>
          </cell>
          <cell r="CU295" t="str">
            <v/>
          </cell>
          <cell r="CV295" t="str">
            <v/>
          </cell>
          <cell r="CW295" t="str">
            <v/>
          </cell>
          <cell r="CX295" t="str">
            <v/>
          </cell>
          <cell r="CY295" t="str">
            <v/>
          </cell>
          <cell r="CZ295" t="str">
            <v/>
          </cell>
          <cell r="DA295" t="str">
            <v/>
          </cell>
          <cell r="DB295" t="str">
            <v/>
          </cell>
          <cell r="DC295" t="str">
            <v/>
          </cell>
          <cell r="DD295">
            <v>78.010905263157909</v>
          </cell>
        </row>
        <row r="296">
          <cell r="B296" t="str">
            <v>ENSALADA LECHUGA, HABICHUELA Y TOMATE MN</v>
          </cell>
          <cell r="C296" t="str">
            <v>LECHUGA BATAVIA</v>
          </cell>
          <cell r="D296" t="str">
            <v>HABICHUELA</v>
          </cell>
          <cell r="E296" t="str">
            <v>TOMATE</v>
          </cell>
          <cell r="F296" t="str">
            <v>CILANTRO</v>
          </cell>
          <cell r="G296" t="str">
            <v>VINAGRE</v>
          </cell>
          <cell r="R296" t="str">
            <v>Kg.</v>
          </cell>
          <cell r="S296" t="str">
            <v>Kg.</v>
          </cell>
          <cell r="T296" t="str">
            <v>Kg.</v>
          </cell>
          <cell r="U296" t="str">
            <v>Kg.</v>
          </cell>
          <cell r="V296" t="str">
            <v>3800 C.C</v>
          </cell>
          <cell r="AG296">
            <v>25.5</v>
          </cell>
          <cell r="AH296">
            <v>14.4</v>
          </cell>
          <cell r="AI296">
            <v>16.3</v>
          </cell>
          <cell r="AJ296">
            <v>1</v>
          </cell>
          <cell r="AK296">
            <v>1</v>
          </cell>
          <cell r="AV296">
            <v>153</v>
          </cell>
          <cell r="AW296">
            <v>173</v>
          </cell>
          <cell r="AX296">
            <v>150</v>
          </cell>
          <cell r="AY296">
            <v>434</v>
          </cell>
          <cell r="BK296">
            <v>14</v>
          </cell>
          <cell r="BL296">
            <v>13</v>
          </cell>
          <cell r="BM296">
            <v>13</v>
          </cell>
          <cell r="BZ296">
            <v>0.86699999999999999</v>
          </cell>
          <cell r="CA296">
            <v>1.093</v>
          </cell>
          <cell r="CB296">
            <v>1.2170000000000001</v>
          </cell>
          <cell r="CC296">
            <v>4.1829999999999998</v>
          </cell>
          <cell r="CD296">
            <v>1.7571052631578947</v>
          </cell>
          <cell r="CE296" t="str">
            <v/>
          </cell>
          <cell r="CF296" t="str">
            <v/>
          </cell>
          <cell r="CG296" t="str">
            <v/>
          </cell>
          <cell r="CH296" t="str">
            <v/>
          </cell>
          <cell r="CI296" t="str">
            <v/>
          </cell>
          <cell r="CJ296" t="str">
            <v/>
          </cell>
          <cell r="CK296" t="str">
            <v/>
          </cell>
          <cell r="CL296" t="str">
            <v/>
          </cell>
          <cell r="CM296" t="str">
            <v/>
          </cell>
          <cell r="CN296" t="str">
            <v/>
          </cell>
          <cell r="CO296">
            <v>22.108499999999999</v>
          </cell>
          <cell r="CP296">
            <v>15.7392</v>
          </cell>
          <cell r="CQ296">
            <v>19.837100000000003</v>
          </cell>
          <cell r="CR296">
            <v>4.1829999999999998</v>
          </cell>
          <cell r="CS296">
            <v>1.7571052631578947</v>
          </cell>
          <cell r="CT296" t="str">
            <v/>
          </cell>
          <cell r="CU296" t="str">
            <v/>
          </cell>
          <cell r="CV296" t="str">
            <v/>
          </cell>
          <cell r="CW296" t="str">
            <v/>
          </cell>
          <cell r="CX296" t="str">
            <v/>
          </cell>
          <cell r="CY296" t="str">
            <v/>
          </cell>
          <cell r="CZ296" t="str">
            <v/>
          </cell>
          <cell r="DA296" t="str">
            <v/>
          </cell>
          <cell r="DB296" t="str">
            <v/>
          </cell>
          <cell r="DC296" t="str">
            <v/>
          </cell>
          <cell r="DD296">
            <v>63.624905263157906</v>
          </cell>
        </row>
        <row r="297">
          <cell r="B297" t="str">
            <v>ENSALADA LECHUGA, HABICHUELA Y TOMATE MY</v>
          </cell>
          <cell r="C297" t="str">
            <v>LECHUGA BATAVIA</v>
          </cell>
          <cell r="D297" t="str">
            <v>HABICHUELA</v>
          </cell>
          <cell r="E297" t="str">
            <v>TOMATE</v>
          </cell>
          <cell r="F297" t="str">
            <v>CILANTRO</v>
          </cell>
          <cell r="G297" t="str">
            <v>VINAGRE</v>
          </cell>
          <cell r="R297" t="str">
            <v>Kg.</v>
          </cell>
          <cell r="S297" t="str">
            <v>Kg.</v>
          </cell>
          <cell r="T297" t="str">
            <v>Kg.</v>
          </cell>
          <cell r="U297" t="str">
            <v>Kg.</v>
          </cell>
          <cell r="V297" t="str">
            <v>3800 C.C</v>
          </cell>
          <cell r="AG297">
            <v>36.299999999999997</v>
          </cell>
          <cell r="AH297">
            <v>22.2</v>
          </cell>
          <cell r="AI297">
            <v>25</v>
          </cell>
          <cell r="AJ297">
            <v>1</v>
          </cell>
          <cell r="AK297">
            <v>1</v>
          </cell>
          <cell r="AV297">
            <v>153</v>
          </cell>
          <cell r="AW297">
            <v>173</v>
          </cell>
          <cell r="AX297">
            <v>150</v>
          </cell>
          <cell r="AY297">
            <v>434</v>
          </cell>
          <cell r="BK297">
            <v>20</v>
          </cell>
          <cell r="BL297">
            <v>20</v>
          </cell>
          <cell r="BM297">
            <v>20</v>
          </cell>
          <cell r="BZ297">
            <v>0.86699999999999999</v>
          </cell>
          <cell r="CA297">
            <v>1.093</v>
          </cell>
          <cell r="CB297">
            <v>1.2170000000000001</v>
          </cell>
          <cell r="CC297">
            <v>4.1829999999999998</v>
          </cell>
          <cell r="CD297">
            <v>1.7571052631578947</v>
          </cell>
          <cell r="CE297" t="str">
            <v/>
          </cell>
          <cell r="CF297" t="str">
            <v/>
          </cell>
          <cell r="CG297" t="str">
            <v/>
          </cell>
          <cell r="CH297" t="str">
            <v/>
          </cell>
          <cell r="CI297" t="str">
            <v/>
          </cell>
          <cell r="CJ297" t="str">
            <v/>
          </cell>
          <cell r="CK297" t="str">
            <v/>
          </cell>
          <cell r="CL297" t="str">
            <v/>
          </cell>
          <cell r="CM297" t="str">
            <v/>
          </cell>
          <cell r="CN297" t="str">
            <v/>
          </cell>
          <cell r="CO297">
            <v>31.472099999999998</v>
          </cell>
          <cell r="CP297">
            <v>24.264599999999998</v>
          </cell>
          <cell r="CQ297">
            <v>30.425000000000001</v>
          </cell>
          <cell r="CR297">
            <v>4.1829999999999998</v>
          </cell>
          <cell r="CS297">
            <v>1.7571052631578947</v>
          </cell>
          <cell r="CT297" t="str">
            <v/>
          </cell>
          <cell r="CU297" t="str">
            <v/>
          </cell>
          <cell r="CV297" t="str">
            <v/>
          </cell>
          <cell r="CW297" t="str">
            <v/>
          </cell>
          <cell r="CX297" t="str">
            <v/>
          </cell>
          <cell r="CY297" t="str">
            <v/>
          </cell>
          <cell r="CZ297" t="str">
            <v/>
          </cell>
          <cell r="DA297" t="str">
            <v/>
          </cell>
          <cell r="DB297" t="str">
            <v/>
          </cell>
          <cell r="DC297" t="str">
            <v/>
          </cell>
          <cell r="DD297">
            <v>92.101805263157885</v>
          </cell>
        </row>
        <row r="298">
          <cell r="B298" t="str">
            <v>ENSALADA LECHUGA, HABICHUELA Y TOMATE 1/2 PR</v>
          </cell>
          <cell r="C298" t="str">
            <v>LECHUGA BATAVIA</v>
          </cell>
          <cell r="D298" t="str">
            <v>HABICHUELA</v>
          </cell>
          <cell r="E298" t="str">
            <v>TOMATE</v>
          </cell>
          <cell r="F298" t="str">
            <v>CILANTRO</v>
          </cell>
          <cell r="G298" t="str">
            <v>VINAGRE</v>
          </cell>
          <cell r="R298" t="str">
            <v>Kg.</v>
          </cell>
          <cell r="S298" t="str">
            <v>Kg.</v>
          </cell>
          <cell r="T298" t="str">
            <v>Kg.</v>
          </cell>
          <cell r="U298" t="str">
            <v>Kg.</v>
          </cell>
          <cell r="V298" t="str">
            <v>3800 C.C</v>
          </cell>
          <cell r="AG298">
            <v>15</v>
          </cell>
          <cell r="AH298">
            <v>8.5</v>
          </cell>
          <cell r="AI298">
            <v>10.3</v>
          </cell>
          <cell r="AJ298">
            <v>1</v>
          </cell>
          <cell r="AK298">
            <v>1</v>
          </cell>
          <cell r="AV298">
            <v>153</v>
          </cell>
          <cell r="AW298">
            <v>173</v>
          </cell>
          <cell r="AX298">
            <v>150</v>
          </cell>
          <cell r="AY298">
            <v>434</v>
          </cell>
          <cell r="BK298">
            <v>8.5</v>
          </cell>
          <cell r="BL298">
            <v>8.5</v>
          </cell>
          <cell r="BM298">
            <v>8.5</v>
          </cell>
          <cell r="BZ298">
            <v>0.86699999999999999</v>
          </cell>
          <cell r="CA298">
            <v>1.093</v>
          </cell>
          <cell r="CB298">
            <v>1.2170000000000001</v>
          </cell>
          <cell r="CC298">
            <v>4.1829999999999998</v>
          </cell>
          <cell r="CD298">
            <v>1.7571052631578947</v>
          </cell>
          <cell r="CE298" t="str">
            <v/>
          </cell>
          <cell r="CF298" t="str">
            <v/>
          </cell>
          <cell r="CG298" t="str">
            <v/>
          </cell>
          <cell r="CH298" t="str">
            <v/>
          </cell>
          <cell r="CI298" t="str">
            <v/>
          </cell>
          <cell r="CJ298" t="str">
            <v/>
          </cell>
          <cell r="CK298" t="str">
            <v/>
          </cell>
          <cell r="CL298" t="str">
            <v/>
          </cell>
          <cell r="CM298" t="str">
            <v/>
          </cell>
          <cell r="CN298" t="str">
            <v/>
          </cell>
          <cell r="CO298">
            <v>13.004999999999999</v>
          </cell>
          <cell r="CP298">
            <v>9.2904999999999998</v>
          </cell>
          <cell r="CQ298">
            <v>12.535100000000002</v>
          </cell>
          <cell r="CR298">
            <v>4.1829999999999998</v>
          </cell>
          <cell r="CS298">
            <v>1.7571052631578947</v>
          </cell>
          <cell r="CT298" t="str">
            <v/>
          </cell>
          <cell r="CU298" t="str">
            <v/>
          </cell>
          <cell r="CV298" t="str">
            <v/>
          </cell>
          <cell r="CW298" t="str">
            <v/>
          </cell>
          <cell r="CX298" t="str">
            <v/>
          </cell>
          <cell r="CY298" t="str">
            <v/>
          </cell>
          <cell r="CZ298" t="str">
            <v/>
          </cell>
          <cell r="DA298" t="str">
            <v/>
          </cell>
          <cell r="DB298" t="str">
            <v/>
          </cell>
          <cell r="DC298" t="str">
            <v/>
          </cell>
          <cell r="DD298">
            <v>40.770705263157893</v>
          </cell>
        </row>
        <row r="299">
          <cell r="B299" t="str">
            <v>ENSALADA LECHUGA, HABICHUELA Y TOMATE 1/2 MN</v>
          </cell>
          <cell r="C299" t="str">
            <v>LECHUGA BATAVIA</v>
          </cell>
          <cell r="D299" t="str">
            <v>HABICHUELA</v>
          </cell>
          <cell r="E299" t="str">
            <v>TOMATE</v>
          </cell>
          <cell r="F299" t="str">
            <v>CILANTRO</v>
          </cell>
          <cell r="G299" t="str">
            <v>VINAGRE</v>
          </cell>
          <cell r="R299" t="str">
            <v>Kg.</v>
          </cell>
          <cell r="S299" t="str">
            <v>Kg.</v>
          </cell>
          <cell r="T299" t="str">
            <v>Kg.</v>
          </cell>
          <cell r="U299" t="str">
            <v>Kg.</v>
          </cell>
          <cell r="V299" t="str">
            <v>3800 C.C</v>
          </cell>
          <cell r="AG299">
            <v>12.7</v>
          </cell>
          <cell r="AH299">
            <v>5.9</v>
          </cell>
          <cell r="AI299">
            <v>8.15</v>
          </cell>
          <cell r="AJ299">
            <v>1</v>
          </cell>
          <cell r="AK299">
            <v>1</v>
          </cell>
          <cell r="AV299">
            <v>153</v>
          </cell>
          <cell r="AW299">
            <v>173</v>
          </cell>
          <cell r="AX299">
            <v>150</v>
          </cell>
          <cell r="AY299">
            <v>434</v>
          </cell>
          <cell r="BK299">
            <v>7</v>
          </cell>
          <cell r="BL299">
            <v>6.5</v>
          </cell>
          <cell r="BM299">
            <v>6.5</v>
          </cell>
          <cell r="BZ299">
            <v>0.86699999999999999</v>
          </cell>
          <cell r="CA299">
            <v>1.093</v>
          </cell>
          <cell r="CB299">
            <v>1.2170000000000001</v>
          </cell>
          <cell r="CC299">
            <v>4.1829999999999998</v>
          </cell>
          <cell r="CD299">
            <v>1.7571052631578947</v>
          </cell>
          <cell r="CE299" t="str">
            <v/>
          </cell>
          <cell r="CF299" t="str">
            <v/>
          </cell>
          <cell r="CG299" t="str">
            <v/>
          </cell>
          <cell r="CH299" t="str">
            <v/>
          </cell>
          <cell r="CI299" t="str">
            <v/>
          </cell>
          <cell r="CJ299" t="str">
            <v/>
          </cell>
          <cell r="CK299" t="str">
            <v/>
          </cell>
          <cell r="CL299" t="str">
            <v/>
          </cell>
          <cell r="CM299" t="str">
            <v/>
          </cell>
          <cell r="CN299" t="str">
            <v/>
          </cell>
          <cell r="CO299">
            <v>11.010899999999999</v>
          </cell>
          <cell r="CP299">
            <v>6.4487000000000005</v>
          </cell>
          <cell r="CQ299">
            <v>9.9185500000000015</v>
          </cell>
          <cell r="CR299">
            <v>4.1829999999999998</v>
          </cell>
          <cell r="CS299">
            <v>1.7571052631578947</v>
          </cell>
          <cell r="CT299" t="str">
            <v/>
          </cell>
          <cell r="CU299" t="str">
            <v/>
          </cell>
          <cell r="CV299" t="str">
            <v/>
          </cell>
          <cell r="CW299" t="str">
            <v/>
          </cell>
          <cell r="CX299" t="str">
            <v/>
          </cell>
          <cell r="CY299" t="str">
            <v/>
          </cell>
          <cell r="CZ299" t="str">
            <v/>
          </cell>
          <cell r="DA299" t="str">
            <v/>
          </cell>
          <cell r="DB299" t="str">
            <v/>
          </cell>
          <cell r="DC299" t="str">
            <v/>
          </cell>
          <cell r="DD299">
            <v>33.318255263157901</v>
          </cell>
        </row>
        <row r="300">
          <cell r="B300" t="str">
            <v>ENSALADA LECHUGA, HABICHUELA Y TOMATE 1/2 MY</v>
          </cell>
          <cell r="C300" t="str">
            <v>LECHUGA BATAVIA</v>
          </cell>
          <cell r="D300" t="str">
            <v>HABICHUELA</v>
          </cell>
          <cell r="E300" t="str">
            <v>TOMATE</v>
          </cell>
          <cell r="F300" t="str">
            <v>CILANTRO</v>
          </cell>
          <cell r="G300" t="str">
            <v>VINAGRE</v>
          </cell>
          <cell r="R300" t="str">
            <v>Kg.</v>
          </cell>
          <cell r="S300" t="str">
            <v>Kg.</v>
          </cell>
          <cell r="T300" t="str">
            <v>Kg.</v>
          </cell>
          <cell r="U300" t="str">
            <v>Kg.</v>
          </cell>
          <cell r="V300" t="str">
            <v>3800 C.C</v>
          </cell>
          <cell r="AG300">
            <v>18.149999999999999</v>
          </cell>
          <cell r="AH300">
            <v>11.1</v>
          </cell>
          <cell r="AI300">
            <v>12.5</v>
          </cell>
          <cell r="AJ300">
            <v>1</v>
          </cell>
          <cell r="AK300">
            <v>1</v>
          </cell>
          <cell r="AV300">
            <v>153</v>
          </cell>
          <cell r="AW300">
            <v>173</v>
          </cell>
          <cell r="AX300">
            <v>150</v>
          </cell>
          <cell r="AY300">
            <v>434</v>
          </cell>
          <cell r="BK300">
            <v>10</v>
          </cell>
          <cell r="BL300">
            <v>10</v>
          </cell>
          <cell r="BM300">
            <v>10</v>
          </cell>
          <cell r="BZ300">
            <v>0.86699999999999999</v>
          </cell>
          <cell r="CA300">
            <v>1.093</v>
          </cell>
          <cell r="CB300">
            <v>1.2170000000000001</v>
          </cell>
          <cell r="CC300">
            <v>4.1829999999999998</v>
          </cell>
          <cell r="CD300">
            <v>1.7571052631578947</v>
          </cell>
          <cell r="CE300" t="str">
            <v/>
          </cell>
          <cell r="CF300" t="str">
            <v/>
          </cell>
          <cell r="CG300" t="str">
            <v/>
          </cell>
          <cell r="CH300" t="str">
            <v/>
          </cell>
          <cell r="CI300" t="str">
            <v/>
          </cell>
          <cell r="CJ300" t="str">
            <v/>
          </cell>
          <cell r="CK300" t="str">
            <v/>
          </cell>
          <cell r="CL300" t="str">
            <v/>
          </cell>
          <cell r="CM300" t="str">
            <v/>
          </cell>
          <cell r="CN300" t="str">
            <v/>
          </cell>
          <cell r="CO300">
            <v>15.736049999999999</v>
          </cell>
          <cell r="CP300">
            <v>12.132299999999999</v>
          </cell>
          <cell r="CQ300">
            <v>15.2125</v>
          </cell>
          <cell r="CR300">
            <v>4.1829999999999998</v>
          </cell>
          <cell r="CS300">
            <v>1.7571052631578947</v>
          </cell>
          <cell r="CT300" t="str">
            <v/>
          </cell>
          <cell r="CU300" t="str">
            <v/>
          </cell>
          <cell r="CV300" t="str">
            <v/>
          </cell>
          <cell r="CW300" t="str">
            <v/>
          </cell>
          <cell r="CX300" t="str">
            <v/>
          </cell>
          <cell r="CY300" t="str">
            <v/>
          </cell>
          <cell r="CZ300" t="str">
            <v/>
          </cell>
          <cell r="DA300" t="str">
            <v/>
          </cell>
          <cell r="DB300" t="str">
            <v/>
          </cell>
          <cell r="DC300" t="str">
            <v/>
          </cell>
          <cell r="DD300">
            <v>49.020955263157894</v>
          </cell>
        </row>
        <row r="301">
          <cell r="B301" t="str">
            <v>ENSALADA PEPINO, TOMATE Y LECHUGA PR</v>
          </cell>
          <cell r="C301" t="str">
            <v>PEPINO COHOMBRO</v>
          </cell>
          <cell r="D301" t="str">
            <v>TOMATE</v>
          </cell>
          <cell r="E301" t="str">
            <v>LECHUGA BATAVIA</v>
          </cell>
          <cell r="F301" t="str">
            <v>CILANTRO</v>
          </cell>
          <cell r="G301" t="str">
            <v>VINAGRE</v>
          </cell>
          <cell r="R301" t="str">
            <v>Kg.</v>
          </cell>
          <cell r="S301" t="str">
            <v>Kg.</v>
          </cell>
          <cell r="T301" t="str">
            <v>Kg.</v>
          </cell>
          <cell r="U301" t="str">
            <v>Kg.</v>
          </cell>
          <cell r="V301" t="str">
            <v>3800 C.C</v>
          </cell>
          <cell r="AG301">
            <v>22.6</v>
          </cell>
          <cell r="AH301">
            <v>20.6</v>
          </cell>
          <cell r="AI301">
            <v>30</v>
          </cell>
          <cell r="AJ301">
            <v>1</v>
          </cell>
          <cell r="AK301">
            <v>1</v>
          </cell>
          <cell r="AV301">
            <v>152</v>
          </cell>
          <cell r="AW301">
            <v>150</v>
          </cell>
          <cell r="AX301">
            <v>153</v>
          </cell>
          <cell r="AY301">
            <v>434</v>
          </cell>
          <cell r="BK301">
            <v>17</v>
          </cell>
          <cell r="BL301">
            <v>16.5</v>
          </cell>
          <cell r="BM301">
            <v>16.5</v>
          </cell>
          <cell r="BZ301">
            <v>1</v>
          </cell>
          <cell r="CA301">
            <v>1.2170000000000001</v>
          </cell>
          <cell r="CB301">
            <v>0.86699999999999999</v>
          </cell>
          <cell r="CC301">
            <v>4.1829999999999998</v>
          </cell>
          <cell r="CD301">
            <v>1.7571052631578947</v>
          </cell>
          <cell r="CE301" t="str">
            <v/>
          </cell>
          <cell r="CF301" t="str">
            <v/>
          </cell>
          <cell r="CG301" t="str">
            <v/>
          </cell>
          <cell r="CH301" t="str">
            <v/>
          </cell>
          <cell r="CI301" t="str">
            <v/>
          </cell>
          <cell r="CJ301" t="str">
            <v/>
          </cell>
          <cell r="CK301" t="str">
            <v/>
          </cell>
          <cell r="CL301" t="str">
            <v/>
          </cell>
          <cell r="CM301" t="str">
            <v/>
          </cell>
          <cell r="CN301" t="str">
            <v/>
          </cell>
          <cell r="CO301">
            <v>22.6</v>
          </cell>
          <cell r="CP301">
            <v>25.070200000000003</v>
          </cell>
          <cell r="CQ301">
            <v>26.009999999999998</v>
          </cell>
          <cell r="CR301">
            <v>4.1829999999999998</v>
          </cell>
          <cell r="CS301">
            <v>1.7571052631578947</v>
          </cell>
          <cell r="CT301" t="str">
            <v/>
          </cell>
          <cell r="CU301" t="str">
            <v/>
          </cell>
          <cell r="CV301" t="str">
            <v/>
          </cell>
          <cell r="CW301" t="str">
            <v/>
          </cell>
          <cell r="CX301" t="str">
            <v/>
          </cell>
          <cell r="CY301" t="str">
            <v/>
          </cell>
          <cell r="CZ301" t="str">
            <v/>
          </cell>
          <cell r="DA301" t="str">
            <v/>
          </cell>
          <cell r="DB301" t="str">
            <v/>
          </cell>
          <cell r="DC301" t="str">
            <v/>
          </cell>
          <cell r="DD301">
            <v>79.620305263157903</v>
          </cell>
        </row>
        <row r="302">
          <cell r="B302" t="str">
            <v>ENSALADA PEPINO, TOMATE Y LECHUGA MN</v>
          </cell>
          <cell r="C302" t="str">
            <v>PEPINO COHOMBRO</v>
          </cell>
          <cell r="D302" t="str">
            <v>TOMATE</v>
          </cell>
          <cell r="E302" t="str">
            <v>LECHUGA BATAVIA</v>
          </cell>
          <cell r="F302" t="str">
            <v>CILANTRO</v>
          </cell>
          <cell r="G302" t="str">
            <v>VINAGRE</v>
          </cell>
          <cell r="R302" t="str">
            <v>Kg.</v>
          </cell>
          <cell r="S302" t="str">
            <v>Kg.</v>
          </cell>
          <cell r="T302" t="str">
            <v>Kg.</v>
          </cell>
          <cell r="U302" t="str">
            <v>Kg.</v>
          </cell>
          <cell r="V302" t="str">
            <v>3800 C.C</v>
          </cell>
          <cell r="AG302">
            <v>18.600000000000001</v>
          </cell>
          <cell r="AH302">
            <v>16.2</v>
          </cell>
          <cell r="AI302">
            <v>23.6</v>
          </cell>
          <cell r="AJ302">
            <v>1</v>
          </cell>
          <cell r="AK302">
            <v>1</v>
          </cell>
          <cell r="AV302">
            <v>152</v>
          </cell>
          <cell r="AW302">
            <v>150</v>
          </cell>
          <cell r="AX302">
            <v>153</v>
          </cell>
          <cell r="AY302">
            <v>434</v>
          </cell>
          <cell r="BK302">
            <v>14</v>
          </cell>
          <cell r="BL302">
            <v>13</v>
          </cell>
          <cell r="BM302">
            <v>13</v>
          </cell>
          <cell r="BZ302">
            <v>1</v>
          </cell>
          <cell r="CA302">
            <v>1.2170000000000001</v>
          </cell>
          <cell r="CB302">
            <v>0.86699999999999999</v>
          </cell>
          <cell r="CC302">
            <v>4.1829999999999998</v>
          </cell>
          <cell r="CD302">
            <v>1.7571052631578947</v>
          </cell>
          <cell r="CE302" t="str">
            <v/>
          </cell>
          <cell r="CF302" t="str">
            <v/>
          </cell>
          <cell r="CG302" t="str">
            <v/>
          </cell>
          <cell r="CH302" t="str">
            <v/>
          </cell>
          <cell r="CI302" t="str">
            <v/>
          </cell>
          <cell r="CJ302" t="str">
            <v/>
          </cell>
          <cell r="CK302" t="str">
            <v/>
          </cell>
          <cell r="CL302" t="str">
            <v/>
          </cell>
          <cell r="CM302" t="str">
            <v/>
          </cell>
          <cell r="CN302" t="str">
            <v/>
          </cell>
          <cell r="CO302">
            <v>18.600000000000001</v>
          </cell>
          <cell r="CP302">
            <v>19.715399999999999</v>
          </cell>
          <cell r="CQ302">
            <v>20.461200000000002</v>
          </cell>
          <cell r="CR302">
            <v>4.1829999999999998</v>
          </cell>
          <cell r="CS302">
            <v>1.7571052631578947</v>
          </cell>
          <cell r="CT302" t="str">
            <v/>
          </cell>
          <cell r="CU302" t="str">
            <v/>
          </cell>
          <cell r="CV302" t="str">
            <v/>
          </cell>
          <cell r="CW302" t="str">
            <v/>
          </cell>
          <cell r="CX302" t="str">
            <v/>
          </cell>
          <cell r="CY302" t="str">
            <v/>
          </cell>
          <cell r="CZ302" t="str">
            <v/>
          </cell>
          <cell r="DA302" t="str">
            <v/>
          </cell>
          <cell r="DB302" t="str">
            <v/>
          </cell>
          <cell r="DC302" t="str">
            <v/>
          </cell>
          <cell r="DD302">
            <v>64.716705263157891</v>
          </cell>
        </row>
        <row r="303">
          <cell r="B303" t="str">
            <v>ENSALADA PEPINO, TOMATE Y LECHUGA MY</v>
          </cell>
          <cell r="C303" t="str">
            <v>PEPINO COHOMBRO</v>
          </cell>
          <cell r="D303" t="str">
            <v>TOMATE</v>
          </cell>
          <cell r="E303" t="str">
            <v>LECHUGA BATAVIA</v>
          </cell>
          <cell r="F303" t="str">
            <v>CILANTRO</v>
          </cell>
          <cell r="G303" t="str">
            <v>VINAGRE</v>
          </cell>
          <cell r="R303" t="str">
            <v>Kg.</v>
          </cell>
          <cell r="S303" t="str">
            <v>Kg.</v>
          </cell>
          <cell r="T303" t="str">
            <v>Kg.</v>
          </cell>
          <cell r="U303" t="str">
            <v>Kg.</v>
          </cell>
          <cell r="V303" t="str">
            <v>3800 C.C</v>
          </cell>
          <cell r="AG303">
            <v>26.6</v>
          </cell>
          <cell r="AH303">
            <v>25</v>
          </cell>
          <cell r="AI303">
            <v>36.4</v>
          </cell>
          <cell r="AJ303">
            <v>1</v>
          </cell>
          <cell r="AK303">
            <v>1</v>
          </cell>
          <cell r="AV303">
            <v>152</v>
          </cell>
          <cell r="AW303">
            <v>150</v>
          </cell>
          <cell r="AX303">
            <v>153</v>
          </cell>
          <cell r="AY303">
            <v>434</v>
          </cell>
          <cell r="BK303">
            <v>20</v>
          </cell>
          <cell r="BL303">
            <v>20</v>
          </cell>
          <cell r="BM303">
            <v>20</v>
          </cell>
          <cell r="BZ303">
            <v>1</v>
          </cell>
          <cell r="CA303">
            <v>1.2170000000000001</v>
          </cell>
          <cell r="CB303">
            <v>0.86699999999999999</v>
          </cell>
          <cell r="CC303">
            <v>4.1829999999999998</v>
          </cell>
          <cell r="CD303">
            <v>1.7571052631578947</v>
          </cell>
          <cell r="CE303" t="str">
            <v/>
          </cell>
          <cell r="CF303" t="str">
            <v/>
          </cell>
          <cell r="CG303" t="str">
            <v/>
          </cell>
          <cell r="CH303" t="str">
            <v/>
          </cell>
          <cell r="CI303" t="str">
            <v/>
          </cell>
          <cell r="CJ303" t="str">
            <v/>
          </cell>
          <cell r="CK303" t="str">
            <v/>
          </cell>
          <cell r="CL303" t="str">
            <v/>
          </cell>
          <cell r="CM303" t="str">
            <v/>
          </cell>
          <cell r="CN303" t="str">
            <v/>
          </cell>
          <cell r="CO303">
            <v>26.6</v>
          </cell>
          <cell r="CP303">
            <v>30.425000000000001</v>
          </cell>
          <cell r="CQ303">
            <v>31.558799999999998</v>
          </cell>
          <cell r="CR303">
            <v>4.1829999999999998</v>
          </cell>
          <cell r="CS303">
            <v>1.7571052631578947</v>
          </cell>
          <cell r="CT303" t="str">
            <v/>
          </cell>
          <cell r="CU303" t="str">
            <v/>
          </cell>
          <cell r="CV303" t="str">
            <v/>
          </cell>
          <cell r="CW303" t="str">
            <v/>
          </cell>
          <cell r="CX303" t="str">
            <v/>
          </cell>
          <cell r="CY303" t="str">
            <v/>
          </cell>
          <cell r="CZ303" t="str">
            <v/>
          </cell>
          <cell r="DA303" t="str">
            <v/>
          </cell>
          <cell r="DB303" t="str">
            <v/>
          </cell>
          <cell r="DC303" t="str">
            <v/>
          </cell>
          <cell r="DD303">
            <v>94.523905263157886</v>
          </cell>
        </row>
        <row r="304">
          <cell r="B304" t="str">
            <v>ENSALADA PEPINO, TOMATE Y LECHUGA 1/2 PR</v>
          </cell>
          <cell r="C304" t="str">
            <v>PEPINO COHOMBRO</v>
          </cell>
          <cell r="D304" t="str">
            <v>TOMATE</v>
          </cell>
          <cell r="E304" t="str">
            <v>LECHUGA BATAVIA</v>
          </cell>
          <cell r="F304" t="str">
            <v>CILANTRO</v>
          </cell>
          <cell r="G304" t="str">
            <v>VINAGRE</v>
          </cell>
          <cell r="R304" t="str">
            <v>Kg.</v>
          </cell>
          <cell r="S304" t="str">
            <v>Kg.</v>
          </cell>
          <cell r="T304" t="str">
            <v>Kg.</v>
          </cell>
          <cell r="U304" t="str">
            <v>Kg.</v>
          </cell>
          <cell r="V304" t="str">
            <v>3800 C.C</v>
          </cell>
          <cell r="AG304">
            <v>13.3</v>
          </cell>
          <cell r="AH304">
            <v>10.3</v>
          </cell>
          <cell r="AI304">
            <v>15</v>
          </cell>
          <cell r="AJ304">
            <v>1</v>
          </cell>
          <cell r="AK304">
            <v>1</v>
          </cell>
          <cell r="AV304">
            <v>152</v>
          </cell>
          <cell r="AW304">
            <v>150</v>
          </cell>
          <cell r="AX304">
            <v>153</v>
          </cell>
          <cell r="AY304">
            <v>434</v>
          </cell>
          <cell r="BK304">
            <v>8.5</v>
          </cell>
          <cell r="BL304">
            <v>8</v>
          </cell>
          <cell r="BM304">
            <v>8</v>
          </cell>
          <cell r="BZ304">
            <v>1</v>
          </cell>
          <cell r="CA304">
            <v>1.2170000000000001</v>
          </cell>
          <cell r="CB304">
            <v>0.86699999999999999</v>
          </cell>
          <cell r="CC304">
            <v>4.1829999999999998</v>
          </cell>
          <cell r="CD304">
            <v>1.7571052631578947</v>
          </cell>
          <cell r="CE304" t="str">
            <v/>
          </cell>
          <cell r="CF304" t="str">
            <v/>
          </cell>
          <cell r="CG304" t="str">
            <v/>
          </cell>
          <cell r="CH304" t="str">
            <v/>
          </cell>
          <cell r="CI304" t="str">
            <v/>
          </cell>
          <cell r="CJ304" t="str">
            <v/>
          </cell>
          <cell r="CK304" t="str">
            <v/>
          </cell>
          <cell r="CL304" t="str">
            <v/>
          </cell>
          <cell r="CM304" t="str">
            <v/>
          </cell>
          <cell r="CN304" t="str">
            <v/>
          </cell>
          <cell r="CO304">
            <v>13.3</v>
          </cell>
          <cell r="CP304">
            <v>12.535100000000002</v>
          </cell>
          <cell r="CQ304">
            <v>13.004999999999999</v>
          </cell>
          <cell r="CR304">
            <v>4.1829999999999998</v>
          </cell>
          <cell r="CS304">
            <v>1.7571052631578947</v>
          </cell>
          <cell r="CT304" t="str">
            <v/>
          </cell>
          <cell r="CU304" t="str">
            <v/>
          </cell>
          <cell r="CV304" t="str">
            <v/>
          </cell>
          <cell r="CW304" t="str">
            <v/>
          </cell>
          <cell r="CX304" t="str">
            <v/>
          </cell>
          <cell r="CY304" t="str">
            <v/>
          </cell>
          <cell r="CZ304" t="str">
            <v/>
          </cell>
          <cell r="DA304" t="str">
            <v/>
          </cell>
          <cell r="DB304" t="str">
            <v/>
          </cell>
          <cell r="DC304" t="str">
            <v/>
          </cell>
          <cell r="DD304">
            <v>44.780205263157903</v>
          </cell>
        </row>
        <row r="305">
          <cell r="B305" t="str">
            <v>ENSALADA PEPINO, TOMATE Y LECHUGA 1/2 MN</v>
          </cell>
          <cell r="C305" t="str">
            <v>PEPINO COHOMBRO</v>
          </cell>
          <cell r="D305" t="str">
            <v>TOMATE</v>
          </cell>
          <cell r="E305" t="str">
            <v>LECHUGA BATAVIA</v>
          </cell>
          <cell r="F305" t="str">
            <v>CILANTRO</v>
          </cell>
          <cell r="G305" t="str">
            <v>VINAGRE</v>
          </cell>
          <cell r="R305" t="str">
            <v>Kg.</v>
          </cell>
          <cell r="S305" t="str">
            <v>Kg.</v>
          </cell>
          <cell r="T305" t="str">
            <v>Kg.</v>
          </cell>
          <cell r="U305" t="str">
            <v>Kg.</v>
          </cell>
          <cell r="V305" t="str">
            <v>3800 C.C</v>
          </cell>
          <cell r="AG305">
            <v>13.3</v>
          </cell>
          <cell r="AH305">
            <v>8.1</v>
          </cell>
          <cell r="AI305">
            <v>11.8</v>
          </cell>
          <cell r="AJ305">
            <v>1</v>
          </cell>
          <cell r="AK305">
            <v>1</v>
          </cell>
          <cell r="AV305">
            <v>152</v>
          </cell>
          <cell r="AW305">
            <v>150</v>
          </cell>
          <cell r="AX305">
            <v>153</v>
          </cell>
          <cell r="AY305">
            <v>434</v>
          </cell>
          <cell r="BK305">
            <v>7</v>
          </cell>
          <cell r="BL305">
            <v>6.5</v>
          </cell>
          <cell r="BM305">
            <v>6.5</v>
          </cell>
          <cell r="BZ305">
            <v>1</v>
          </cell>
          <cell r="CA305">
            <v>1.2170000000000001</v>
          </cell>
          <cell r="CB305">
            <v>0.86699999999999999</v>
          </cell>
          <cell r="CC305">
            <v>4.1829999999999998</v>
          </cell>
          <cell r="CD305">
            <v>1.7571052631578947</v>
          </cell>
          <cell r="CE305" t="str">
            <v/>
          </cell>
          <cell r="CF305" t="str">
            <v/>
          </cell>
          <cell r="CG305" t="str">
            <v/>
          </cell>
          <cell r="CH305" t="str">
            <v/>
          </cell>
          <cell r="CI305" t="str">
            <v/>
          </cell>
          <cell r="CJ305" t="str">
            <v/>
          </cell>
          <cell r="CK305" t="str">
            <v/>
          </cell>
          <cell r="CL305" t="str">
            <v/>
          </cell>
          <cell r="CM305" t="str">
            <v/>
          </cell>
          <cell r="CN305" t="str">
            <v/>
          </cell>
          <cell r="CO305">
            <v>13.3</v>
          </cell>
          <cell r="CP305">
            <v>9.8576999999999995</v>
          </cell>
          <cell r="CQ305">
            <v>10.230600000000001</v>
          </cell>
          <cell r="CR305">
            <v>4.1829999999999998</v>
          </cell>
          <cell r="CS305">
            <v>1.7571052631578947</v>
          </cell>
          <cell r="CT305" t="str">
            <v/>
          </cell>
          <cell r="CU305" t="str">
            <v/>
          </cell>
          <cell r="CV305" t="str">
            <v/>
          </cell>
          <cell r="CW305" t="str">
            <v/>
          </cell>
          <cell r="CX305" t="str">
            <v/>
          </cell>
          <cell r="CY305" t="str">
            <v/>
          </cell>
          <cell r="CZ305" t="str">
            <v/>
          </cell>
          <cell r="DA305" t="str">
            <v/>
          </cell>
          <cell r="DB305" t="str">
            <v/>
          </cell>
          <cell r="DC305" t="str">
            <v/>
          </cell>
          <cell r="DD305">
            <v>39.328405263157897</v>
          </cell>
        </row>
        <row r="306">
          <cell r="B306" t="str">
            <v>ENSALADA PEPINO, TOMATE Y LECHUGA 1/2 MY</v>
          </cell>
          <cell r="C306" t="str">
            <v>PEPINO COHOMBRO</v>
          </cell>
          <cell r="D306" t="str">
            <v>TOMATE</v>
          </cell>
          <cell r="E306" t="str">
            <v>LECHUGA BATAVIA</v>
          </cell>
          <cell r="F306" t="str">
            <v>CILANTRO</v>
          </cell>
          <cell r="G306" t="str">
            <v>VINAGRE</v>
          </cell>
          <cell r="R306" t="str">
            <v>Kg.</v>
          </cell>
          <cell r="S306" t="str">
            <v>Kg.</v>
          </cell>
          <cell r="T306" t="str">
            <v>Kg.</v>
          </cell>
          <cell r="U306" t="str">
            <v>Kg.</v>
          </cell>
          <cell r="V306" t="str">
            <v>3800 C.C</v>
          </cell>
          <cell r="AG306">
            <v>13.3</v>
          </cell>
          <cell r="AH306">
            <v>12.85</v>
          </cell>
          <cell r="AI306">
            <v>18.2</v>
          </cell>
          <cell r="AJ306">
            <v>1</v>
          </cell>
          <cell r="AK306">
            <v>1</v>
          </cell>
          <cell r="AV306">
            <v>152</v>
          </cell>
          <cell r="AW306">
            <v>150</v>
          </cell>
          <cell r="AX306">
            <v>153</v>
          </cell>
          <cell r="AY306">
            <v>434</v>
          </cell>
          <cell r="BK306">
            <v>10</v>
          </cell>
          <cell r="BL306">
            <v>10</v>
          </cell>
          <cell r="BM306">
            <v>10</v>
          </cell>
          <cell r="BZ306">
            <v>1</v>
          </cell>
          <cell r="CA306">
            <v>1.2170000000000001</v>
          </cell>
          <cell r="CB306">
            <v>0.86699999999999999</v>
          </cell>
          <cell r="CC306">
            <v>4.1829999999999998</v>
          </cell>
          <cell r="CD306">
            <v>1.7571052631578947</v>
          </cell>
          <cell r="CE306" t="str">
            <v/>
          </cell>
          <cell r="CF306" t="str">
            <v/>
          </cell>
          <cell r="CG306" t="str">
            <v/>
          </cell>
          <cell r="CH306" t="str">
            <v/>
          </cell>
          <cell r="CI306" t="str">
            <v/>
          </cell>
          <cell r="CJ306" t="str">
            <v/>
          </cell>
          <cell r="CK306" t="str">
            <v/>
          </cell>
          <cell r="CL306" t="str">
            <v/>
          </cell>
          <cell r="CM306" t="str">
            <v/>
          </cell>
          <cell r="CN306" t="str">
            <v/>
          </cell>
          <cell r="CO306">
            <v>13.3</v>
          </cell>
          <cell r="CP306">
            <v>15.638450000000001</v>
          </cell>
          <cell r="CQ306">
            <v>15.779399999999999</v>
          </cell>
          <cell r="CR306">
            <v>4.1829999999999998</v>
          </cell>
          <cell r="CS306">
            <v>1.7571052631578947</v>
          </cell>
          <cell r="CT306" t="str">
            <v/>
          </cell>
          <cell r="CU306" t="str">
            <v/>
          </cell>
          <cell r="CV306" t="str">
            <v/>
          </cell>
          <cell r="CW306" t="str">
            <v/>
          </cell>
          <cell r="CX306" t="str">
            <v/>
          </cell>
          <cell r="CY306" t="str">
            <v/>
          </cell>
          <cell r="CZ306" t="str">
            <v/>
          </cell>
          <cell r="DA306" t="str">
            <v/>
          </cell>
          <cell r="DB306" t="str">
            <v/>
          </cell>
          <cell r="DC306" t="str">
            <v/>
          </cell>
          <cell r="DD306">
            <v>50.657955263157895</v>
          </cell>
        </row>
        <row r="307">
          <cell r="B307" t="str">
            <v>ENSALADA DE TOMATE Y ZANAHORIA PR</v>
          </cell>
          <cell r="C307" t="str">
            <v>ZANAHORIA</v>
          </cell>
          <cell r="D307" t="str">
            <v>TOMATE</v>
          </cell>
          <cell r="E307" t="str">
            <v>CILANTRO</v>
          </cell>
          <cell r="F307" t="str">
            <v>MOSTAZA</v>
          </cell>
          <cell r="G307" t="str">
            <v>VINAGRE</v>
          </cell>
          <cell r="R307" t="str">
            <v>Kg.</v>
          </cell>
          <cell r="S307" t="str">
            <v>Kg.</v>
          </cell>
          <cell r="T307" t="str">
            <v>Kg.</v>
          </cell>
          <cell r="U307" t="str">
            <v>GALÓN</v>
          </cell>
          <cell r="V307" t="str">
            <v>3800 C.C</v>
          </cell>
          <cell r="AG307">
            <v>29.4</v>
          </cell>
          <cell r="AH307">
            <v>31.3</v>
          </cell>
          <cell r="AI307">
            <v>2</v>
          </cell>
          <cell r="AJ307">
            <v>2</v>
          </cell>
          <cell r="AK307">
            <v>1</v>
          </cell>
          <cell r="AV307">
            <v>143</v>
          </cell>
          <cell r="AW307">
            <v>150</v>
          </cell>
          <cell r="AX307">
            <v>434</v>
          </cell>
          <cell r="BK307">
            <v>25</v>
          </cell>
          <cell r="BL307">
            <v>25</v>
          </cell>
          <cell r="BZ307">
            <v>0.48599999999999999</v>
          </cell>
          <cell r="CA307">
            <v>1.2170000000000001</v>
          </cell>
          <cell r="CB307">
            <v>4.1829999999999998</v>
          </cell>
          <cell r="CC307">
            <v>2.5135000000000001</v>
          </cell>
          <cell r="CD307">
            <v>1.7571052631578947</v>
          </cell>
          <cell r="CE307" t="str">
            <v/>
          </cell>
          <cell r="CF307" t="str">
            <v/>
          </cell>
          <cell r="CG307" t="str">
            <v/>
          </cell>
          <cell r="CH307" t="str">
            <v/>
          </cell>
          <cell r="CI307" t="str">
            <v/>
          </cell>
          <cell r="CJ307" t="str">
            <v/>
          </cell>
          <cell r="CK307" t="str">
            <v/>
          </cell>
          <cell r="CL307" t="str">
            <v/>
          </cell>
          <cell r="CM307" t="str">
            <v/>
          </cell>
          <cell r="CN307" t="str">
            <v/>
          </cell>
          <cell r="CO307">
            <v>14.288399999999999</v>
          </cell>
          <cell r="CP307">
            <v>38.092100000000002</v>
          </cell>
          <cell r="CQ307">
            <v>8.3659999999999997</v>
          </cell>
          <cell r="CR307">
            <v>5.0270000000000001</v>
          </cell>
          <cell r="CS307">
            <v>1.7571052631578947</v>
          </cell>
          <cell r="CT307" t="str">
            <v/>
          </cell>
          <cell r="CU307" t="str">
            <v/>
          </cell>
          <cell r="CV307" t="str">
            <v/>
          </cell>
          <cell r="CW307" t="str">
            <v/>
          </cell>
          <cell r="CX307" t="str">
            <v/>
          </cell>
          <cell r="CY307" t="str">
            <v/>
          </cell>
          <cell r="CZ307" t="str">
            <v/>
          </cell>
          <cell r="DA307" t="str">
            <v/>
          </cell>
          <cell r="DB307" t="str">
            <v/>
          </cell>
          <cell r="DC307" t="str">
            <v/>
          </cell>
          <cell r="DD307">
            <v>67.530605263157895</v>
          </cell>
        </row>
        <row r="308">
          <cell r="B308" t="str">
            <v>ENSALADA DE TOMATE Y ZANAHORIA MN</v>
          </cell>
          <cell r="C308" t="str">
            <v>ZANAHORIA</v>
          </cell>
          <cell r="D308" t="str">
            <v>TOMATE</v>
          </cell>
          <cell r="E308" t="str">
            <v>CILANTRO</v>
          </cell>
          <cell r="F308" t="str">
            <v>MOSTAZA</v>
          </cell>
          <cell r="G308" t="str">
            <v>VINAGRE</v>
          </cell>
          <cell r="R308" t="str">
            <v>Kg.</v>
          </cell>
          <cell r="S308" t="str">
            <v>Kg.</v>
          </cell>
          <cell r="T308" t="str">
            <v>Kg.</v>
          </cell>
          <cell r="U308" t="str">
            <v>GALÓN</v>
          </cell>
          <cell r="V308" t="str">
            <v>3800 C.C</v>
          </cell>
          <cell r="AG308">
            <v>23.5</v>
          </cell>
          <cell r="AH308">
            <v>25</v>
          </cell>
          <cell r="AI308">
            <v>2</v>
          </cell>
          <cell r="AJ308">
            <v>2</v>
          </cell>
          <cell r="AK308">
            <v>1</v>
          </cell>
          <cell r="AV308">
            <v>143</v>
          </cell>
          <cell r="AW308">
            <v>150</v>
          </cell>
          <cell r="AX308">
            <v>434</v>
          </cell>
          <cell r="BK308">
            <v>20</v>
          </cell>
          <cell r="BL308">
            <v>20</v>
          </cell>
          <cell r="BZ308">
            <v>0.48599999999999999</v>
          </cell>
          <cell r="CA308">
            <v>1.2170000000000001</v>
          </cell>
          <cell r="CB308">
            <v>4.1829999999999998</v>
          </cell>
          <cell r="CC308">
            <v>2.5135000000000001</v>
          </cell>
          <cell r="CD308">
            <v>1.7571052631578947</v>
          </cell>
          <cell r="CE308" t="str">
            <v/>
          </cell>
          <cell r="CF308" t="str">
            <v/>
          </cell>
          <cell r="CG308" t="str">
            <v/>
          </cell>
          <cell r="CH308" t="str">
            <v/>
          </cell>
          <cell r="CI308" t="str">
            <v/>
          </cell>
          <cell r="CJ308" t="str">
            <v/>
          </cell>
          <cell r="CK308" t="str">
            <v/>
          </cell>
          <cell r="CL308" t="str">
            <v/>
          </cell>
          <cell r="CM308" t="str">
            <v/>
          </cell>
          <cell r="CN308" t="str">
            <v/>
          </cell>
          <cell r="CO308">
            <v>11.420999999999999</v>
          </cell>
          <cell r="CP308">
            <v>30.425000000000001</v>
          </cell>
          <cell r="CQ308">
            <v>8.3659999999999997</v>
          </cell>
          <cell r="CR308">
            <v>5.0270000000000001</v>
          </cell>
          <cell r="CS308">
            <v>1.7571052631578947</v>
          </cell>
          <cell r="CT308" t="str">
            <v/>
          </cell>
          <cell r="CU308" t="str">
            <v/>
          </cell>
          <cell r="CV308" t="str">
            <v/>
          </cell>
          <cell r="CW308" t="str">
            <v/>
          </cell>
          <cell r="CX308" t="str">
            <v/>
          </cell>
          <cell r="CY308" t="str">
            <v/>
          </cell>
          <cell r="CZ308" t="str">
            <v/>
          </cell>
          <cell r="DA308" t="str">
            <v/>
          </cell>
          <cell r="DB308" t="str">
            <v/>
          </cell>
          <cell r="DC308" t="str">
            <v/>
          </cell>
          <cell r="DD308">
            <v>56.996105263157901</v>
          </cell>
        </row>
        <row r="309">
          <cell r="B309" t="str">
            <v>ENSALADA DE TOMATE Y ZANAHORIA MY</v>
          </cell>
          <cell r="C309" t="str">
            <v>ZANAHORIA</v>
          </cell>
          <cell r="D309" t="str">
            <v>TOMATE</v>
          </cell>
          <cell r="E309" t="str">
            <v>CILANTRO</v>
          </cell>
          <cell r="F309" t="str">
            <v>MOSTAZA</v>
          </cell>
          <cell r="G309" t="str">
            <v>VINAGRE</v>
          </cell>
          <cell r="R309" t="str">
            <v>Kg.</v>
          </cell>
          <cell r="S309" t="str">
            <v>Kg.</v>
          </cell>
          <cell r="T309" t="str">
            <v>Kg.</v>
          </cell>
          <cell r="U309" t="str">
            <v>GALÓN</v>
          </cell>
          <cell r="V309" t="str">
            <v>3800 C.C</v>
          </cell>
          <cell r="AG309">
            <v>35.299999999999997</v>
          </cell>
          <cell r="AH309">
            <v>37.5</v>
          </cell>
          <cell r="AI309">
            <v>2</v>
          </cell>
          <cell r="AJ309">
            <v>2</v>
          </cell>
          <cell r="AK309">
            <v>1</v>
          </cell>
          <cell r="AV309">
            <v>143</v>
          </cell>
          <cell r="AW309">
            <v>150</v>
          </cell>
          <cell r="AX309">
            <v>434</v>
          </cell>
          <cell r="BK309">
            <v>30</v>
          </cell>
          <cell r="BL309">
            <v>30</v>
          </cell>
          <cell r="BZ309">
            <v>0.48599999999999999</v>
          </cell>
          <cell r="CA309">
            <v>1.2170000000000001</v>
          </cell>
          <cell r="CB309">
            <v>4.1829999999999998</v>
          </cell>
          <cell r="CC309">
            <v>2.5135000000000001</v>
          </cell>
          <cell r="CD309">
            <v>1.7571052631578947</v>
          </cell>
          <cell r="CE309" t="str">
            <v/>
          </cell>
          <cell r="CF309" t="str">
            <v/>
          </cell>
          <cell r="CG309" t="str">
            <v/>
          </cell>
          <cell r="CH309" t="str">
            <v/>
          </cell>
          <cell r="CI309" t="str">
            <v/>
          </cell>
          <cell r="CJ309" t="str">
            <v/>
          </cell>
          <cell r="CK309" t="str">
            <v/>
          </cell>
          <cell r="CL309" t="str">
            <v/>
          </cell>
          <cell r="CM309" t="str">
            <v/>
          </cell>
          <cell r="CN309" t="str">
            <v/>
          </cell>
          <cell r="CO309">
            <v>17.155799999999999</v>
          </cell>
          <cell r="CP309">
            <v>45.637500000000003</v>
          </cell>
          <cell r="CQ309">
            <v>8.3659999999999997</v>
          </cell>
          <cell r="CR309">
            <v>5.0270000000000001</v>
          </cell>
          <cell r="CS309">
            <v>1.7571052631578947</v>
          </cell>
          <cell r="CT309" t="str">
            <v/>
          </cell>
          <cell r="CU309" t="str">
            <v/>
          </cell>
          <cell r="CV309" t="str">
            <v/>
          </cell>
          <cell r="CW309" t="str">
            <v/>
          </cell>
          <cell r="CX309" t="str">
            <v/>
          </cell>
          <cell r="CY309" t="str">
            <v/>
          </cell>
          <cell r="CZ309" t="str">
            <v/>
          </cell>
          <cell r="DA309" t="str">
            <v/>
          </cell>
          <cell r="DB309" t="str">
            <v/>
          </cell>
          <cell r="DC309" t="str">
            <v/>
          </cell>
          <cell r="DD309">
            <v>77.943405263157899</v>
          </cell>
        </row>
        <row r="310">
          <cell r="B310" t="str">
            <v>ENSALADA DE TOMATE Y ZANAHORIA 1/2 PR</v>
          </cell>
          <cell r="C310" t="str">
            <v>ZANAHORIA</v>
          </cell>
          <cell r="D310" t="str">
            <v>TOMATE</v>
          </cell>
          <cell r="E310" t="str">
            <v>CILANTRO</v>
          </cell>
          <cell r="F310" t="str">
            <v>MOSTAZA</v>
          </cell>
          <cell r="G310" t="str">
            <v>VINAGRE</v>
          </cell>
          <cell r="R310" t="str">
            <v>Kg.</v>
          </cell>
          <cell r="S310" t="str">
            <v>Kg.</v>
          </cell>
          <cell r="T310" t="str">
            <v>Kg.</v>
          </cell>
          <cell r="U310" t="str">
            <v>GALÓN</v>
          </cell>
          <cell r="V310" t="str">
            <v>3800 C.C</v>
          </cell>
          <cell r="AG310">
            <v>14.7</v>
          </cell>
          <cell r="AH310">
            <v>15.6</v>
          </cell>
          <cell r="AI310">
            <v>1</v>
          </cell>
          <cell r="AJ310">
            <v>1</v>
          </cell>
          <cell r="AK310">
            <v>0.5</v>
          </cell>
          <cell r="AV310">
            <v>143</v>
          </cell>
          <cell r="AW310">
            <v>150</v>
          </cell>
          <cell r="AX310">
            <v>434</v>
          </cell>
          <cell r="BK310">
            <v>12.5</v>
          </cell>
          <cell r="BL310">
            <v>12.5</v>
          </cell>
          <cell r="BZ310">
            <v>0.48599999999999999</v>
          </cell>
          <cell r="CA310">
            <v>1.2170000000000001</v>
          </cell>
          <cell r="CB310">
            <v>4.1829999999999998</v>
          </cell>
          <cell r="CC310">
            <v>2.5135000000000001</v>
          </cell>
          <cell r="CD310">
            <v>1.7571052631578947</v>
          </cell>
          <cell r="CE310" t="str">
            <v/>
          </cell>
          <cell r="CF310" t="str">
            <v/>
          </cell>
          <cell r="CG310" t="str">
            <v/>
          </cell>
          <cell r="CH310" t="str">
            <v/>
          </cell>
          <cell r="CI310" t="str">
            <v/>
          </cell>
          <cell r="CJ310" t="str">
            <v/>
          </cell>
          <cell r="CK310" t="str">
            <v/>
          </cell>
          <cell r="CL310" t="str">
            <v/>
          </cell>
          <cell r="CM310" t="str">
            <v/>
          </cell>
          <cell r="CN310" t="str">
            <v/>
          </cell>
          <cell r="CO310">
            <v>7.1441999999999997</v>
          </cell>
          <cell r="CP310">
            <v>18.985200000000003</v>
          </cell>
          <cell r="CQ310">
            <v>4.1829999999999998</v>
          </cell>
          <cell r="CR310">
            <v>2.5135000000000001</v>
          </cell>
          <cell r="CS310">
            <v>0.87855263157894736</v>
          </cell>
          <cell r="CT310" t="str">
            <v/>
          </cell>
          <cell r="CU310" t="str">
            <v/>
          </cell>
          <cell r="CV310" t="str">
            <v/>
          </cell>
          <cell r="CW310" t="str">
            <v/>
          </cell>
          <cell r="CX310" t="str">
            <v/>
          </cell>
          <cell r="CY310" t="str">
            <v/>
          </cell>
          <cell r="CZ310" t="str">
            <v/>
          </cell>
          <cell r="DA310" t="str">
            <v/>
          </cell>
          <cell r="DB310" t="str">
            <v/>
          </cell>
          <cell r="DC310" t="str">
            <v/>
          </cell>
          <cell r="DD310">
            <v>33.704452631578953</v>
          </cell>
        </row>
        <row r="311">
          <cell r="B311" t="str">
            <v>ENSALADA DE TOMATE Y ZANAHORIA 1/2 MN</v>
          </cell>
          <cell r="C311" t="str">
            <v>ZANAHORIA</v>
          </cell>
          <cell r="D311" t="str">
            <v>TOMATE</v>
          </cell>
          <cell r="E311" t="str">
            <v>CILANTRO</v>
          </cell>
          <cell r="F311" t="str">
            <v>MOSTAZA</v>
          </cell>
          <cell r="G311" t="str">
            <v>VINAGRE</v>
          </cell>
          <cell r="R311" t="str">
            <v>Kg.</v>
          </cell>
          <cell r="S311" t="str">
            <v>Kg.</v>
          </cell>
          <cell r="T311" t="str">
            <v>Kg.</v>
          </cell>
          <cell r="U311" t="str">
            <v>GALÓN</v>
          </cell>
          <cell r="V311" t="str">
            <v>3800 C.C</v>
          </cell>
          <cell r="AG311">
            <v>11.75</v>
          </cell>
          <cell r="AH311">
            <v>12.5</v>
          </cell>
          <cell r="AI311">
            <v>1</v>
          </cell>
          <cell r="AJ311">
            <v>1</v>
          </cell>
          <cell r="AK311">
            <v>0.5</v>
          </cell>
          <cell r="AV311">
            <v>143</v>
          </cell>
          <cell r="AW311">
            <v>150</v>
          </cell>
          <cell r="AX311">
            <v>434</v>
          </cell>
          <cell r="BK311">
            <v>10</v>
          </cell>
          <cell r="BL311">
            <v>10</v>
          </cell>
          <cell r="BZ311">
            <v>0.48599999999999999</v>
          </cell>
          <cell r="CA311">
            <v>1.2170000000000001</v>
          </cell>
          <cell r="CB311">
            <v>4.1829999999999998</v>
          </cell>
          <cell r="CC311">
            <v>2.5135000000000001</v>
          </cell>
          <cell r="CD311">
            <v>1.7571052631578947</v>
          </cell>
          <cell r="CE311" t="str">
            <v/>
          </cell>
          <cell r="CF311" t="str">
            <v/>
          </cell>
          <cell r="CG311" t="str">
            <v/>
          </cell>
          <cell r="CH311" t="str">
            <v/>
          </cell>
          <cell r="CI311" t="str">
            <v/>
          </cell>
          <cell r="CJ311" t="str">
            <v/>
          </cell>
          <cell r="CK311" t="str">
            <v/>
          </cell>
          <cell r="CL311" t="str">
            <v/>
          </cell>
          <cell r="CM311" t="str">
            <v/>
          </cell>
          <cell r="CN311" t="str">
            <v/>
          </cell>
          <cell r="CO311">
            <v>5.7104999999999997</v>
          </cell>
          <cell r="CP311">
            <v>15.2125</v>
          </cell>
          <cell r="CQ311">
            <v>4.1829999999999998</v>
          </cell>
          <cell r="CR311">
            <v>2.5135000000000001</v>
          </cell>
          <cell r="CS311">
            <v>0.87855263157894736</v>
          </cell>
          <cell r="CT311" t="str">
            <v/>
          </cell>
          <cell r="CU311" t="str">
            <v/>
          </cell>
          <cell r="CV311" t="str">
            <v/>
          </cell>
          <cell r="CW311" t="str">
            <v/>
          </cell>
          <cell r="CX311" t="str">
            <v/>
          </cell>
          <cell r="CY311" t="str">
            <v/>
          </cell>
          <cell r="CZ311" t="str">
            <v/>
          </cell>
          <cell r="DA311" t="str">
            <v/>
          </cell>
          <cell r="DB311" t="str">
            <v/>
          </cell>
          <cell r="DC311" t="str">
            <v/>
          </cell>
          <cell r="DD311">
            <v>28.49805263157895</v>
          </cell>
        </row>
        <row r="312">
          <cell r="B312" t="str">
            <v>ENSALADA DE TOMATE Y ZANAHORIA 1/2 MY</v>
          </cell>
          <cell r="C312" t="str">
            <v>ZANAHORIA</v>
          </cell>
          <cell r="D312" t="str">
            <v>TOMATE</v>
          </cell>
          <cell r="E312" t="str">
            <v>CILANTRO</v>
          </cell>
          <cell r="F312" t="str">
            <v>MOSTAZA</v>
          </cell>
          <cell r="G312" t="str">
            <v>VINAGRE</v>
          </cell>
          <cell r="R312" t="str">
            <v>Kg.</v>
          </cell>
          <cell r="S312" t="str">
            <v>Kg.</v>
          </cell>
          <cell r="T312" t="str">
            <v>Kg.</v>
          </cell>
          <cell r="U312" t="str">
            <v>GALÓN</v>
          </cell>
          <cell r="V312" t="str">
            <v>3800 C.C</v>
          </cell>
          <cell r="AG312">
            <v>17.600000000000001</v>
          </cell>
          <cell r="AH312">
            <v>18.7</v>
          </cell>
          <cell r="AI312">
            <v>1</v>
          </cell>
          <cell r="AJ312">
            <v>1</v>
          </cell>
          <cell r="AK312">
            <v>0.5</v>
          </cell>
          <cell r="AV312">
            <v>143</v>
          </cell>
          <cell r="AW312">
            <v>150</v>
          </cell>
          <cell r="AX312">
            <v>434</v>
          </cell>
          <cell r="BK312">
            <v>15</v>
          </cell>
          <cell r="BL312">
            <v>15</v>
          </cell>
          <cell r="BZ312">
            <v>0.48599999999999999</v>
          </cell>
          <cell r="CA312">
            <v>1.2170000000000001</v>
          </cell>
          <cell r="CB312">
            <v>4.1829999999999998</v>
          </cell>
          <cell r="CC312">
            <v>2.5135000000000001</v>
          </cell>
          <cell r="CD312">
            <v>1.7571052631578947</v>
          </cell>
          <cell r="CE312" t="str">
            <v/>
          </cell>
          <cell r="CF312" t="str">
            <v/>
          </cell>
          <cell r="CG312" t="str">
            <v/>
          </cell>
          <cell r="CH312" t="str">
            <v/>
          </cell>
          <cell r="CI312" t="str">
            <v/>
          </cell>
          <cell r="CJ312" t="str">
            <v/>
          </cell>
          <cell r="CK312" t="str">
            <v/>
          </cell>
          <cell r="CL312" t="str">
            <v/>
          </cell>
          <cell r="CM312" t="str">
            <v/>
          </cell>
          <cell r="CN312" t="str">
            <v/>
          </cell>
          <cell r="CO312">
            <v>8.5536000000000012</v>
          </cell>
          <cell r="CP312">
            <v>22.757899999999999</v>
          </cell>
          <cell r="CQ312">
            <v>4.1829999999999998</v>
          </cell>
          <cell r="CR312">
            <v>2.5135000000000001</v>
          </cell>
          <cell r="CS312">
            <v>0.87855263157894736</v>
          </cell>
          <cell r="CT312" t="str">
            <v/>
          </cell>
          <cell r="CU312" t="str">
            <v/>
          </cell>
          <cell r="CV312" t="str">
            <v/>
          </cell>
          <cell r="CW312" t="str">
            <v/>
          </cell>
          <cell r="CX312" t="str">
            <v/>
          </cell>
          <cell r="CY312" t="str">
            <v/>
          </cell>
          <cell r="CZ312" t="str">
            <v/>
          </cell>
          <cell r="DA312" t="str">
            <v/>
          </cell>
          <cell r="DB312" t="str">
            <v/>
          </cell>
          <cell r="DC312" t="str">
            <v/>
          </cell>
          <cell r="DD312">
            <v>38.886552631578951</v>
          </cell>
        </row>
        <row r="313">
          <cell r="B313" t="str">
            <v>ENSALADA LECHUGA, ZANAHORIA Y MAZORCA PR</v>
          </cell>
          <cell r="C313" t="str">
            <v>LECHUGA BATAVIA</v>
          </cell>
          <cell r="D313" t="str">
            <v>MAZORCA DESGRANADA</v>
          </cell>
          <cell r="E313" t="str">
            <v>ZANAHORIA</v>
          </cell>
          <cell r="F313" t="str">
            <v>VINAGRE</v>
          </cell>
          <cell r="G313" t="str">
            <v>PEREJIL CRESPO</v>
          </cell>
          <cell r="R313" t="str">
            <v>Kg.</v>
          </cell>
          <cell r="S313" t="str">
            <v>Kg.</v>
          </cell>
          <cell r="T313" t="str">
            <v>Kg.</v>
          </cell>
          <cell r="U313" t="str">
            <v>3800 C.C</v>
          </cell>
          <cell r="AG313">
            <v>45.5</v>
          </cell>
          <cell r="AH313">
            <v>5</v>
          </cell>
          <cell r="AI313">
            <v>29.4</v>
          </cell>
          <cell r="AJ313">
            <v>1</v>
          </cell>
          <cell r="AK313">
            <v>1</v>
          </cell>
          <cell r="AV313">
            <v>153</v>
          </cell>
          <cell r="AW313">
            <v>185</v>
          </cell>
          <cell r="AX313">
            <v>143</v>
          </cell>
          <cell r="BK313">
            <v>25</v>
          </cell>
          <cell r="BL313">
            <v>5</v>
          </cell>
          <cell r="BM313">
            <v>25</v>
          </cell>
          <cell r="BZ313">
            <v>0.86699999999999999</v>
          </cell>
          <cell r="CA313">
            <v>3.64</v>
          </cell>
          <cell r="CB313">
            <v>0.48599999999999999</v>
          </cell>
          <cell r="CC313">
            <v>1.7571052631578947</v>
          </cell>
          <cell r="CD313">
            <v>2.3330000000000002</v>
          </cell>
          <cell r="CE313" t="str">
            <v/>
          </cell>
          <cell r="CF313" t="str">
            <v/>
          </cell>
          <cell r="CG313" t="str">
            <v/>
          </cell>
          <cell r="CH313" t="str">
            <v/>
          </cell>
          <cell r="CI313" t="str">
            <v/>
          </cell>
          <cell r="CJ313" t="str">
            <v/>
          </cell>
          <cell r="CK313" t="str">
            <v/>
          </cell>
          <cell r="CL313" t="str">
            <v/>
          </cell>
          <cell r="CM313" t="str">
            <v/>
          </cell>
          <cell r="CN313" t="str">
            <v/>
          </cell>
          <cell r="CO313">
            <v>39.448500000000003</v>
          </cell>
          <cell r="CP313">
            <v>18.2</v>
          </cell>
          <cell r="CQ313">
            <v>14.288399999999999</v>
          </cell>
          <cell r="CR313">
            <v>1.7571052631578947</v>
          </cell>
          <cell r="CS313">
            <v>2.3330000000000002</v>
          </cell>
          <cell r="CT313" t="str">
            <v/>
          </cell>
          <cell r="CU313" t="str">
            <v/>
          </cell>
          <cell r="CV313" t="str">
            <v/>
          </cell>
          <cell r="CW313" t="str">
            <v/>
          </cell>
          <cell r="CX313" t="str">
            <v/>
          </cell>
          <cell r="CY313" t="str">
            <v/>
          </cell>
          <cell r="CZ313" t="str">
            <v/>
          </cell>
          <cell r="DA313" t="str">
            <v/>
          </cell>
          <cell r="DB313" t="str">
            <v/>
          </cell>
          <cell r="DC313" t="str">
            <v/>
          </cell>
          <cell r="DD313">
            <v>76.027005263157889</v>
          </cell>
        </row>
        <row r="314">
          <cell r="B314" t="str">
            <v>ENSALADA LECHUGA, ZANAHORIA Y MAZORCA MN</v>
          </cell>
          <cell r="C314" t="str">
            <v>LECHUGA BATAVIA</v>
          </cell>
          <cell r="D314" t="str">
            <v>MAZORCA DESGRANADA</v>
          </cell>
          <cell r="E314" t="str">
            <v>ZANAHORIA</v>
          </cell>
          <cell r="F314" t="str">
            <v>VINAGRE</v>
          </cell>
          <cell r="G314" t="str">
            <v>PEREJIL CRESPO</v>
          </cell>
          <cell r="R314" t="str">
            <v>Kg.</v>
          </cell>
          <cell r="S314" t="str">
            <v>Kg.</v>
          </cell>
          <cell r="T314" t="str">
            <v>Kg.</v>
          </cell>
          <cell r="U314" t="str">
            <v>3800 C.C</v>
          </cell>
          <cell r="AG314">
            <v>36.4</v>
          </cell>
          <cell r="AH314">
            <v>5</v>
          </cell>
          <cell r="AI314">
            <v>23.5</v>
          </cell>
          <cell r="AJ314">
            <v>1</v>
          </cell>
          <cell r="AK314">
            <v>1</v>
          </cell>
          <cell r="AV314">
            <v>153</v>
          </cell>
          <cell r="AW314">
            <v>185</v>
          </cell>
          <cell r="AX314">
            <v>143</v>
          </cell>
          <cell r="BK314">
            <v>20</v>
          </cell>
          <cell r="BL314">
            <v>5</v>
          </cell>
          <cell r="BM314">
            <v>20</v>
          </cell>
          <cell r="BZ314">
            <v>0.86699999999999999</v>
          </cell>
          <cell r="CA314">
            <v>3.64</v>
          </cell>
          <cell r="CB314">
            <v>0.48599999999999999</v>
          </cell>
          <cell r="CC314">
            <v>1.7571052631578947</v>
          </cell>
          <cell r="CD314">
            <v>2.3330000000000002</v>
          </cell>
          <cell r="CE314" t="str">
            <v/>
          </cell>
          <cell r="CF314" t="str">
            <v/>
          </cell>
          <cell r="CG314" t="str">
            <v/>
          </cell>
          <cell r="CH314" t="str">
            <v/>
          </cell>
          <cell r="CI314" t="str">
            <v/>
          </cell>
          <cell r="CJ314" t="str">
            <v/>
          </cell>
          <cell r="CK314" t="str">
            <v/>
          </cell>
          <cell r="CL314" t="str">
            <v/>
          </cell>
          <cell r="CM314" t="str">
            <v/>
          </cell>
          <cell r="CN314" t="str">
            <v/>
          </cell>
          <cell r="CO314">
            <v>31.558799999999998</v>
          </cell>
          <cell r="CP314">
            <v>18.2</v>
          </cell>
          <cell r="CQ314">
            <v>11.420999999999999</v>
          </cell>
          <cell r="CR314">
            <v>1.7571052631578947</v>
          </cell>
          <cell r="CS314">
            <v>2.3330000000000002</v>
          </cell>
          <cell r="CT314" t="str">
            <v/>
          </cell>
          <cell r="CU314" t="str">
            <v/>
          </cell>
          <cell r="CV314" t="str">
            <v/>
          </cell>
          <cell r="CW314" t="str">
            <v/>
          </cell>
          <cell r="CX314" t="str">
            <v/>
          </cell>
          <cell r="CY314" t="str">
            <v/>
          </cell>
          <cell r="CZ314" t="str">
            <v/>
          </cell>
          <cell r="DA314" t="str">
            <v/>
          </cell>
          <cell r="DB314" t="str">
            <v/>
          </cell>
          <cell r="DC314" t="str">
            <v/>
          </cell>
          <cell r="DD314">
            <v>65.269905263157895</v>
          </cell>
        </row>
        <row r="315">
          <cell r="B315" t="str">
            <v>ENSALADA LECHUGA, ZANAHORIA Y MAZORCA MY</v>
          </cell>
          <cell r="C315" t="str">
            <v>LECHUGA BATAVIA</v>
          </cell>
          <cell r="D315" t="str">
            <v>MAZORCA DESGRANADA</v>
          </cell>
          <cell r="E315" t="str">
            <v>ZANAHORIA</v>
          </cell>
          <cell r="F315" t="str">
            <v>VINAGRE</v>
          </cell>
          <cell r="G315" t="str">
            <v>PEREJIL CRESPO</v>
          </cell>
          <cell r="R315" t="str">
            <v>Kg.</v>
          </cell>
          <cell r="S315" t="str">
            <v>Kg.</v>
          </cell>
          <cell r="T315" t="str">
            <v>Kg.</v>
          </cell>
          <cell r="U315" t="str">
            <v>3800 C.C</v>
          </cell>
          <cell r="AG315">
            <v>54.5</v>
          </cell>
          <cell r="AH315">
            <v>5</v>
          </cell>
          <cell r="AI315">
            <v>35.299999999999997</v>
          </cell>
          <cell r="AJ315">
            <v>1</v>
          </cell>
          <cell r="AK315">
            <v>1</v>
          </cell>
          <cell r="AV315">
            <v>153</v>
          </cell>
          <cell r="AW315">
            <v>185</v>
          </cell>
          <cell r="AX315">
            <v>143</v>
          </cell>
          <cell r="BK315">
            <v>30</v>
          </cell>
          <cell r="BL315">
            <v>5</v>
          </cell>
          <cell r="BM315">
            <v>30</v>
          </cell>
          <cell r="BZ315">
            <v>0.86699999999999999</v>
          </cell>
          <cell r="CA315">
            <v>3.64</v>
          </cell>
          <cell r="CB315">
            <v>0.48599999999999999</v>
          </cell>
          <cell r="CC315">
            <v>1.7571052631578947</v>
          </cell>
          <cell r="CD315">
            <v>2.3330000000000002</v>
          </cell>
          <cell r="CE315" t="str">
            <v/>
          </cell>
          <cell r="CF315" t="str">
            <v/>
          </cell>
          <cell r="CG315" t="str">
            <v/>
          </cell>
          <cell r="CH315" t="str">
            <v/>
          </cell>
          <cell r="CI315" t="str">
            <v/>
          </cell>
          <cell r="CJ315" t="str">
            <v/>
          </cell>
          <cell r="CK315" t="str">
            <v/>
          </cell>
          <cell r="CL315" t="str">
            <v/>
          </cell>
          <cell r="CM315" t="str">
            <v/>
          </cell>
          <cell r="CN315" t="str">
            <v/>
          </cell>
          <cell r="CO315">
            <v>47.2515</v>
          </cell>
          <cell r="CP315">
            <v>18.2</v>
          </cell>
          <cell r="CQ315">
            <v>17.155799999999999</v>
          </cell>
          <cell r="CR315">
            <v>1.7571052631578947</v>
          </cell>
          <cell r="CS315">
            <v>2.3330000000000002</v>
          </cell>
          <cell r="CT315" t="str">
            <v/>
          </cell>
          <cell r="CU315" t="str">
            <v/>
          </cell>
          <cell r="CV315" t="str">
            <v/>
          </cell>
          <cell r="CW315" t="str">
            <v/>
          </cell>
          <cell r="CX315" t="str">
            <v/>
          </cell>
          <cell r="CY315" t="str">
            <v/>
          </cell>
          <cell r="CZ315" t="str">
            <v/>
          </cell>
          <cell r="DA315" t="str">
            <v/>
          </cell>
          <cell r="DB315" t="str">
            <v/>
          </cell>
          <cell r="DC315" t="str">
            <v/>
          </cell>
          <cell r="DD315">
            <v>86.69740526315789</v>
          </cell>
        </row>
        <row r="316">
          <cell r="B316" t="str">
            <v>ENSALADA LECHUGA, ZANAHORIA Y MAZORCA 1/2 PR</v>
          </cell>
          <cell r="C316" t="str">
            <v>LECHUGA BATAVIA</v>
          </cell>
          <cell r="D316" t="str">
            <v>MAZORCA DESGRANADA</v>
          </cell>
          <cell r="E316" t="str">
            <v>ZANAHORIA</v>
          </cell>
          <cell r="F316" t="str">
            <v>VINAGRE</v>
          </cell>
          <cell r="G316" t="str">
            <v>PEREJIL CRESPO</v>
          </cell>
          <cell r="R316" t="str">
            <v>Kg.</v>
          </cell>
          <cell r="S316" t="str">
            <v>Kg.</v>
          </cell>
          <cell r="T316" t="str">
            <v>Kg.</v>
          </cell>
          <cell r="U316" t="str">
            <v>3800 C.C</v>
          </cell>
          <cell r="V316" t="str">
            <v>Kg.</v>
          </cell>
          <cell r="AG316">
            <v>22.7</v>
          </cell>
          <cell r="AH316">
            <v>5</v>
          </cell>
          <cell r="AI316">
            <v>14.7</v>
          </cell>
          <cell r="AJ316">
            <v>1</v>
          </cell>
          <cell r="AK316">
            <v>1</v>
          </cell>
          <cell r="AV316">
            <v>153</v>
          </cell>
          <cell r="AW316">
            <v>185</v>
          </cell>
          <cell r="AX316">
            <v>143</v>
          </cell>
          <cell r="AZ316">
            <v>436</v>
          </cell>
          <cell r="BK316">
            <v>12.5</v>
          </cell>
          <cell r="BL316">
            <v>5</v>
          </cell>
          <cell r="BM316">
            <v>12.5</v>
          </cell>
          <cell r="BZ316">
            <v>0.86699999999999999</v>
          </cell>
          <cell r="CA316">
            <v>3.64</v>
          </cell>
          <cell r="CB316">
            <v>0.48599999999999999</v>
          </cell>
          <cell r="CC316">
            <v>1.7571052631578947</v>
          </cell>
          <cell r="CD316">
            <v>2.3330000000000002</v>
          </cell>
          <cell r="CE316" t="str">
            <v/>
          </cell>
          <cell r="CF316" t="str">
            <v/>
          </cell>
          <cell r="CG316" t="str">
            <v/>
          </cell>
          <cell r="CH316" t="str">
            <v/>
          </cell>
          <cell r="CI316" t="str">
            <v/>
          </cell>
          <cell r="CJ316" t="str">
            <v/>
          </cell>
          <cell r="CK316" t="str">
            <v/>
          </cell>
          <cell r="CL316" t="str">
            <v/>
          </cell>
          <cell r="CM316" t="str">
            <v/>
          </cell>
          <cell r="CN316" t="str">
            <v/>
          </cell>
          <cell r="CO316">
            <v>19.680899999999998</v>
          </cell>
          <cell r="CP316">
            <v>18.2</v>
          </cell>
          <cell r="CQ316">
            <v>7.1441999999999997</v>
          </cell>
          <cell r="CR316">
            <v>1.7571052631578947</v>
          </cell>
          <cell r="CS316">
            <v>2.3330000000000002</v>
          </cell>
          <cell r="CT316" t="str">
            <v/>
          </cell>
          <cell r="CU316" t="str">
            <v/>
          </cell>
          <cell r="CV316" t="str">
            <v/>
          </cell>
          <cell r="CW316" t="str">
            <v/>
          </cell>
          <cell r="CX316" t="str">
            <v/>
          </cell>
          <cell r="CY316" t="str">
            <v/>
          </cell>
          <cell r="CZ316" t="str">
            <v/>
          </cell>
          <cell r="DA316" t="str">
            <v/>
          </cell>
          <cell r="DB316" t="str">
            <v/>
          </cell>
          <cell r="DC316" t="str">
            <v/>
          </cell>
          <cell r="DD316">
            <v>49.11520526315789</v>
          </cell>
        </row>
        <row r="317">
          <cell r="B317" t="str">
            <v>ENSALADA LECHUGA, ZANAHORIA Y MAZORCA 1/2 MN</v>
          </cell>
          <cell r="C317" t="str">
            <v>LECHUGA BATAVIA</v>
          </cell>
          <cell r="D317" t="str">
            <v>MAZORCA DESGRANADA</v>
          </cell>
          <cell r="E317" t="str">
            <v>ZANAHORIA</v>
          </cell>
          <cell r="F317" t="str">
            <v>VINAGRE</v>
          </cell>
          <cell r="G317" t="str">
            <v>PEREJIL CRESPO</v>
          </cell>
          <cell r="R317" t="str">
            <v>Kg.</v>
          </cell>
          <cell r="S317" t="str">
            <v>Kg.</v>
          </cell>
          <cell r="T317" t="str">
            <v>Kg.</v>
          </cell>
          <cell r="U317" t="str">
            <v>3800 C.C</v>
          </cell>
          <cell r="V317" t="str">
            <v>Kg.</v>
          </cell>
          <cell r="AG317">
            <v>18.2</v>
          </cell>
          <cell r="AH317">
            <v>5</v>
          </cell>
          <cell r="AI317">
            <v>11.7</v>
          </cell>
          <cell r="AJ317">
            <v>1</v>
          </cell>
          <cell r="AK317">
            <v>1</v>
          </cell>
          <cell r="AV317">
            <v>153</v>
          </cell>
          <cell r="AW317">
            <v>185</v>
          </cell>
          <cell r="AX317">
            <v>143</v>
          </cell>
          <cell r="AZ317">
            <v>436</v>
          </cell>
          <cell r="BK317">
            <v>10</v>
          </cell>
          <cell r="BL317">
            <v>5</v>
          </cell>
          <cell r="BM317">
            <v>10</v>
          </cell>
          <cell r="BZ317">
            <v>0.86699999999999999</v>
          </cell>
          <cell r="CA317">
            <v>3.64</v>
          </cell>
          <cell r="CB317">
            <v>0.48599999999999999</v>
          </cell>
          <cell r="CC317">
            <v>1.7571052631578947</v>
          </cell>
          <cell r="CD317">
            <v>2.3330000000000002</v>
          </cell>
          <cell r="CE317" t="str">
            <v/>
          </cell>
          <cell r="CF317" t="str">
            <v/>
          </cell>
          <cell r="CG317" t="str">
            <v/>
          </cell>
          <cell r="CH317" t="str">
            <v/>
          </cell>
          <cell r="CI317" t="str">
            <v/>
          </cell>
          <cell r="CJ317" t="str">
            <v/>
          </cell>
          <cell r="CK317" t="str">
            <v/>
          </cell>
          <cell r="CL317" t="str">
            <v/>
          </cell>
          <cell r="CM317" t="str">
            <v/>
          </cell>
          <cell r="CN317" t="str">
            <v/>
          </cell>
          <cell r="CO317">
            <v>15.779399999999999</v>
          </cell>
          <cell r="CP317">
            <v>18.2</v>
          </cell>
          <cell r="CQ317">
            <v>5.6861999999999995</v>
          </cell>
          <cell r="CR317">
            <v>1.7571052631578947</v>
          </cell>
          <cell r="CS317">
            <v>2.3330000000000002</v>
          </cell>
          <cell r="CT317" t="str">
            <v/>
          </cell>
          <cell r="CU317" t="str">
            <v/>
          </cell>
          <cell r="CV317" t="str">
            <v/>
          </cell>
          <cell r="CW317" t="str">
            <v/>
          </cell>
          <cell r="CX317" t="str">
            <v/>
          </cell>
          <cell r="CY317" t="str">
            <v/>
          </cell>
          <cell r="CZ317" t="str">
            <v/>
          </cell>
          <cell r="DA317" t="str">
            <v/>
          </cell>
          <cell r="DB317" t="str">
            <v/>
          </cell>
          <cell r="DC317" t="str">
            <v/>
          </cell>
          <cell r="DD317">
            <v>43.755705263157893</v>
          </cell>
        </row>
        <row r="318">
          <cell r="B318" t="str">
            <v>ENSALADA LECHUGA, ZANAHORIA Y MAZORCA 1/2 MY</v>
          </cell>
          <cell r="C318" t="str">
            <v>LECHUGA BATAVIA</v>
          </cell>
          <cell r="D318" t="str">
            <v>MAZORCA DESGRANADA</v>
          </cell>
          <cell r="E318" t="str">
            <v>ZANAHORIA</v>
          </cell>
          <cell r="F318" t="str">
            <v>VINAGRE</v>
          </cell>
          <cell r="G318" t="str">
            <v>PEREJIL CRESPO</v>
          </cell>
          <cell r="R318" t="str">
            <v>Kg.</v>
          </cell>
          <cell r="S318" t="str">
            <v>Kg.</v>
          </cell>
          <cell r="T318" t="str">
            <v>Kg.</v>
          </cell>
          <cell r="U318" t="str">
            <v>3800 C.C</v>
          </cell>
          <cell r="V318" t="str">
            <v>Kg.</v>
          </cell>
          <cell r="AG318">
            <v>27.3</v>
          </cell>
          <cell r="AH318">
            <v>5</v>
          </cell>
          <cell r="AI318">
            <v>17.600000000000001</v>
          </cell>
          <cell r="AJ318">
            <v>1</v>
          </cell>
          <cell r="AK318">
            <v>1</v>
          </cell>
          <cell r="AV318">
            <v>153</v>
          </cell>
          <cell r="AW318">
            <v>185</v>
          </cell>
          <cell r="AX318">
            <v>143</v>
          </cell>
          <cell r="AZ318">
            <v>436</v>
          </cell>
          <cell r="BK318">
            <v>15</v>
          </cell>
          <cell r="BL318">
            <v>5</v>
          </cell>
          <cell r="BM318">
            <v>15</v>
          </cell>
          <cell r="BZ318">
            <v>0.86699999999999999</v>
          </cell>
          <cell r="CA318">
            <v>3.64</v>
          </cell>
          <cell r="CB318">
            <v>0.48599999999999999</v>
          </cell>
          <cell r="CC318">
            <v>1.7571052631578947</v>
          </cell>
          <cell r="CD318">
            <v>2.3330000000000002</v>
          </cell>
          <cell r="CE318" t="str">
            <v/>
          </cell>
          <cell r="CF318" t="str">
            <v/>
          </cell>
          <cell r="CG318" t="str">
            <v/>
          </cell>
          <cell r="CH318" t="str">
            <v/>
          </cell>
          <cell r="CI318" t="str">
            <v/>
          </cell>
          <cell r="CJ318" t="str">
            <v/>
          </cell>
          <cell r="CK318" t="str">
            <v/>
          </cell>
          <cell r="CL318" t="str">
            <v/>
          </cell>
          <cell r="CM318" t="str">
            <v/>
          </cell>
          <cell r="CN318" t="str">
            <v/>
          </cell>
          <cell r="CO318">
            <v>23.6691</v>
          </cell>
          <cell r="CP318">
            <v>18.2</v>
          </cell>
          <cell r="CQ318">
            <v>8.5536000000000012</v>
          </cell>
          <cell r="CR318">
            <v>1.7571052631578947</v>
          </cell>
          <cell r="CS318">
            <v>2.3330000000000002</v>
          </cell>
          <cell r="CT318" t="str">
            <v/>
          </cell>
          <cell r="CU318" t="str">
            <v/>
          </cell>
          <cell r="CV318" t="str">
            <v/>
          </cell>
          <cell r="CW318" t="str">
            <v/>
          </cell>
          <cell r="CX318" t="str">
            <v/>
          </cell>
          <cell r="CY318" t="str">
            <v/>
          </cell>
          <cell r="CZ318" t="str">
            <v/>
          </cell>
          <cell r="DA318" t="str">
            <v/>
          </cell>
          <cell r="DB318" t="str">
            <v/>
          </cell>
          <cell r="DC318" t="str">
            <v/>
          </cell>
          <cell r="DD318">
            <v>54.512805263157901</v>
          </cell>
        </row>
        <row r="319">
          <cell r="B319" t="str">
            <v>ENSALADA PICO DE GALLO PR</v>
          </cell>
          <cell r="C319" t="str">
            <v>PEPINO COHOMBRO</v>
          </cell>
          <cell r="D319" t="str">
            <v>TOMATE</v>
          </cell>
          <cell r="E319" t="str">
            <v>CEBOLLA CABEZONA</v>
          </cell>
          <cell r="F319" t="str">
            <v>VINAGRE</v>
          </cell>
          <cell r="G319" t="str">
            <v>PEREJIL CRESPO</v>
          </cell>
          <cell r="R319" t="str">
            <v>Kg.</v>
          </cell>
          <cell r="S319" t="str">
            <v>Kg.</v>
          </cell>
          <cell r="T319" t="str">
            <v>Kg.</v>
          </cell>
          <cell r="U319" t="str">
            <v>3800 C.C</v>
          </cell>
          <cell r="V319" t="str">
            <v>Kg.</v>
          </cell>
          <cell r="AG319">
            <v>33.4</v>
          </cell>
          <cell r="AH319">
            <v>25</v>
          </cell>
          <cell r="AI319">
            <v>5.5</v>
          </cell>
          <cell r="AJ319">
            <v>1</v>
          </cell>
          <cell r="AK319">
            <v>1</v>
          </cell>
          <cell r="AV319">
            <v>152</v>
          </cell>
          <cell r="AW319">
            <v>150</v>
          </cell>
          <cell r="AX319">
            <v>433</v>
          </cell>
          <cell r="AZ319">
            <v>436</v>
          </cell>
          <cell r="BK319">
            <v>25</v>
          </cell>
          <cell r="BL319">
            <v>20</v>
          </cell>
          <cell r="BM319">
            <v>5</v>
          </cell>
          <cell r="BZ319">
            <v>1</v>
          </cell>
          <cell r="CA319">
            <v>1.2170000000000001</v>
          </cell>
          <cell r="CB319">
            <v>1.45</v>
          </cell>
          <cell r="CC319">
            <v>1.7571052631578947</v>
          </cell>
          <cell r="CD319">
            <v>2.3330000000000002</v>
          </cell>
          <cell r="CE319" t="str">
            <v/>
          </cell>
          <cell r="CF319" t="str">
            <v/>
          </cell>
          <cell r="CG319" t="str">
            <v/>
          </cell>
          <cell r="CH319" t="str">
            <v/>
          </cell>
          <cell r="CI319" t="str">
            <v/>
          </cell>
          <cell r="CJ319" t="str">
            <v/>
          </cell>
          <cell r="CK319" t="str">
            <v/>
          </cell>
          <cell r="CL319" t="str">
            <v/>
          </cell>
          <cell r="CM319" t="str">
            <v/>
          </cell>
          <cell r="CN319" t="str">
            <v/>
          </cell>
          <cell r="CO319">
            <v>33.4</v>
          </cell>
          <cell r="CP319">
            <v>30.425000000000001</v>
          </cell>
          <cell r="CQ319">
            <v>7.9749999999999996</v>
          </cell>
          <cell r="CR319">
            <v>1.7571052631578947</v>
          </cell>
          <cell r="CS319">
            <v>2.3330000000000002</v>
          </cell>
          <cell r="CT319" t="str">
            <v/>
          </cell>
          <cell r="CU319" t="str">
            <v/>
          </cell>
          <cell r="CV319" t="str">
            <v/>
          </cell>
          <cell r="CW319" t="str">
            <v/>
          </cell>
          <cell r="CX319" t="str">
            <v/>
          </cell>
          <cell r="CY319" t="str">
            <v/>
          </cell>
          <cell r="CZ319" t="str">
            <v/>
          </cell>
          <cell r="DA319" t="str">
            <v/>
          </cell>
          <cell r="DB319" t="str">
            <v/>
          </cell>
          <cell r="DC319" t="str">
            <v/>
          </cell>
          <cell r="DD319">
            <v>75.890105263157892</v>
          </cell>
        </row>
        <row r="320">
          <cell r="B320" t="str">
            <v>ENSALADA PICO DE GALLO MN</v>
          </cell>
          <cell r="C320" t="str">
            <v>PEPINO COHOMBRO</v>
          </cell>
          <cell r="D320" t="str">
            <v>TOMATE</v>
          </cell>
          <cell r="E320" t="str">
            <v>CEBOLLA CABEZONA</v>
          </cell>
          <cell r="F320" t="str">
            <v>VINAGRE</v>
          </cell>
          <cell r="G320" t="str">
            <v>PEREJIL CRESPO</v>
          </cell>
          <cell r="R320" t="str">
            <v>Kg.</v>
          </cell>
          <cell r="S320" t="str">
            <v>Kg.</v>
          </cell>
          <cell r="T320" t="str">
            <v>Kg.</v>
          </cell>
          <cell r="U320" t="str">
            <v>3800 C.C</v>
          </cell>
          <cell r="V320" t="str">
            <v>Kg.</v>
          </cell>
          <cell r="AG320">
            <v>26.7</v>
          </cell>
          <cell r="AH320">
            <v>18.7</v>
          </cell>
          <cell r="AI320">
            <v>5.5</v>
          </cell>
          <cell r="AJ320">
            <v>1</v>
          </cell>
          <cell r="AK320">
            <v>1</v>
          </cell>
          <cell r="AV320">
            <v>152</v>
          </cell>
          <cell r="AW320">
            <v>150</v>
          </cell>
          <cell r="AX320">
            <v>433</v>
          </cell>
          <cell r="AZ320">
            <v>436</v>
          </cell>
          <cell r="BK320">
            <v>20</v>
          </cell>
          <cell r="BL320">
            <v>15</v>
          </cell>
          <cell r="BM320">
            <v>5</v>
          </cell>
          <cell r="BZ320">
            <v>1</v>
          </cell>
          <cell r="CA320">
            <v>1.2170000000000001</v>
          </cell>
          <cell r="CB320">
            <v>1.45</v>
          </cell>
          <cell r="CC320">
            <v>1.7571052631578947</v>
          </cell>
          <cell r="CD320">
            <v>2.3330000000000002</v>
          </cell>
          <cell r="CE320" t="str">
            <v/>
          </cell>
          <cell r="CF320" t="str">
            <v/>
          </cell>
          <cell r="CG320" t="str">
            <v/>
          </cell>
          <cell r="CH320" t="str">
            <v/>
          </cell>
          <cell r="CI320" t="str">
            <v/>
          </cell>
          <cell r="CJ320" t="str">
            <v/>
          </cell>
          <cell r="CK320" t="str">
            <v/>
          </cell>
          <cell r="CL320" t="str">
            <v/>
          </cell>
          <cell r="CM320" t="str">
            <v/>
          </cell>
          <cell r="CN320" t="str">
            <v/>
          </cell>
          <cell r="CO320">
            <v>26.7</v>
          </cell>
          <cell r="CP320">
            <v>22.757899999999999</v>
          </cell>
          <cell r="CQ320">
            <v>7.9749999999999996</v>
          </cell>
          <cell r="CR320">
            <v>1.7571052631578947</v>
          </cell>
          <cell r="CS320">
            <v>2.3330000000000002</v>
          </cell>
          <cell r="CT320" t="str">
            <v/>
          </cell>
          <cell r="CU320" t="str">
            <v/>
          </cell>
          <cell r="CV320" t="str">
            <v/>
          </cell>
          <cell r="CW320" t="str">
            <v/>
          </cell>
          <cell r="CX320" t="str">
            <v/>
          </cell>
          <cell r="CY320" t="str">
            <v/>
          </cell>
          <cell r="CZ320" t="str">
            <v/>
          </cell>
          <cell r="DA320" t="str">
            <v/>
          </cell>
          <cell r="DB320" t="str">
            <v/>
          </cell>
          <cell r="DC320" t="str">
            <v/>
          </cell>
          <cell r="DD320">
            <v>61.523005263157891</v>
          </cell>
        </row>
        <row r="321">
          <cell r="B321" t="str">
            <v>ENSALADA PICO DE GALLO MY</v>
          </cell>
          <cell r="C321" t="str">
            <v>PEPINO COHOMBRO</v>
          </cell>
          <cell r="D321" t="str">
            <v>TOMATE</v>
          </cell>
          <cell r="E321" t="str">
            <v>CEBOLLA CABEZONA</v>
          </cell>
          <cell r="F321" t="str">
            <v>VINAGRE</v>
          </cell>
          <cell r="G321" t="str">
            <v>PEREJIL CRESPO</v>
          </cell>
          <cell r="R321" t="str">
            <v>Kg.</v>
          </cell>
          <cell r="S321" t="str">
            <v>Kg.</v>
          </cell>
          <cell r="T321" t="str">
            <v>Kg.</v>
          </cell>
          <cell r="U321" t="str">
            <v>3800 C.C</v>
          </cell>
          <cell r="V321" t="str">
            <v>Kg.</v>
          </cell>
          <cell r="AG321">
            <v>40</v>
          </cell>
          <cell r="AH321">
            <v>31.2</v>
          </cell>
          <cell r="AI321">
            <v>5.5</v>
          </cell>
          <cell r="AJ321">
            <v>1</v>
          </cell>
          <cell r="AK321">
            <v>1</v>
          </cell>
          <cell r="AV321">
            <v>152</v>
          </cell>
          <cell r="AW321">
            <v>150</v>
          </cell>
          <cell r="AX321">
            <v>433</v>
          </cell>
          <cell r="AZ321">
            <v>436</v>
          </cell>
          <cell r="BK321">
            <v>30</v>
          </cell>
          <cell r="BL321">
            <v>25</v>
          </cell>
          <cell r="BM321">
            <v>5</v>
          </cell>
          <cell r="BZ321">
            <v>1</v>
          </cell>
          <cell r="CA321">
            <v>1.2170000000000001</v>
          </cell>
          <cell r="CB321">
            <v>1.45</v>
          </cell>
          <cell r="CC321">
            <v>1.7571052631578947</v>
          </cell>
          <cell r="CD321">
            <v>2.3330000000000002</v>
          </cell>
          <cell r="CE321" t="str">
            <v/>
          </cell>
          <cell r="CF321" t="str">
            <v/>
          </cell>
          <cell r="CG321" t="str">
            <v/>
          </cell>
          <cell r="CH321" t="str">
            <v/>
          </cell>
          <cell r="CI321" t="str">
            <v/>
          </cell>
          <cell r="CJ321" t="str">
            <v/>
          </cell>
          <cell r="CK321" t="str">
            <v/>
          </cell>
          <cell r="CL321" t="str">
            <v/>
          </cell>
          <cell r="CM321" t="str">
            <v/>
          </cell>
          <cell r="CN321" t="str">
            <v/>
          </cell>
          <cell r="CO321">
            <v>40</v>
          </cell>
          <cell r="CP321">
            <v>37.970400000000005</v>
          </cell>
          <cell r="CQ321">
            <v>7.9749999999999996</v>
          </cell>
          <cell r="CR321">
            <v>1.7571052631578947</v>
          </cell>
          <cell r="CS321">
            <v>2.3330000000000002</v>
          </cell>
          <cell r="CT321" t="str">
            <v/>
          </cell>
          <cell r="CU321" t="str">
            <v/>
          </cell>
          <cell r="CV321" t="str">
            <v/>
          </cell>
          <cell r="CW321" t="str">
            <v/>
          </cell>
          <cell r="CX321" t="str">
            <v/>
          </cell>
          <cell r="CY321" t="str">
            <v/>
          </cell>
          <cell r="CZ321" t="str">
            <v/>
          </cell>
          <cell r="DA321" t="str">
            <v/>
          </cell>
          <cell r="DB321" t="str">
            <v/>
          </cell>
          <cell r="DC321" t="str">
            <v/>
          </cell>
          <cell r="DD321">
            <v>90.035505263157901</v>
          </cell>
        </row>
        <row r="322">
          <cell r="B322" t="str">
            <v>ENSALADA PICO DE GALLO 1/2 PR</v>
          </cell>
          <cell r="C322" t="str">
            <v>PEPINO COHOMBRO</v>
          </cell>
          <cell r="D322" t="str">
            <v>TOMATE</v>
          </cell>
          <cell r="E322" t="str">
            <v>CEBOLLA CABEZONA</v>
          </cell>
          <cell r="F322" t="str">
            <v>VINAGRE</v>
          </cell>
          <cell r="G322" t="str">
            <v>PEREJIL CRESPO</v>
          </cell>
          <cell r="R322" t="str">
            <v>Kg.</v>
          </cell>
          <cell r="S322" t="str">
            <v>Kg.</v>
          </cell>
          <cell r="T322" t="str">
            <v>Kg.</v>
          </cell>
          <cell r="U322" t="str">
            <v>3800 C.C</v>
          </cell>
          <cell r="V322" t="str">
            <v>Kg.</v>
          </cell>
          <cell r="AG322">
            <v>16.7</v>
          </cell>
          <cell r="AH322">
            <v>12.5</v>
          </cell>
          <cell r="AI322">
            <v>2.75</v>
          </cell>
          <cell r="AJ322">
            <v>1</v>
          </cell>
          <cell r="AK322">
            <v>1</v>
          </cell>
          <cell r="AV322">
            <v>152</v>
          </cell>
          <cell r="AW322">
            <v>150</v>
          </cell>
          <cell r="AX322">
            <v>433</v>
          </cell>
          <cell r="AZ322">
            <v>436</v>
          </cell>
          <cell r="BK322">
            <v>12.5</v>
          </cell>
          <cell r="BL322">
            <v>10</v>
          </cell>
          <cell r="BM322">
            <v>2.5</v>
          </cell>
          <cell r="BZ322">
            <v>1</v>
          </cell>
          <cell r="CA322">
            <v>1.2170000000000001</v>
          </cell>
          <cell r="CB322">
            <v>1.45</v>
          </cell>
          <cell r="CC322">
            <v>1.7571052631578947</v>
          </cell>
          <cell r="CD322">
            <v>2.3330000000000002</v>
          </cell>
          <cell r="CE322" t="str">
            <v/>
          </cell>
          <cell r="CF322" t="str">
            <v/>
          </cell>
          <cell r="CG322" t="str">
            <v/>
          </cell>
          <cell r="CH322" t="str">
            <v/>
          </cell>
          <cell r="CI322" t="str">
            <v/>
          </cell>
          <cell r="CJ322" t="str">
            <v/>
          </cell>
          <cell r="CK322" t="str">
            <v/>
          </cell>
          <cell r="CL322" t="str">
            <v/>
          </cell>
          <cell r="CM322" t="str">
            <v/>
          </cell>
          <cell r="CN322" t="str">
            <v/>
          </cell>
          <cell r="CO322">
            <v>16.7</v>
          </cell>
          <cell r="CP322">
            <v>15.2125</v>
          </cell>
          <cell r="CQ322">
            <v>3.9874999999999998</v>
          </cell>
          <cell r="CR322">
            <v>1.7571052631578947</v>
          </cell>
          <cell r="CS322">
            <v>2.3330000000000002</v>
          </cell>
          <cell r="CT322" t="str">
            <v/>
          </cell>
          <cell r="CU322" t="str">
            <v/>
          </cell>
          <cell r="CV322" t="str">
            <v/>
          </cell>
          <cell r="CW322" t="str">
            <v/>
          </cell>
          <cell r="CX322" t="str">
            <v/>
          </cell>
          <cell r="CY322" t="str">
            <v/>
          </cell>
          <cell r="CZ322" t="str">
            <v/>
          </cell>
          <cell r="DA322" t="str">
            <v/>
          </cell>
          <cell r="DB322" t="str">
            <v/>
          </cell>
          <cell r="DC322" t="str">
            <v/>
          </cell>
          <cell r="DD322">
            <v>39.990105263157893</v>
          </cell>
        </row>
        <row r="323">
          <cell r="B323" t="str">
            <v xml:space="preserve">ENSALADA PICO DE GALLO 1/2 MN </v>
          </cell>
          <cell r="C323" t="str">
            <v>PEPINO COHOMBRO</v>
          </cell>
          <cell r="D323" t="str">
            <v>TOMATE</v>
          </cell>
          <cell r="E323" t="str">
            <v>CEBOLLA CABEZONA</v>
          </cell>
          <cell r="F323" t="str">
            <v>VINAGRE</v>
          </cell>
          <cell r="G323" t="str">
            <v>PEREJIL CRESPO</v>
          </cell>
          <cell r="R323" t="str">
            <v>Kg.</v>
          </cell>
          <cell r="S323" t="str">
            <v>Kg.</v>
          </cell>
          <cell r="T323" t="str">
            <v>Kg.</v>
          </cell>
          <cell r="U323" t="str">
            <v>3800 C.C</v>
          </cell>
          <cell r="V323" t="str">
            <v>Kg.</v>
          </cell>
          <cell r="AG323">
            <v>13.3</v>
          </cell>
          <cell r="AH323">
            <v>9.3699999999999992</v>
          </cell>
          <cell r="AI323">
            <v>2.75</v>
          </cell>
          <cell r="AJ323">
            <v>1</v>
          </cell>
          <cell r="AK323">
            <v>1</v>
          </cell>
          <cell r="AV323">
            <v>152</v>
          </cell>
          <cell r="AW323">
            <v>150</v>
          </cell>
          <cell r="AX323">
            <v>433</v>
          </cell>
          <cell r="AZ323">
            <v>436</v>
          </cell>
          <cell r="BK323">
            <v>10</v>
          </cell>
          <cell r="BL323">
            <v>7.5</v>
          </cell>
          <cell r="BM323">
            <v>2.5</v>
          </cell>
          <cell r="BZ323">
            <v>1</v>
          </cell>
          <cell r="CA323">
            <v>1.2170000000000001</v>
          </cell>
          <cell r="CB323">
            <v>1.45</v>
          </cell>
          <cell r="CC323">
            <v>1.7571052631578947</v>
          </cell>
          <cell r="CD323">
            <v>2.3330000000000002</v>
          </cell>
          <cell r="CE323" t="str">
            <v/>
          </cell>
          <cell r="CF323" t="str">
            <v/>
          </cell>
          <cell r="CG323" t="str">
            <v/>
          </cell>
          <cell r="CH323" t="str">
            <v/>
          </cell>
          <cell r="CI323" t="str">
            <v/>
          </cell>
          <cell r="CJ323" t="str">
            <v/>
          </cell>
          <cell r="CK323" t="str">
            <v/>
          </cell>
          <cell r="CL323" t="str">
            <v/>
          </cell>
          <cell r="CM323" t="str">
            <v/>
          </cell>
          <cell r="CN323" t="str">
            <v/>
          </cell>
          <cell r="CO323">
            <v>13.3</v>
          </cell>
          <cell r="CP323">
            <v>11.40329</v>
          </cell>
          <cell r="CQ323">
            <v>3.9874999999999998</v>
          </cell>
          <cell r="CR323">
            <v>1.7571052631578947</v>
          </cell>
          <cell r="CS323">
            <v>2.3330000000000002</v>
          </cell>
          <cell r="CT323" t="str">
            <v/>
          </cell>
          <cell r="CU323" t="str">
            <v/>
          </cell>
          <cell r="CV323" t="str">
            <v/>
          </cell>
          <cell r="CW323" t="str">
            <v/>
          </cell>
          <cell r="CX323" t="str">
            <v/>
          </cell>
          <cell r="CY323" t="str">
            <v/>
          </cell>
          <cell r="CZ323" t="str">
            <v/>
          </cell>
          <cell r="DA323" t="str">
            <v/>
          </cell>
          <cell r="DB323" t="str">
            <v/>
          </cell>
          <cell r="DC323" t="str">
            <v/>
          </cell>
          <cell r="DD323">
            <v>32.780895263157895</v>
          </cell>
        </row>
        <row r="324">
          <cell r="B324" t="str">
            <v>ENSALADA PICO DE GALLO 1/2 MY</v>
          </cell>
          <cell r="C324" t="str">
            <v>PEPINO COHOMBRO</v>
          </cell>
          <cell r="D324" t="str">
            <v>TOMATE</v>
          </cell>
          <cell r="E324" t="str">
            <v>CEBOLLA CABEZONA</v>
          </cell>
          <cell r="F324" t="str">
            <v>VINAGRE</v>
          </cell>
          <cell r="G324" t="str">
            <v>PEREJIL CRESPO</v>
          </cell>
          <cell r="R324" t="str">
            <v>Kg.</v>
          </cell>
          <cell r="S324" t="str">
            <v>Kg.</v>
          </cell>
          <cell r="T324" t="str">
            <v>Kg.</v>
          </cell>
          <cell r="U324" t="str">
            <v>3800 C.C</v>
          </cell>
          <cell r="V324" t="str">
            <v>Kg.</v>
          </cell>
          <cell r="AG324">
            <v>20</v>
          </cell>
          <cell r="AH324">
            <v>15.6</v>
          </cell>
          <cell r="AI324">
            <v>2.75</v>
          </cell>
          <cell r="AJ324">
            <v>1</v>
          </cell>
          <cell r="AK324">
            <v>1</v>
          </cell>
          <cell r="AV324">
            <v>152</v>
          </cell>
          <cell r="AW324">
            <v>150</v>
          </cell>
          <cell r="AX324">
            <v>433</v>
          </cell>
          <cell r="AZ324">
            <v>436</v>
          </cell>
          <cell r="BK324">
            <v>15</v>
          </cell>
          <cell r="BL324">
            <v>12.5</v>
          </cell>
          <cell r="BM324">
            <v>2.5</v>
          </cell>
          <cell r="BZ324">
            <v>1</v>
          </cell>
          <cell r="CA324">
            <v>1.2170000000000001</v>
          </cell>
          <cell r="CB324">
            <v>1.45</v>
          </cell>
          <cell r="CC324">
            <v>1.7571052631578947</v>
          </cell>
          <cell r="CD324">
            <v>2.3330000000000002</v>
          </cell>
          <cell r="CE324" t="str">
            <v/>
          </cell>
          <cell r="CF324" t="str">
            <v/>
          </cell>
          <cell r="CG324" t="str">
            <v/>
          </cell>
          <cell r="CH324" t="str">
            <v/>
          </cell>
          <cell r="CI324" t="str">
            <v/>
          </cell>
          <cell r="CJ324" t="str">
            <v/>
          </cell>
          <cell r="CK324" t="str">
            <v/>
          </cell>
          <cell r="CL324" t="str">
            <v/>
          </cell>
          <cell r="CM324" t="str">
            <v/>
          </cell>
          <cell r="CN324" t="str">
            <v/>
          </cell>
          <cell r="CO324">
            <v>20</v>
          </cell>
          <cell r="CP324">
            <v>18.985200000000003</v>
          </cell>
          <cell r="CQ324">
            <v>3.9874999999999998</v>
          </cell>
          <cell r="CR324">
            <v>1.7571052631578947</v>
          </cell>
          <cell r="CS324">
            <v>2.3330000000000002</v>
          </cell>
          <cell r="CT324" t="str">
            <v/>
          </cell>
          <cell r="CU324" t="str">
            <v/>
          </cell>
          <cell r="CV324" t="str">
            <v/>
          </cell>
          <cell r="CW324" t="str">
            <v/>
          </cell>
          <cell r="CX324" t="str">
            <v/>
          </cell>
          <cell r="CY324" t="str">
            <v/>
          </cell>
          <cell r="CZ324" t="str">
            <v/>
          </cell>
          <cell r="DA324" t="str">
            <v/>
          </cell>
          <cell r="DB324" t="str">
            <v/>
          </cell>
          <cell r="DC324" t="str">
            <v/>
          </cell>
          <cell r="DD324">
            <v>47.062805263157898</v>
          </cell>
        </row>
        <row r="325">
          <cell r="B325" t="str">
            <v>ENSALADA CON UVAS PR</v>
          </cell>
          <cell r="C325" t="str">
            <v>UVA</v>
          </cell>
          <cell r="D325" t="str">
            <v>LECHUGA BATAVIA</v>
          </cell>
          <cell r="E325" t="str">
            <v>MANGO TOMMY</v>
          </cell>
          <cell r="F325" t="str">
            <v>YOGURT</v>
          </cell>
          <cell r="R325">
            <v>25</v>
          </cell>
          <cell r="S325">
            <v>22.7</v>
          </cell>
          <cell r="T325">
            <v>19.5</v>
          </cell>
          <cell r="U325">
            <v>12.45</v>
          </cell>
          <cell r="V325">
            <v>5</v>
          </cell>
          <cell r="AG325">
            <v>22.2</v>
          </cell>
          <cell r="AH325">
            <v>36.4</v>
          </cell>
          <cell r="AI325">
            <v>16.600000000000001</v>
          </cell>
          <cell r="AJ325">
            <v>6</v>
          </cell>
          <cell r="AV325">
            <v>230</v>
          </cell>
          <cell r="AW325">
            <v>153</v>
          </cell>
          <cell r="AX325">
            <v>190</v>
          </cell>
          <cell r="AY325">
            <v>21</v>
          </cell>
          <cell r="BK325">
            <v>20</v>
          </cell>
          <cell r="BL325">
            <v>20</v>
          </cell>
          <cell r="BM325">
            <v>10</v>
          </cell>
          <cell r="BN325">
            <v>6</v>
          </cell>
          <cell r="BZ325">
            <v>1.95</v>
          </cell>
          <cell r="CA325">
            <v>0.86699999999999999</v>
          </cell>
          <cell r="CB325">
            <v>2</v>
          </cell>
          <cell r="CC325">
            <v>1.65</v>
          </cell>
          <cell r="CD325" t="str">
            <v/>
          </cell>
          <cell r="CO325">
            <v>43.29</v>
          </cell>
          <cell r="CP325">
            <v>31.558799999999998</v>
          </cell>
          <cell r="CQ325">
            <v>33.200000000000003</v>
          </cell>
          <cell r="CR325">
            <v>9.8999999999999986</v>
          </cell>
          <cell r="CS325" t="str">
            <v/>
          </cell>
          <cell r="DD325">
            <v>117.94880000000001</v>
          </cell>
        </row>
        <row r="326">
          <cell r="B326" t="str">
            <v>ENSALADA CON UVAS MN</v>
          </cell>
          <cell r="C326" t="str">
            <v>UVA</v>
          </cell>
          <cell r="D326" t="str">
            <v>LECHUGA BATAVIA</v>
          </cell>
          <cell r="E326" t="str">
            <v>MANGO TOMMY</v>
          </cell>
          <cell r="F326" t="str">
            <v>YOGURT</v>
          </cell>
          <cell r="R326">
            <v>20</v>
          </cell>
          <cell r="S326">
            <v>18.2</v>
          </cell>
          <cell r="T326">
            <v>16.7</v>
          </cell>
          <cell r="U326">
            <v>8.3000000000000007</v>
          </cell>
          <cell r="V326">
            <v>5</v>
          </cell>
          <cell r="AG326">
            <v>16.600000000000001</v>
          </cell>
          <cell r="AH326">
            <v>27.3</v>
          </cell>
          <cell r="AI326">
            <v>16.600000000000001</v>
          </cell>
          <cell r="AJ326">
            <v>6</v>
          </cell>
          <cell r="AV326">
            <v>230</v>
          </cell>
          <cell r="AW326">
            <v>153</v>
          </cell>
          <cell r="AX326">
            <v>190</v>
          </cell>
          <cell r="AY326">
            <v>21</v>
          </cell>
          <cell r="BK326">
            <v>15</v>
          </cell>
          <cell r="BL326">
            <v>15</v>
          </cell>
          <cell r="BM326">
            <v>10</v>
          </cell>
          <cell r="BN326">
            <v>6</v>
          </cell>
          <cell r="BZ326">
            <v>1.95</v>
          </cell>
          <cell r="CA326">
            <v>0.86699999999999999</v>
          </cell>
          <cell r="CB326">
            <v>2</v>
          </cell>
          <cell r="CC326">
            <v>1.65</v>
          </cell>
          <cell r="CD326" t="str">
            <v/>
          </cell>
          <cell r="CO326">
            <v>32.370000000000005</v>
          </cell>
          <cell r="CP326">
            <v>23.6691</v>
          </cell>
          <cell r="CQ326">
            <v>33.200000000000003</v>
          </cell>
          <cell r="CR326">
            <v>9.8999999999999986</v>
          </cell>
          <cell r="CS326" t="str">
            <v/>
          </cell>
          <cell r="DD326">
            <v>99.139100000000013</v>
          </cell>
        </row>
        <row r="327">
          <cell r="B327" t="str">
            <v>ENSALADA CON UVAS MY</v>
          </cell>
          <cell r="C327" t="str">
            <v>UVA</v>
          </cell>
          <cell r="D327" t="str">
            <v>LECHUGA BATAVIA</v>
          </cell>
          <cell r="E327" t="str">
            <v>MANGO TOMMY</v>
          </cell>
          <cell r="F327" t="str">
            <v>YOGURT</v>
          </cell>
          <cell r="R327">
            <v>30</v>
          </cell>
          <cell r="S327">
            <v>27.3</v>
          </cell>
          <cell r="T327">
            <v>22.2</v>
          </cell>
          <cell r="U327">
            <v>16.600000000000001</v>
          </cell>
          <cell r="V327">
            <v>5</v>
          </cell>
          <cell r="AG327">
            <v>27.7</v>
          </cell>
          <cell r="AH327">
            <v>45.5</v>
          </cell>
          <cell r="AI327">
            <v>16.600000000000001</v>
          </cell>
          <cell r="AJ327">
            <v>6</v>
          </cell>
          <cell r="AV327">
            <v>230</v>
          </cell>
          <cell r="AW327">
            <v>153</v>
          </cell>
          <cell r="AX327">
            <v>190</v>
          </cell>
          <cell r="AY327">
            <v>21</v>
          </cell>
          <cell r="BK327">
            <v>25</v>
          </cell>
          <cell r="BL327">
            <v>25</v>
          </cell>
          <cell r="BM327">
            <v>10</v>
          </cell>
          <cell r="BN327">
            <v>6</v>
          </cell>
          <cell r="BZ327">
            <v>1.95</v>
          </cell>
          <cell r="CA327">
            <v>0.86699999999999999</v>
          </cell>
          <cell r="CB327">
            <v>2</v>
          </cell>
          <cell r="CC327">
            <v>1.65</v>
          </cell>
          <cell r="CD327" t="str">
            <v/>
          </cell>
          <cell r="CO327">
            <v>54.015000000000001</v>
          </cell>
          <cell r="CP327">
            <v>39.448500000000003</v>
          </cell>
          <cell r="CQ327">
            <v>33.200000000000003</v>
          </cell>
          <cell r="CR327">
            <v>9.8999999999999986</v>
          </cell>
          <cell r="CS327" t="str">
            <v/>
          </cell>
          <cell r="DD327">
            <v>136.5635</v>
          </cell>
        </row>
        <row r="328">
          <cell r="B328" t="str">
            <v>ENSALADA CON UVAS 1/2  PR</v>
          </cell>
          <cell r="C328" t="str">
            <v>UVA</v>
          </cell>
          <cell r="D328" t="str">
            <v>LECHUGA BATAVIA</v>
          </cell>
          <cell r="E328" t="str">
            <v>MANGO TOMMY</v>
          </cell>
          <cell r="F328" t="str">
            <v>YOGURT</v>
          </cell>
          <cell r="R328" t="str">
            <v>Kg.</v>
          </cell>
          <cell r="S328" t="str">
            <v>Kg.</v>
          </cell>
          <cell r="T328" t="str">
            <v>Kg.</v>
          </cell>
          <cell r="U328" t="str">
            <v>Kg.</v>
          </cell>
          <cell r="V328" t="str">
            <v>1 A 2 Kg. PARA TODA LA PREPARACIÓN</v>
          </cell>
          <cell r="AG328">
            <v>11.05</v>
          </cell>
          <cell r="AH328">
            <v>17.600000000000001</v>
          </cell>
          <cell r="AI328">
            <v>16.600000000000001</v>
          </cell>
          <cell r="AJ328">
            <v>3</v>
          </cell>
          <cell r="AV328">
            <v>230</v>
          </cell>
          <cell r="AW328">
            <v>153</v>
          </cell>
          <cell r="AX328">
            <v>190</v>
          </cell>
          <cell r="AY328">
            <v>21</v>
          </cell>
          <cell r="BK328">
            <v>10</v>
          </cell>
          <cell r="BL328">
            <v>10</v>
          </cell>
          <cell r="BM328">
            <v>5</v>
          </cell>
          <cell r="BN328">
            <v>3</v>
          </cell>
          <cell r="BZ328">
            <v>1.95</v>
          </cell>
          <cell r="CA328">
            <v>0.86699999999999999</v>
          </cell>
          <cell r="CB328">
            <v>2</v>
          </cell>
          <cell r="CC328">
            <v>1.65</v>
          </cell>
          <cell r="CD328" t="str">
            <v/>
          </cell>
          <cell r="CO328">
            <v>21.547499999999999</v>
          </cell>
          <cell r="CP328">
            <v>15.259200000000002</v>
          </cell>
          <cell r="CQ328">
            <v>33.200000000000003</v>
          </cell>
          <cell r="CR328">
            <v>4.9499999999999993</v>
          </cell>
          <cell r="CS328" t="str">
            <v/>
          </cell>
          <cell r="DD328">
            <v>74.956699999999998</v>
          </cell>
        </row>
        <row r="329">
          <cell r="B329" t="str">
            <v>ENSALADA CON UVAS 1/2 MN</v>
          </cell>
          <cell r="C329" t="str">
            <v>UVA</v>
          </cell>
          <cell r="D329" t="str">
            <v>LECHUGA BATAVIA</v>
          </cell>
          <cell r="E329" t="str">
            <v>MANGO TOMMY</v>
          </cell>
          <cell r="F329" t="str">
            <v>YOGURT</v>
          </cell>
          <cell r="R329" t="str">
            <v>Kg.</v>
          </cell>
          <cell r="S329" t="str">
            <v>Kg.</v>
          </cell>
          <cell r="T329" t="str">
            <v>Kg.</v>
          </cell>
          <cell r="U329" t="str">
            <v>Kg.</v>
          </cell>
          <cell r="V329" t="str">
            <v>1 A 2 Kg. PARA TODA LA PREPARACIÓN</v>
          </cell>
          <cell r="AG329">
            <v>7.5</v>
          </cell>
          <cell r="AH329">
            <v>12.5</v>
          </cell>
          <cell r="AI329">
            <v>16.600000000000001</v>
          </cell>
          <cell r="AJ329">
            <v>3</v>
          </cell>
          <cell r="AV329">
            <v>230</v>
          </cell>
          <cell r="AW329">
            <v>153</v>
          </cell>
          <cell r="AX329">
            <v>190</v>
          </cell>
          <cell r="AY329">
            <v>21</v>
          </cell>
          <cell r="BK329">
            <v>7.5</v>
          </cell>
          <cell r="BL329">
            <v>7.5</v>
          </cell>
          <cell r="BM329">
            <v>5</v>
          </cell>
          <cell r="BN329">
            <v>3</v>
          </cell>
          <cell r="BZ329">
            <v>1.95</v>
          </cell>
          <cell r="CA329">
            <v>0.86699999999999999</v>
          </cell>
          <cell r="CB329">
            <v>2</v>
          </cell>
          <cell r="CC329">
            <v>1.65</v>
          </cell>
          <cell r="CD329" t="str">
            <v/>
          </cell>
          <cell r="CO329">
            <v>14.625</v>
          </cell>
          <cell r="CP329">
            <v>10.8375</v>
          </cell>
          <cell r="CQ329">
            <v>33.200000000000003</v>
          </cell>
          <cell r="CR329">
            <v>4.9499999999999993</v>
          </cell>
          <cell r="CS329" t="str">
            <v/>
          </cell>
          <cell r="DD329">
            <v>63.612499999999997</v>
          </cell>
        </row>
        <row r="330">
          <cell r="B330" t="str">
            <v>ENSALADA CON UVAS 1/2  MY</v>
          </cell>
          <cell r="C330" t="str">
            <v>UVA</v>
          </cell>
          <cell r="D330" t="str">
            <v>LECHUGA BATAVIA</v>
          </cell>
          <cell r="E330" t="str">
            <v>MANGO TOMMY</v>
          </cell>
          <cell r="F330" t="str">
            <v>YOGURT</v>
          </cell>
          <cell r="R330" t="str">
            <v>Kg.</v>
          </cell>
          <cell r="S330" t="str">
            <v>Kg.</v>
          </cell>
          <cell r="T330" t="str">
            <v>Kg.</v>
          </cell>
          <cell r="U330" t="str">
            <v>Kg.</v>
          </cell>
          <cell r="V330" t="str">
            <v>1 A 2 Kg. PARA TODA LA PREPARACIÓN</v>
          </cell>
          <cell r="AG330">
            <v>13.8</v>
          </cell>
          <cell r="AH330">
            <v>22.7</v>
          </cell>
          <cell r="AI330">
            <v>16.600000000000001</v>
          </cell>
          <cell r="AJ330">
            <v>3</v>
          </cell>
          <cell r="AV330">
            <v>230</v>
          </cell>
          <cell r="AW330">
            <v>153</v>
          </cell>
          <cell r="AX330">
            <v>190</v>
          </cell>
          <cell r="AY330">
            <v>21</v>
          </cell>
          <cell r="BK330">
            <v>12.5</v>
          </cell>
          <cell r="BL330">
            <v>12.5</v>
          </cell>
          <cell r="BM330">
            <v>5</v>
          </cell>
          <cell r="BN330">
            <v>3</v>
          </cell>
          <cell r="BZ330">
            <v>1.95</v>
          </cell>
          <cell r="CA330">
            <v>0.86699999999999999</v>
          </cell>
          <cell r="CB330">
            <v>2</v>
          </cell>
          <cell r="CC330">
            <v>1.65</v>
          </cell>
          <cell r="CD330" t="str">
            <v/>
          </cell>
          <cell r="CO330">
            <v>26.91</v>
          </cell>
          <cell r="CP330">
            <v>19.680899999999998</v>
          </cell>
          <cell r="CQ330">
            <v>33.200000000000003</v>
          </cell>
          <cell r="CR330">
            <v>4.9499999999999993</v>
          </cell>
          <cell r="CS330" t="str">
            <v/>
          </cell>
          <cell r="DD330">
            <v>84.740899999999996</v>
          </cell>
        </row>
        <row r="331">
          <cell r="B331" t="str">
            <v>VERDURA ORIENTAL PR</v>
          </cell>
          <cell r="C331" t="str">
            <v>CEBOLLA CABEZONA</v>
          </cell>
          <cell r="D331" t="str">
            <v>REPOLLO BLANCO</v>
          </cell>
          <cell r="E331" t="str">
            <v>PIMENTON</v>
          </cell>
          <cell r="F331" t="str">
            <v>CALABACIN</v>
          </cell>
          <cell r="G331" t="str">
            <v>APIO</v>
          </cell>
          <cell r="H331" t="str">
            <v>SALSA NEGRA</v>
          </cell>
          <cell r="I331" t="str">
            <v>MARGARINA</v>
          </cell>
          <cell r="J331" t="str">
            <v>SALSA DE TOMATE</v>
          </cell>
          <cell r="R331" t="str">
            <v>Kg.</v>
          </cell>
          <cell r="S331" t="str">
            <v>Kg.</v>
          </cell>
          <cell r="T331" t="str">
            <v>Kg.</v>
          </cell>
          <cell r="U331" t="str">
            <v>Kg.</v>
          </cell>
          <cell r="V331" t="str">
            <v>Kg.</v>
          </cell>
          <cell r="W331" t="str">
            <v>GALÓN</v>
          </cell>
          <cell r="X331" t="str">
            <v>Kg.</v>
          </cell>
          <cell r="Y331" t="str">
            <v>GALÓN</v>
          </cell>
          <cell r="AG331">
            <v>5</v>
          </cell>
          <cell r="AH331">
            <v>30</v>
          </cell>
          <cell r="AI331">
            <v>10</v>
          </cell>
          <cell r="AJ331">
            <v>20</v>
          </cell>
          <cell r="AK331">
            <v>10</v>
          </cell>
          <cell r="AL331">
            <v>1.1000000000000001</v>
          </cell>
          <cell r="AM331">
            <v>3</v>
          </cell>
          <cell r="AN331">
            <v>2</v>
          </cell>
          <cell r="AV331">
            <v>433</v>
          </cell>
          <cell r="AW331">
            <v>151</v>
          </cell>
          <cell r="AX331">
            <v>142</v>
          </cell>
          <cell r="AY331">
            <v>166</v>
          </cell>
          <cell r="AZ331">
            <v>165</v>
          </cell>
          <cell r="BB331">
            <v>407</v>
          </cell>
          <cell r="BC331" t="str">
            <v>ANEXO 17</v>
          </cell>
          <cell r="BK331">
            <v>5</v>
          </cell>
          <cell r="BL331">
            <v>30</v>
          </cell>
          <cell r="BM331">
            <v>10</v>
          </cell>
          <cell r="BN331">
            <v>20</v>
          </cell>
          <cell r="BO331">
            <v>10</v>
          </cell>
          <cell r="BQ331">
            <v>3</v>
          </cell>
          <cell r="BR331">
            <v>2</v>
          </cell>
          <cell r="BZ331">
            <v>1.45</v>
          </cell>
          <cell r="CA331">
            <v>0.59299999999999997</v>
          </cell>
          <cell r="CB331">
            <v>1.8</v>
          </cell>
          <cell r="CC331">
            <v>0.71699999999999997</v>
          </cell>
          <cell r="CD331">
            <v>2.4119999999999999</v>
          </cell>
          <cell r="CE331">
            <v>2.3586842105263157</v>
          </cell>
          <cell r="CF331">
            <v>8.1199999999999992</v>
          </cell>
          <cell r="CG331">
            <v>3.0080487804878047</v>
          </cell>
          <cell r="CH331" t="str">
            <v/>
          </cell>
          <cell r="CI331" t="str">
            <v/>
          </cell>
          <cell r="CJ331" t="str">
            <v/>
          </cell>
          <cell r="CK331" t="str">
            <v/>
          </cell>
          <cell r="CL331" t="str">
            <v/>
          </cell>
          <cell r="CM331" t="str">
            <v/>
          </cell>
          <cell r="CN331" t="str">
            <v/>
          </cell>
          <cell r="CO331">
            <v>7.25</v>
          </cell>
          <cell r="CP331">
            <v>17.79</v>
          </cell>
          <cell r="CQ331">
            <v>18</v>
          </cell>
          <cell r="CR331">
            <v>14.34</v>
          </cell>
          <cell r="CS331">
            <v>24.119999999999997</v>
          </cell>
          <cell r="CT331">
            <v>2.5945526315789476</v>
          </cell>
          <cell r="CU331">
            <v>24.36</v>
          </cell>
          <cell r="CV331">
            <v>6.0160975609756093</v>
          </cell>
          <cell r="CW331" t="str">
            <v/>
          </cell>
          <cell r="CX331" t="str">
            <v/>
          </cell>
          <cell r="CY331" t="str">
            <v/>
          </cell>
          <cell r="CZ331" t="str">
            <v/>
          </cell>
          <cell r="DA331" t="str">
            <v/>
          </cell>
          <cell r="DB331" t="str">
            <v/>
          </cell>
          <cell r="DC331" t="str">
            <v/>
          </cell>
          <cell r="DD331">
            <v>114.47065019255456</v>
          </cell>
        </row>
        <row r="332">
          <cell r="B332" t="str">
            <v>VERDURA ORIENTAL MN</v>
          </cell>
          <cell r="C332" t="str">
            <v>CEBOLLA CABEZONA</v>
          </cell>
          <cell r="D332" t="str">
            <v>REPOLLO BLANCO</v>
          </cell>
          <cell r="E332" t="str">
            <v>PIMENTON</v>
          </cell>
          <cell r="F332" t="str">
            <v>CALABACIN</v>
          </cell>
          <cell r="G332" t="str">
            <v>APIO</v>
          </cell>
          <cell r="H332" t="str">
            <v>SALSA NEGRA</v>
          </cell>
          <cell r="I332" t="str">
            <v>MARGARINA</v>
          </cell>
          <cell r="J332" t="str">
            <v>SALSA DE TOMATE</v>
          </cell>
          <cell r="R332" t="str">
            <v>Kg.</v>
          </cell>
          <cell r="S332" t="str">
            <v>Kg.</v>
          </cell>
          <cell r="T332" t="str">
            <v>Kg.</v>
          </cell>
          <cell r="U332" t="str">
            <v>Kg.</v>
          </cell>
          <cell r="V332" t="str">
            <v>Kg.</v>
          </cell>
          <cell r="W332" t="str">
            <v>GALÓN</v>
          </cell>
          <cell r="X332" t="str">
            <v>Kg.</v>
          </cell>
          <cell r="Y332" t="str">
            <v>GALÓN</v>
          </cell>
          <cell r="AG332">
            <v>7</v>
          </cell>
          <cell r="AH332">
            <v>27</v>
          </cell>
          <cell r="AI332">
            <v>8</v>
          </cell>
          <cell r="AJ332">
            <v>15</v>
          </cell>
          <cell r="AK332">
            <v>8</v>
          </cell>
          <cell r="AL332">
            <v>1.1000000000000001</v>
          </cell>
          <cell r="AM332">
            <v>3</v>
          </cell>
          <cell r="AN332">
            <v>2</v>
          </cell>
          <cell r="AV332">
            <v>433</v>
          </cell>
          <cell r="AW332">
            <v>151</v>
          </cell>
          <cell r="AX332">
            <v>142</v>
          </cell>
          <cell r="AY332">
            <v>166</v>
          </cell>
          <cell r="AZ332">
            <v>165</v>
          </cell>
          <cell r="BB332">
            <v>407</v>
          </cell>
          <cell r="BC332" t="str">
            <v>ANEXO 17</v>
          </cell>
          <cell r="BK332">
            <v>5</v>
          </cell>
          <cell r="BL332">
            <v>20</v>
          </cell>
          <cell r="BM332">
            <v>5</v>
          </cell>
          <cell r="BN332">
            <v>10</v>
          </cell>
          <cell r="BO332">
            <v>5</v>
          </cell>
          <cell r="BQ332">
            <v>3</v>
          </cell>
          <cell r="BR332">
            <v>2</v>
          </cell>
          <cell r="BZ332">
            <v>1.45</v>
          </cell>
          <cell r="CA332">
            <v>0.59299999999999997</v>
          </cell>
          <cell r="CB332">
            <v>1.8</v>
          </cell>
          <cell r="CC332">
            <v>0.71699999999999997</v>
          </cell>
          <cell r="CD332">
            <v>2.4119999999999999</v>
          </cell>
          <cell r="CE332">
            <v>2.3586842105263157</v>
          </cell>
          <cell r="CF332">
            <v>8.1199999999999992</v>
          </cell>
          <cell r="CG332">
            <v>3.0080487804878047</v>
          </cell>
          <cell r="CH332" t="str">
            <v/>
          </cell>
          <cell r="CI332" t="str">
            <v/>
          </cell>
          <cell r="CJ332" t="str">
            <v/>
          </cell>
          <cell r="CK332" t="str">
            <v/>
          </cell>
          <cell r="CL332" t="str">
            <v/>
          </cell>
          <cell r="CM332" t="str">
            <v/>
          </cell>
          <cell r="CN332" t="str">
            <v/>
          </cell>
          <cell r="CO332">
            <v>10.15</v>
          </cell>
          <cell r="CP332">
            <v>16.010999999999999</v>
          </cell>
          <cell r="CQ332">
            <v>14.4</v>
          </cell>
          <cell r="CR332">
            <v>10.754999999999999</v>
          </cell>
          <cell r="CS332">
            <v>19.295999999999999</v>
          </cell>
          <cell r="CT332">
            <v>2.5945526315789476</v>
          </cell>
          <cell r="CU332">
            <v>24.36</v>
          </cell>
          <cell r="CV332">
            <v>6.0160975609756093</v>
          </cell>
          <cell r="CW332" t="str">
            <v/>
          </cell>
          <cell r="CX332" t="str">
            <v/>
          </cell>
          <cell r="CY332" t="str">
            <v/>
          </cell>
          <cell r="CZ332" t="str">
            <v/>
          </cell>
          <cell r="DA332" t="str">
            <v/>
          </cell>
          <cell r="DB332" t="str">
            <v/>
          </cell>
          <cell r="DC332" t="str">
            <v/>
          </cell>
          <cell r="DD332">
            <v>103.58265019255455</v>
          </cell>
        </row>
        <row r="333">
          <cell r="B333" t="str">
            <v>VERDURA ORIENTAL MY</v>
          </cell>
          <cell r="C333" t="str">
            <v>CEBOLLA CABEZONA</v>
          </cell>
          <cell r="D333" t="str">
            <v>REPOLLO BLANCO</v>
          </cell>
          <cell r="E333" t="str">
            <v>PIMENTON</v>
          </cell>
          <cell r="F333" t="str">
            <v>CALABACIN</v>
          </cell>
          <cell r="G333" t="str">
            <v>APIO</v>
          </cell>
          <cell r="H333" t="str">
            <v>SALSA NEGRA</v>
          </cell>
          <cell r="I333" t="str">
            <v>MARGARINA</v>
          </cell>
          <cell r="J333" t="str">
            <v>SALSA DE TOMATE</v>
          </cell>
          <cell r="R333" t="str">
            <v>Kg.</v>
          </cell>
          <cell r="S333" t="str">
            <v>Kg.</v>
          </cell>
          <cell r="T333" t="str">
            <v>Kg.</v>
          </cell>
          <cell r="U333" t="str">
            <v>Kg.</v>
          </cell>
          <cell r="V333" t="str">
            <v>Kg.</v>
          </cell>
          <cell r="W333" t="str">
            <v>GALÓN</v>
          </cell>
          <cell r="X333" t="str">
            <v>Kg.</v>
          </cell>
          <cell r="Y333" t="str">
            <v>GALÓN</v>
          </cell>
          <cell r="AG333">
            <v>7</v>
          </cell>
          <cell r="AH333">
            <v>37</v>
          </cell>
          <cell r="AI333">
            <v>12</v>
          </cell>
          <cell r="AJ333">
            <v>20</v>
          </cell>
          <cell r="AK333">
            <v>12</v>
          </cell>
          <cell r="AL333">
            <v>1.1000000000000001</v>
          </cell>
          <cell r="AM333">
            <v>3</v>
          </cell>
          <cell r="AN333">
            <v>2</v>
          </cell>
          <cell r="AV333">
            <v>433</v>
          </cell>
          <cell r="AW333">
            <v>151</v>
          </cell>
          <cell r="AX333">
            <v>142</v>
          </cell>
          <cell r="AY333">
            <v>166</v>
          </cell>
          <cell r="AZ333">
            <v>165</v>
          </cell>
          <cell r="BB333">
            <v>407</v>
          </cell>
          <cell r="BC333" t="str">
            <v>ANEXO 17</v>
          </cell>
          <cell r="BK333">
            <v>5</v>
          </cell>
          <cell r="BL333">
            <v>30</v>
          </cell>
          <cell r="BM333">
            <v>8</v>
          </cell>
          <cell r="BN333">
            <v>14</v>
          </cell>
          <cell r="BO333">
            <v>8</v>
          </cell>
          <cell r="BQ333">
            <v>3</v>
          </cell>
          <cell r="BR333">
            <v>2</v>
          </cell>
          <cell r="BZ333">
            <v>1.45</v>
          </cell>
          <cell r="CA333">
            <v>0.59299999999999997</v>
          </cell>
          <cell r="CB333">
            <v>1.8</v>
          </cell>
          <cell r="CC333">
            <v>0.71699999999999997</v>
          </cell>
          <cell r="CD333">
            <v>2.4119999999999999</v>
          </cell>
          <cell r="CE333">
            <v>2.3586842105263157</v>
          </cell>
          <cell r="CF333">
            <v>8.1199999999999992</v>
          </cell>
          <cell r="CG333">
            <v>3.0080487804878047</v>
          </cell>
          <cell r="CH333" t="str">
            <v/>
          </cell>
          <cell r="CI333" t="str">
            <v/>
          </cell>
          <cell r="CJ333" t="str">
            <v/>
          </cell>
          <cell r="CK333" t="str">
            <v/>
          </cell>
          <cell r="CL333" t="str">
            <v/>
          </cell>
          <cell r="CM333" t="str">
            <v/>
          </cell>
          <cell r="CN333" t="str">
            <v/>
          </cell>
          <cell r="CO333">
            <v>10.15</v>
          </cell>
          <cell r="CP333">
            <v>21.940999999999999</v>
          </cell>
          <cell r="CQ333">
            <v>21.6</v>
          </cell>
          <cell r="CR333">
            <v>14.34</v>
          </cell>
          <cell r="CS333">
            <v>28.943999999999999</v>
          </cell>
          <cell r="CT333">
            <v>2.5945526315789476</v>
          </cell>
          <cell r="CU333">
            <v>24.36</v>
          </cell>
          <cell r="CV333">
            <v>6.0160975609756093</v>
          </cell>
          <cell r="CW333" t="str">
            <v/>
          </cell>
          <cell r="CX333" t="str">
            <v/>
          </cell>
          <cell r="CY333" t="str">
            <v/>
          </cell>
          <cell r="CZ333" t="str">
            <v/>
          </cell>
          <cell r="DA333" t="str">
            <v/>
          </cell>
          <cell r="DB333" t="str">
            <v/>
          </cell>
          <cell r="DC333" t="str">
            <v/>
          </cell>
          <cell r="DD333">
            <v>129.94565019255458</v>
          </cell>
        </row>
        <row r="334">
          <cell r="B334" t="str">
            <v>VERDURA ORIENTAL 1/2 PR</v>
          </cell>
          <cell r="C334" t="str">
            <v>CEBOLLA CABEZONA</v>
          </cell>
          <cell r="D334" t="str">
            <v>REPOLLO BLANCO</v>
          </cell>
          <cell r="E334" t="str">
            <v>PIMENTON</v>
          </cell>
          <cell r="F334" t="str">
            <v>CALABACIN</v>
          </cell>
          <cell r="G334" t="str">
            <v>APIO</v>
          </cell>
          <cell r="H334" t="str">
            <v>SALSA NEGRA</v>
          </cell>
          <cell r="I334" t="str">
            <v>MARGARINA</v>
          </cell>
          <cell r="J334" t="str">
            <v>SALSA DE TOMATE</v>
          </cell>
          <cell r="R334" t="str">
            <v>Kg.</v>
          </cell>
          <cell r="S334" t="str">
            <v>Kg.</v>
          </cell>
          <cell r="T334" t="str">
            <v>Kg.</v>
          </cell>
          <cell r="U334" t="str">
            <v>Kg.</v>
          </cell>
          <cell r="V334" t="str">
            <v>Kg.</v>
          </cell>
          <cell r="W334" t="str">
            <v>GALÓN</v>
          </cell>
          <cell r="X334" t="str">
            <v>Lb.</v>
          </cell>
          <cell r="Y334" t="str">
            <v>GALÓN</v>
          </cell>
          <cell r="AG334">
            <v>5</v>
          </cell>
          <cell r="AH334">
            <v>15</v>
          </cell>
          <cell r="AI334">
            <v>5</v>
          </cell>
          <cell r="AJ334">
            <v>10</v>
          </cell>
          <cell r="AK334">
            <v>5</v>
          </cell>
          <cell r="AL334">
            <v>1.1000000000000001</v>
          </cell>
          <cell r="AM334">
            <v>1.5</v>
          </cell>
          <cell r="AN334">
            <v>1</v>
          </cell>
          <cell r="AV334">
            <v>433</v>
          </cell>
          <cell r="AW334">
            <v>151</v>
          </cell>
          <cell r="AX334">
            <v>142</v>
          </cell>
          <cell r="AY334">
            <v>166</v>
          </cell>
          <cell r="AZ334">
            <v>165</v>
          </cell>
          <cell r="BB334">
            <v>407</v>
          </cell>
          <cell r="BC334" t="str">
            <v>ANEXO 17</v>
          </cell>
          <cell r="BK334">
            <v>5</v>
          </cell>
          <cell r="BL334">
            <v>15</v>
          </cell>
          <cell r="BM334">
            <v>5</v>
          </cell>
          <cell r="BN334">
            <v>10</v>
          </cell>
          <cell r="BO334">
            <v>5</v>
          </cell>
          <cell r="BQ334">
            <v>1.5</v>
          </cell>
          <cell r="BR334">
            <v>1</v>
          </cell>
          <cell r="BZ334">
            <v>1.45</v>
          </cell>
          <cell r="CA334">
            <v>0.59299999999999997</v>
          </cell>
          <cell r="CB334">
            <v>1.8</v>
          </cell>
          <cell r="CC334">
            <v>0.71699999999999997</v>
          </cell>
          <cell r="CD334">
            <v>2.4119999999999999</v>
          </cell>
          <cell r="CE334">
            <v>2.3586842105263157</v>
          </cell>
          <cell r="CF334">
            <v>8.1199999999999992</v>
          </cell>
          <cell r="CG334">
            <v>3.0080487804878047</v>
          </cell>
          <cell r="CH334" t="str">
            <v/>
          </cell>
          <cell r="CI334" t="str">
            <v/>
          </cell>
          <cell r="CJ334" t="str">
            <v/>
          </cell>
          <cell r="CK334" t="str">
            <v/>
          </cell>
          <cell r="CL334" t="str">
            <v/>
          </cell>
          <cell r="CM334" t="str">
            <v/>
          </cell>
          <cell r="CN334" t="str">
            <v/>
          </cell>
          <cell r="CO334">
            <v>7.25</v>
          </cell>
          <cell r="CP334">
            <v>8.8949999999999996</v>
          </cell>
          <cell r="CQ334">
            <v>9</v>
          </cell>
          <cell r="CR334">
            <v>7.17</v>
          </cell>
          <cell r="CS334">
            <v>12.059999999999999</v>
          </cell>
          <cell r="CT334">
            <v>2.5945526315789476</v>
          </cell>
          <cell r="CU334">
            <v>12.18</v>
          </cell>
          <cell r="CV334">
            <v>3.0080487804878047</v>
          </cell>
          <cell r="CW334" t="str">
            <v/>
          </cell>
          <cell r="CX334" t="str">
            <v/>
          </cell>
          <cell r="CY334" t="str">
            <v/>
          </cell>
          <cell r="CZ334" t="str">
            <v/>
          </cell>
          <cell r="DA334" t="str">
            <v/>
          </cell>
          <cell r="DB334" t="str">
            <v/>
          </cell>
          <cell r="DC334" t="str">
            <v/>
          </cell>
          <cell r="DD334">
            <v>62.157601412066754</v>
          </cell>
        </row>
        <row r="335">
          <cell r="B335" t="str">
            <v>VERDURA ORIENTAL 1/2 MN</v>
          </cell>
          <cell r="C335" t="str">
            <v>CEBOLLA CABEZONA</v>
          </cell>
          <cell r="D335" t="str">
            <v>REPOLLO BLANCO</v>
          </cell>
          <cell r="E335" t="str">
            <v>PIMENTON</v>
          </cell>
          <cell r="F335" t="str">
            <v>CALABACIN</v>
          </cell>
          <cell r="G335" t="str">
            <v>APIO</v>
          </cell>
          <cell r="H335" t="str">
            <v>SALSA NEGRA</v>
          </cell>
          <cell r="I335" t="str">
            <v>MARGARINA</v>
          </cell>
          <cell r="J335" t="str">
            <v>SALSA DE TOMATE</v>
          </cell>
          <cell r="R335" t="str">
            <v>Kg.</v>
          </cell>
          <cell r="S335" t="str">
            <v>Kg.</v>
          </cell>
          <cell r="T335" t="str">
            <v>Kg.</v>
          </cell>
          <cell r="U335" t="str">
            <v>Kg.</v>
          </cell>
          <cell r="V335" t="str">
            <v>Kg.</v>
          </cell>
          <cell r="W335" t="str">
            <v>GALÓN</v>
          </cell>
          <cell r="X335" t="str">
            <v>Lb.</v>
          </cell>
          <cell r="Y335" t="str">
            <v>GALÓN</v>
          </cell>
          <cell r="AG335">
            <v>3.5</v>
          </cell>
          <cell r="AH335">
            <v>13.5</v>
          </cell>
          <cell r="AI335">
            <v>4</v>
          </cell>
          <cell r="AJ335">
            <v>7.5</v>
          </cell>
          <cell r="AK335">
            <v>4</v>
          </cell>
          <cell r="AL335">
            <v>1.1000000000000001</v>
          </cell>
          <cell r="AM335">
            <v>1.5</v>
          </cell>
          <cell r="AN335">
            <v>1</v>
          </cell>
          <cell r="AV335">
            <v>433</v>
          </cell>
          <cell r="AW335">
            <v>151</v>
          </cell>
          <cell r="AX335">
            <v>142</v>
          </cell>
          <cell r="AY335">
            <v>166</v>
          </cell>
          <cell r="AZ335">
            <v>165</v>
          </cell>
          <cell r="BB335">
            <v>407</v>
          </cell>
          <cell r="BC335" t="str">
            <v>ANEXO 17</v>
          </cell>
          <cell r="BK335">
            <v>5</v>
          </cell>
          <cell r="BL335">
            <v>15</v>
          </cell>
          <cell r="BM335">
            <v>5</v>
          </cell>
          <cell r="BN335">
            <v>10</v>
          </cell>
          <cell r="BO335">
            <v>5</v>
          </cell>
          <cell r="BQ335">
            <v>1.5</v>
          </cell>
          <cell r="BR335">
            <v>1</v>
          </cell>
          <cell r="BZ335">
            <v>1.45</v>
          </cell>
          <cell r="CA335">
            <v>0.59299999999999997</v>
          </cell>
          <cell r="CB335">
            <v>1.8</v>
          </cell>
          <cell r="CC335">
            <v>0.71699999999999997</v>
          </cell>
          <cell r="CD335">
            <v>2.4119999999999999</v>
          </cell>
          <cell r="CE335">
            <v>2.3586842105263157</v>
          </cell>
          <cell r="CF335">
            <v>8.1199999999999992</v>
          </cell>
          <cell r="CG335">
            <v>3.0080487804878047</v>
          </cell>
          <cell r="CH335" t="str">
            <v/>
          </cell>
          <cell r="CI335" t="str">
            <v/>
          </cell>
          <cell r="CJ335" t="str">
            <v/>
          </cell>
          <cell r="CK335" t="str">
            <v/>
          </cell>
          <cell r="CL335" t="str">
            <v/>
          </cell>
          <cell r="CM335" t="str">
            <v/>
          </cell>
          <cell r="CN335" t="str">
            <v/>
          </cell>
          <cell r="CO335">
            <v>5.0750000000000002</v>
          </cell>
          <cell r="CP335">
            <v>8.0054999999999996</v>
          </cell>
          <cell r="CQ335">
            <v>7.2</v>
          </cell>
          <cell r="CR335">
            <v>5.3774999999999995</v>
          </cell>
          <cell r="CS335">
            <v>9.6479999999999997</v>
          </cell>
          <cell r="CT335">
            <v>2.5945526315789476</v>
          </cell>
          <cell r="CU335">
            <v>12.18</v>
          </cell>
          <cell r="CV335">
            <v>3.0080487804878047</v>
          </cell>
          <cell r="CW335" t="str">
            <v/>
          </cell>
          <cell r="CX335" t="str">
            <v/>
          </cell>
          <cell r="CY335" t="str">
            <v/>
          </cell>
          <cell r="CZ335" t="str">
            <v/>
          </cell>
          <cell r="DA335" t="str">
            <v/>
          </cell>
          <cell r="DB335" t="str">
            <v/>
          </cell>
          <cell r="DC335" t="str">
            <v/>
          </cell>
          <cell r="DD335">
            <v>53.088601412066751</v>
          </cell>
        </row>
        <row r="336">
          <cell r="B336" t="str">
            <v>VERDURA ORIENTAL 1/2 MY</v>
          </cell>
          <cell r="C336" t="str">
            <v>CEBOLLA CABEZONA</v>
          </cell>
          <cell r="D336" t="str">
            <v>REPOLLO BLANCO</v>
          </cell>
          <cell r="E336" t="str">
            <v>PIMENTON</v>
          </cell>
          <cell r="F336" t="str">
            <v>CALABACIN</v>
          </cell>
          <cell r="G336" t="str">
            <v>APIO</v>
          </cell>
          <cell r="H336" t="str">
            <v>SALSA NEGRA</v>
          </cell>
          <cell r="I336" t="str">
            <v>MARGARINA</v>
          </cell>
          <cell r="J336" t="str">
            <v>SALSA DE TOMATE</v>
          </cell>
          <cell r="R336" t="str">
            <v>Kg.</v>
          </cell>
          <cell r="S336" t="str">
            <v>Kg.</v>
          </cell>
          <cell r="T336" t="str">
            <v>Kg.</v>
          </cell>
          <cell r="U336" t="str">
            <v>Kg.</v>
          </cell>
          <cell r="V336" t="str">
            <v>Kg.</v>
          </cell>
          <cell r="W336" t="str">
            <v>GALÓN</v>
          </cell>
          <cell r="X336" t="str">
            <v>Lb.</v>
          </cell>
          <cell r="Y336" t="str">
            <v>GALÓN</v>
          </cell>
          <cell r="AG336">
            <v>3.5</v>
          </cell>
          <cell r="AH336">
            <v>18.5</v>
          </cell>
          <cell r="AI336">
            <v>6</v>
          </cell>
          <cell r="AJ336">
            <v>10</v>
          </cell>
          <cell r="AK336">
            <v>6</v>
          </cell>
          <cell r="AL336">
            <v>1.1000000000000001</v>
          </cell>
          <cell r="AM336">
            <v>1.5</v>
          </cell>
          <cell r="AN336">
            <v>1</v>
          </cell>
          <cell r="AV336">
            <v>433</v>
          </cell>
          <cell r="AW336">
            <v>151</v>
          </cell>
          <cell r="AX336">
            <v>142</v>
          </cell>
          <cell r="AY336">
            <v>166</v>
          </cell>
          <cell r="AZ336">
            <v>165</v>
          </cell>
          <cell r="BB336">
            <v>407</v>
          </cell>
          <cell r="BC336" t="str">
            <v>ANEXO 17</v>
          </cell>
          <cell r="BK336">
            <v>5</v>
          </cell>
          <cell r="BL336">
            <v>15</v>
          </cell>
          <cell r="BM336">
            <v>5</v>
          </cell>
          <cell r="BN336">
            <v>10</v>
          </cell>
          <cell r="BO336">
            <v>5</v>
          </cell>
          <cell r="BQ336">
            <v>1.5</v>
          </cell>
          <cell r="BR336">
            <v>1</v>
          </cell>
          <cell r="BZ336">
            <v>1.45</v>
          </cell>
          <cell r="CA336">
            <v>0.59299999999999997</v>
          </cell>
          <cell r="CB336">
            <v>1.8</v>
          </cell>
          <cell r="CC336">
            <v>0.71699999999999997</v>
          </cell>
          <cell r="CD336">
            <v>2.4119999999999999</v>
          </cell>
          <cell r="CE336">
            <v>2.3586842105263157</v>
          </cell>
          <cell r="CF336">
            <v>8.1199999999999992</v>
          </cell>
          <cell r="CG336">
            <v>3.0080487804878047</v>
          </cell>
          <cell r="CH336" t="str">
            <v/>
          </cell>
          <cell r="CI336" t="str">
            <v/>
          </cell>
          <cell r="CJ336" t="str">
            <v/>
          </cell>
          <cell r="CK336" t="str">
            <v/>
          </cell>
          <cell r="CL336" t="str">
            <v/>
          </cell>
          <cell r="CM336" t="str">
            <v/>
          </cell>
          <cell r="CN336" t="str">
            <v/>
          </cell>
          <cell r="CO336">
            <v>5.0750000000000002</v>
          </cell>
          <cell r="CP336">
            <v>10.970499999999999</v>
          </cell>
          <cell r="CQ336">
            <v>10.8</v>
          </cell>
          <cell r="CR336">
            <v>7.17</v>
          </cell>
          <cell r="CS336">
            <v>14.472</v>
          </cell>
          <cell r="CT336">
            <v>2.5945526315789476</v>
          </cell>
          <cell r="CU336">
            <v>12.18</v>
          </cell>
          <cell r="CV336">
            <v>3.0080487804878047</v>
          </cell>
          <cell r="CW336" t="str">
            <v/>
          </cell>
          <cell r="CX336" t="str">
            <v/>
          </cell>
          <cell r="CY336" t="str">
            <v/>
          </cell>
          <cell r="CZ336" t="str">
            <v/>
          </cell>
          <cell r="DA336" t="str">
            <v/>
          </cell>
          <cell r="DB336" t="str">
            <v/>
          </cell>
          <cell r="DC336" t="str">
            <v/>
          </cell>
          <cell r="DD336">
            <v>66.270101412066765</v>
          </cell>
        </row>
        <row r="337">
          <cell r="B337" t="str">
            <v>ENSALADA DE REMOLACHA Y ZANAHORIA PR</v>
          </cell>
          <cell r="C337" t="str">
            <v>REMOLACHA</v>
          </cell>
          <cell r="D337" t="str">
            <v>ZANAHORIA</v>
          </cell>
          <cell r="R337" t="str">
            <v>Kg.</v>
          </cell>
          <cell r="S337" t="str">
            <v>Kg.</v>
          </cell>
          <cell r="AG337">
            <v>31.3</v>
          </cell>
          <cell r="AH337">
            <v>29.4</v>
          </cell>
          <cell r="AV337">
            <v>178</v>
          </cell>
          <cell r="AW337">
            <v>143</v>
          </cell>
          <cell r="BK337">
            <v>35</v>
          </cell>
          <cell r="BL337">
            <v>35</v>
          </cell>
          <cell r="BZ337">
            <v>1.014</v>
          </cell>
          <cell r="CA337">
            <v>0.48599999999999999</v>
          </cell>
          <cell r="CB337" t="str">
            <v/>
          </cell>
          <cell r="CC337" t="str">
            <v/>
          </cell>
          <cell r="CD337" t="str">
            <v/>
          </cell>
          <cell r="CE337" t="str">
            <v/>
          </cell>
          <cell r="CF337" t="str">
            <v/>
          </cell>
          <cell r="CG337" t="str">
            <v/>
          </cell>
          <cell r="CH337" t="str">
            <v/>
          </cell>
          <cell r="CI337" t="str">
            <v/>
          </cell>
          <cell r="CJ337" t="str">
            <v/>
          </cell>
          <cell r="CK337" t="str">
            <v/>
          </cell>
          <cell r="CL337" t="str">
            <v/>
          </cell>
          <cell r="CM337" t="str">
            <v/>
          </cell>
          <cell r="CN337" t="str">
            <v/>
          </cell>
          <cell r="CO337">
            <v>31.738200000000003</v>
          </cell>
          <cell r="CP337">
            <v>14.288399999999999</v>
          </cell>
          <cell r="CQ337" t="str">
            <v/>
          </cell>
          <cell r="CR337" t="str">
            <v/>
          </cell>
          <cell r="CS337" t="str">
            <v/>
          </cell>
          <cell r="CT337" t="str">
            <v/>
          </cell>
          <cell r="CU337" t="str">
            <v/>
          </cell>
          <cell r="CV337" t="str">
            <v/>
          </cell>
          <cell r="CW337" t="str">
            <v/>
          </cell>
          <cell r="CX337" t="str">
            <v/>
          </cell>
          <cell r="CY337" t="str">
            <v/>
          </cell>
          <cell r="CZ337" t="str">
            <v/>
          </cell>
          <cell r="DA337" t="str">
            <v/>
          </cell>
          <cell r="DB337" t="str">
            <v/>
          </cell>
          <cell r="DC337" t="str">
            <v/>
          </cell>
          <cell r="DD337">
            <v>46.026600000000002</v>
          </cell>
        </row>
        <row r="338">
          <cell r="B338" t="str">
            <v>ENSALADA DE REMOLACHA Y ZANAHORIA MN</v>
          </cell>
          <cell r="C338" t="str">
            <v>REMOLACHA</v>
          </cell>
          <cell r="D338" t="str">
            <v>ZANAHORIA</v>
          </cell>
          <cell r="R338" t="str">
            <v>Kg.</v>
          </cell>
          <cell r="S338" t="str">
            <v>Kg.</v>
          </cell>
          <cell r="AG338">
            <v>25</v>
          </cell>
          <cell r="AH338">
            <v>23.5</v>
          </cell>
          <cell r="AV338">
            <v>178</v>
          </cell>
          <cell r="AW338">
            <v>143</v>
          </cell>
          <cell r="BK338">
            <v>20</v>
          </cell>
          <cell r="BL338">
            <v>20</v>
          </cell>
          <cell r="BZ338">
            <v>1.014</v>
          </cell>
          <cell r="CA338">
            <v>0.48599999999999999</v>
          </cell>
          <cell r="CB338" t="str">
            <v/>
          </cell>
          <cell r="CC338" t="str">
            <v/>
          </cell>
          <cell r="CD338" t="str">
            <v/>
          </cell>
          <cell r="CE338" t="str">
            <v/>
          </cell>
          <cell r="CF338" t="str">
            <v/>
          </cell>
          <cell r="CG338" t="str">
            <v/>
          </cell>
          <cell r="CH338" t="str">
            <v/>
          </cell>
          <cell r="CI338" t="str">
            <v/>
          </cell>
          <cell r="CJ338" t="str">
            <v/>
          </cell>
          <cell r="CK338" t="str">
            <v/>
          </cell>
          <cell r="CL338" t="str">
            <v/>
          </cell>
          <cell r="CM338" t="str">
            <v/>
          </cell>
          <cell r="CN338" t="str">
            <v/>
          </cell>
          <cell r="CO338">
            <v>25.35</v>
          </cell>
          <cell r="CP338">
            <v>11.420999999999999</v>
          </cell>
          <cell r="CQ338" t="str">
            <v/>
          </cell>
          <cell r="CR338" t="str">
            <v/>
          </cell>
          <cell r="CS338" t="str">
            <v/>
          </cell>
          <cell r="CT338" t="str">
            <v/>
          </cell>
          <cell r="CU338" t="str">
            <v/>
          </cell>
          <cell r="CV338" t="str">
            <v/>
          </cell>
          <cell r="CW338" t="str">
            <v/>
          </cell>
          <cell r="CX338" t="str">
            <v/>
          </cell>
          <cell r="CY338" t="str">
            <v/>
          </cell>
          <cell r="CZ338" t="str">
            <v/>
          </cell>
          <cell r="DA338" t="str">
            <v/>
          </cell>
          <cell r="DB338" t="str">
            <v/>
          </cell>
          <cell r="DC338" t="str">
            <v/>
          </cell>
          <cell r="DD338">
            <v>36.771000000000001</v>
          </cell>
        </row>
        <row r="339">
          <cell r="B339" t="str">
            <v>ENSALADA DE REMOLACHA Y ZANAHORIA MY</v>
          </cell>
          <cell r="C339" t="str">
            <v>REMOLACHA</v>
          </cell>
          <cell r="D339" t="str">
            <v>ZANAHORIA</v>
          </cell>
          <cell r="R339" t="str">
            <v>Kg.</v>
          </cell>
          <cell r="S339" t="str">
            <v>Kg.</v>
          </cell>
          <cell r="AG339">
            <v>37.5</v>
          </cell>
          <cell r="AH339">
            <v>35.299999999999997</v>
          </cell>
          <cell r="AV339">
            <v>178</v>
          </cell>
          <cell r="AW339">
            <v>143</v>
          </cell>
          <cell r="BK339">
            <v>30</v>
          </cell>
          <cell r="BL339">
            <v>30</v>
          </cell>
          <cell r="BZ339">
            <v>1.014</v>
          </cell>
          <cell r="CA339">
            <v>0.48599999999999999</v>
          </cell>
          <cell r="CB339" t="str">
            <v/>
          </cell>
          <cell r="CC339" t="str">
            <v/>
          </cell>
          <cell r="CD339" t="str">
            <v/>
          </cell>
          <cell r="CE339" t="str">
            <v/>
          </cell>
          <cell r="CF339" t="str">
            <v/>
          </cell>
          <cell r="CG339" t="str">
            <v/>
          </cell>
          <cell r="CH339" t="str">
            <v/>
          </cell>
          <cell r="CI339" t="str">
            <v/>
          </cell>
          <cell r="CJ339" t="str">
            <v/>
          </cell>
          <cell r="CK339" t="str">
            <v/>
          </cell>
          <cell r="CL339" t="str">
            <v/>
          </cell>
          <cell r="CM339" t="str">
            <v/>
          </cell>
          <cell r="CN339" t="str">
            <v/>
          </cell>
          <cell r="CO339">
            <v>38.024999999999999</v>
          </cell>
          <cell r="CP339">
            <v>17.155799999999999</v>
          </cell>
          <cell r="CQ339" t="str">
            <v/>
          </cell>
          <cell r="CR339" t="str">
            <v/>
          </cell>
          <cell r="CS339" t="str">
            <v/>
          </cell>
          <cell r="CT339" t="str">
            <v/>
          </cell>
          <cell r="CU339" t="str">
            <v/>
          </cell>
          <cell r="CV339" t="str">
            <v/>
          </cell>
          <cell r="CW339" t="str">
            <v/>
          </cell>
          <cell r="CX339" t="str">
            <v/>
          </cell>
          <cell r="CY339" t="str">
            <v/>
          </cell>
          <cell r="CZ339" t="str">
            <v/>
          </cell>
          <cell r="DA339" t="str">
            <v/>
          </cell>
          <cell r="DB339" t="str">
            <v/>
          </cell>
          <cell r="DC339" t="str">
            <v/>
          </cell>
          <cell r="DD339">
            <v>55.180799999999998</v>
          </cell>
        </row>
        <row r="340">
          <cell r="B340" t="str">
            <v>ENSALADA DE REMOLACHA Y ZANAHORIA 1/2 PR</v>
          </cell>
          <cell r="C340" t="str">
            <v>REMOLACHA</v>
          </cell>
          <cell r="D340" t="str">
            <v>ZANAHORIA</v>
          </cell>
          <cell r="R340" t="str">
            <v>Kg.</v>
          </cell>
          <cell r="S340" t="str">
            <v>Kg.</v>
          </cell>
          <cell r="AG340">
            <v>15.6</v>
          </cell>
          <cell r="AH340">
            <v>14.7</v>
          </cell>
          <cell r="AV340">
            <v>178</v>
          </cell>
          <cell r="AW340">
            <v>143</v>
          </cell>
          <cell r="BK340">
            <v>18</v>
          </cell>
          <cell r="BL340">
            <v>18</v>
          </cell>
          <cell r="BZ340">
            <v>1.014</v>
          </cell>
          <cell r="CA340">
            <v>0.48599999999999999</v>
          </cell>
          <cell r="CB340" t="str">
            <v/>
          </cell>
          <cell r="CC340" t="str">
            <v/>
          </cell>
          <cell r="CD340" t="str">
            <v/>
          </cell>
          <cell r="CE340" t="str">
            <v/>
          </cell>
          <cell r="CF340" t="str">
            <v/>
          </cell>
          <cell r="CG340" t="str">
            <v/>
          </cell>
          <cell r="CH340" t="str">
            <v/>
          </cell>
          <cell r="CI340" t="str">
            <v/>
          </cell>
          <cell r="CJ340" t="str">
            <v/>
          </cell>
          <cell r="CK340" t="str">
            <v/>
          </cell>
          <cell r="CL340" t="str">
            <v/>
          </cell>
          <cell r="CM340" t="str">
            <v/>
          </cell>
          <cell r="CN340" t="str">
            <v/>
          </cell>
          <cell r="CO340">
            <v>15.8184</v>
          </cell>
          <cell r="CP340">
            <v>7.1441999999999997</v>
          </cell>
          <cell r="CQ340" t="str">
            <v/>
          </cell>
          <cell r="CR340" t="str">
            <v/>
          </cell>
          <cell r="CS340" t="str">
            <v/>
          </cell>
          <cell r="CT340" t="str">
            <v/>
          </cell>
          <cell r="CU340" t="str">
            <v/>
          </cell>
          <cell r="CV340" t="str">
            <v/>
          </cell>
          <cell r="CW340" t="str">
            <v/>
          </cell>
          <cell r="CX340" t="str">
            <v/>
          </cell>
          <cell r="CY340" t="str">
            <v/>
          </cell>
          <cell r="CZ340" t="str">
            <v/>
          </cell>
          <cell r="DA340" t="str">
            <v/>
          </cell>
          <cell r="DB340" t="str">
            <v/>
          </cell>
          <cell r="DC340" t="str">
            <v/>
          </cell>
          <cell r="DD340">
            <v>22.962600000000002</v>
          </cell>
        </row>
        <row r="341">
          <cell r="B341" t="str">
            <v>ENSALADA DE REMOLACHA Y ZANAHORIA 1/2 MN</v>
          </cell>
          <cell r="C341" t="str">
            <v>REMOLACHA</v>
          </cell>
          <cell r="D341" t="str">
            <v>ZANAHORIA</v>
          </cell>
          <cell r="R341" t="str">
            <v>Kg.</v>
          </cell>
          <cell r="S341" t="str">
            <v>Kg.</v>
          </cell>
          <cell r="AG341">
            <v>12.5</v>
          </cell>
          <cell r="AH341">
            <v>11.7</v>
          </cell>
          <cell r="AV341">
            <v>178</v>
          </cell>
          <cell r="AW341">
            <v>143</v>
          </cell>
          <cell r="BK341">
            <v>10</v>
          </cell>
          <cell r="BL341">
            <v>10</v>
          </cell>
          <cell r="BZ341">
            <v>1.014</v>
          </cell>
          <cell r="CA341">
            <v>0.48599999999999999</v>
          </cell>
          <cell r="CB341" t="str">
            <v/>
          </cell>
          <cell r="CC341" t="str">
            <v/>
          </cell>
          <cell r="CD341" t="str">
            <v/>
          </cell>
          <cell r="CE341" t="str">
            <v/>
          </cell>
          <cell r="CF341" t="str">
            <v/>
          </cell>
          <cell r="CG341" t="str">
            <v/>
          </cell>
          <cell r="CH341" t="str">
            <v/>
          </cell>
          <cell r="CI341" t="str">
            <v/>
          </cell>
          <cell r="CJ341" t="str">
            <v/>
          </cell>
          <cell r="CK341" t="str">
            <v/>
          </cell>
          <cell r="CL341" t="str">
            <v/>
          </cell>
          <cell r="CM341" t="str">
            <v/>
          </cell>
          <cell r="CN341" t="str">
            <v/>
          </cell>
          <cell r="CO341">
            <v>12.675000000000001</v>
          </cell>
          <cell r="CP341">
            <v>5.6861999999999995</v>
          </cell>
          <cell r="CQ341" t="str">
            <v/>
          </cell>
          <cell r="CR341" t="str">
            <v/>
          </cell>
          <cell r="CS341" t="str">
            <v/>
          </cell>
          <cell r="CT341" t="str">
            <v/>
          </cell>
          <cell r="CU341" t="str">
            <v/>
          </cell>
          <cell r="CV341" t="str">
            <v/>
          </cell>
          <cell r="CW341" t="str">
            <v/>
          </cell>
          <cell r="CX341" t="str">
            <v/>
          </cell>
          <cell r="CY341" t="str">
            <v/>
          </cell>
          <cell r="CZ341" t="str">
            <v/>
          </cell>
          <cell r="DA341" t="str">
            <v/>
          </cell>
          <cell r="DB341" t="str">
            <v/>
          </cell>
          <cell r="DC341" t="str">
            <v/>
          </cell>
          <cell r="DD341">
            <v>18.3612</v>
          </cell>
        </row>
        <row r="342">
          <cell r="B342" t="str">
            <v>ENSALADA DE REMOLACHA Y ZANAHORIA 1/2 MY</v>
          </cell>
          <cell r="C342" t="str">
            <v>REMOLACHA</v>
          </cell>
          <cell r="D342" t="str">
            <v>ZANAHORIA</v>
          </cell>
          <cell r="R342" t="str">
            <v>Kg.</v>
          </cell>
          <cell r="S342" t="str">
            <v>Kg.</v>
          </cell>
          <cell r="AG342">
            <v>18.7</v>
          </cell>
          <cell r="AH342">
            <v>17.600000000000001</v>
          </cell>
          <cell r="AV342">
            <v>178</v>
          </cell>
          <cell r="AW342">
            <v>143</v>
          </cell>
          <cell r="BK342">
            <v>15</v>
          </cell>
          <cell r="BL342">
            <v>15</v>
          </cell>
          <cell r="BZ342">
            <v>1.014</v>
          </cell>
          <cell r="CA342">
            <v>0.48599999999999999</v>
          </cell>
          <cell r="CB342" t="str">
            <v/>
          </cell>
          <cell r="CC342" t="str">
            <v/>
          </cell>
          <cell r="CD342" t="str">
            <v/>
          </cell>
          <cell r="CE342" t="str">
            <v/>
          </cell>
          <cell r="CF342" t="str">
            <v/>
          </cell>
          <cell r="CG342" t="str">
            <v/>
          </cell>
          <cell r="CH342" t="str">
            <v/>
          </cell>
          <cell r="CI342" t="str">
            <v/>
          </cell>
          <cell r="CJ342" t="str">
            <v/>
          </cell>
          <cell r="CK342" t="str">
            <v/>
          </cell>
          <cell r="CL342" t="str">
            <v/>
          </cell>
          <cell r="CM342" t="str">
            <v/>
          </cell>
          <cell r="CN342" t="str">
            <v/>
          </cell>
          <cell r="CO342">
            <v>18.9618</v>
          </cell>
          <cell r="CP342">
            <v>8.5536000000000012</v>
          </cell>
          <cell r="CQ342" t="str">
            <v/>
          </cell>
          <cell r="CR342" t="str">
            <v/>
          </cell>
          <cell r="CS342" t="str">
            <v/>
          </cell>
          <cell r="CT342" t="str">
            <v/>
          </cell>
          <cell r="CU342" t="str">
            <v/>
          </cell>
          <cell r="CV342" t="str">
            <v/>
          </cell>
          <cell r="CW342" t="str">
            <v/>
          </cell>
          <cell r="CX342" t="str">
            <v/>
          </cell>
          <cell r="CY342" t="str">
            <v/>
          </cell>
          <cell r="CZ342" t="str">
            <v/>
          </cell>
          <cell r="DA342" t="str">
            <v/>
          </cell>
          <cell r="DB342" t="str">
            <v/>
          </cell>
          <cell r="DC342" t="str">
            <v/>
          </cell>
          <cell r="DD342">
            <v>27.5154</v>
          </cell>
        </row>
        <row r="343">
          <cell r="B343" t="str">
            <v>ENSALADA DE PEPINO Y MELÓN PR</v>
          </cell>
          <cell r="C343" t="str">
            <v>PEPINO COHOMBRO</v>
          </cell>
          <cell r="D343" t="str">
            <v>MELON</v>
          </cell>
          <cell r="E343" t="str">
            <v>VINAGRE</v>
          </cell>
          <cell r="F343" t="str">
            <v>PIMIENTA</v>
          </cell>
          <cell r="G343" t="str">
            <v>SAL</v>
          </cell>
          <cell r="R343" t="str">
            <v>Kg.</v>
          </cell>
          <cell r="S343" t="str">
            <v>Kg.</v>
          </cell>
          <cell r="T343" t="str">
            <v>Kg.</v>
          </cell>
          <cell r="U343" t="str">
            <v>3800 C.C</v>
          </cell>
          <cell r="V343" t="str">
            <v>GALÓN</v>
          </cell>
          <cell r="W343" t="str">
            <v>Kg.</v>
          </cell>
          <cell r="AG343">
            <v>43.3</v>
          </cell>
          <cell r="AH343">
            <v>35</v>
          </cell>
          <cell r="AI343">
            <v>1</v>
          </cell>
          <cell r="AJ343">
            <v>1E-3</v>
          </cell>
          <cell r="AK343">
            <v>0.1</v>
          </cell>
          <cell r="AV343">
            <v>152</v>
          </cell>
          <cell r="AW343">
            <v>212</v>
          </cell>
          <cell r="BK343">
            <v>32.5</v>
          </cell>
          <cell r="BL343">
            <v>17.5</v>
          </cell>
          <cell r="BZ343">
            <v>1</v>
          </cell>
          <cell r="CA343">
            <v>1.2330000000000001</v>
          </cell>
          <cell r="CB343">
            <v>1.7571052631578947</v>
          </cell>
          <cell r="CC343">
            <v>17.27</v>
          </cell>
          <cell r="CD343">
            <v>0.69499999999999995</v>
          </cell>
          <cell r="CE343" t="str">
            <v/>
          </cell>
          <cell r="CO343">
            <v>43.3</v>
          </cell>
          <cell r="CP343">
            <v>43.155000000000001</v>
          </cell>
          <cell r="CQ343">
            <v>1.7571052631578947</v>
          </cell>
          <cell r="CR343">
            <v>1.7270000000000001E-2</v>
          </cell>
          <cell r="CS343">
            <v>6.9499999999999992E-2</v>
          </cell>
          <cell r="CT343" t="str">
            <v/>
          </cell>
          <cell r="CU343" t="str">
            <v/>
          </cell>
          <cell r="DD343">
            <v>88.298875263157896</v>
          </cell>
        </row>
        <row r="344">
          <cell r="B344" t="str">
            <v>ENSALADA DE PEPINO Y MELÓN MN</v>
          </cell>
          <cell r="C344" t="str">
            <v>PEPINO COHOMBRO</v>
          </cell>
          <cell r="D344" t="str">
            <v>MELON</v>
          </cell>
          <cell r="E344" t="str">
            <v>VINAGRE</v>
          </cell>
          <cell r="F344" t="str">
            <v>PIMIENTA</v>
          </cell>
          <cell r="G344" t="str">
            <v>SAL</v>
          </cell>
          <cell r="R344" t="str">
            <v>Kg.</v>
          </cell>
          <cell r="S344" t="str">
            <v>Kg.</v>
          </cell>
          <cell r="T344" t="str">
            <v>Kg.</v>
          </cell>
          <cell r="U344" t="str">
            <v>3800 C.C</v>
          </cell>
          <cell r="V344" t="str">
            <v>GALÓN</v>
          </cell>
          <cell r="W344" t="str">
            <v>Kg.</v>
          </cell>
          <cell r="AG344">
            <v>33.299999999999997</v>
          </cell>
          <cell r="AH344">
            <v>30</v>
          </cell>
          <cell r="AI344">
            <v>1</v>
          </cell>
          <cell r="AJ344">
            <v>1E-3</v>
          </cell>
          <cell r="AK344">
            <v>0.1</v>
          </cell>
          <cell r="AV344">
            <v>152</v>
          </cell>
          <cell r="AW344">
            <v>212</v>
          </cell>
          <cell r="BK344">
            <v>25</v>
          </cell>
          <cell r="BL344">
            <v>15</v>
          </cell>
          <cell r="BZ344">
            <v>1</v>
          </cell>
          <cell r="CA344">
            <v>1.2330000000000001</v>
          </cell>
          <cell r="CB344">
            <v>1.7571052631578947</v>
          </cell>
          <cell r="CC344">
            <v>17.27</v>
          </cell>
          <cell r="CD344">
            <v>0.69499999999999995</v>
          </cell>
          <cell r="CE344" t="str">
            <v/>
          </cell>
          <cell r="CO344">
            <v>33.299999999999997</v>
          </cell>
          <cell r="CP344">
            <v>36.99</v>
          </cell>
          <cell r="CQ344">
            <v>1.7571052631578947</v>
          </cell>
          <cell r="CR344">
            <v>1.7270000000000001E-2</v>
          </cell>
          <cell r="CS344">
            <v>6.9499999999999992E-2</v>
          </cell>
          <cell r="CT344" t="str">
            <v/>
          </cell>
          <cell r="CU344" t="str">
            <v/>
          </cell>
          <cell r="DD344">
            <v>72.13387526315789</v>
          </cell>
        </row>
        <row r="345">
          <cell r="B345" t="str">
            <v>ENSALADA DE PEPINO Y MELÓN MY</v>
          </cell>
          <cell r="C345" t="str">
            <v>PEPINO COHOMBRO</v>
          </cell>
          <cell r="D345" t="str">
            <v>MELON</v>
          </cell>
          <cell r="E345" t="str">
            <v>VINAGRE</v>
          </cell>
          <cell r="F345" t="str">
            <v>PIMIENTA</v>
          </cell>
          <cell r="G345" t="str">
            <v>SAL</v>
          </cell>
          <cell r="R345" t="str">
            <v>Kg.</v>
          </cell>
          <cell r="S345" t="str">
            <v>Kg.</v>
          </cell>
          <cell r="T345" t="str">
            <v>Kg.</v>
          </cell>
          <cell r="U345" t="str">
            <v>3800 C.C</v>
          </cell>
          <cell r="V345" t="str">
            <v>GALÓN</v>
          </cell>
          <cell r="W345" t="str">
            <v>Kg.</v>
          </cell>
          <cell r="AG345">
            <v>53.3</v>
          </cell>
          <cell r="AH345">
            <v>40</v>
          </cell>
          <cell r="AI345">
            <v>1</v>
          </cell>
          <cell r="AJ345">
            <v>1E-3</v>
          </cell>
          <cell r="AK345">
            <v>0.1</v>
          </cell>
          <cell r="AV345">
            <v>152</v>
          </cell>
          <cell r="AW345">
            <v>212</v>
          </cell>
          <cell r="BK345">
            <v>40</v>
          </cell>
          <cell r="BL345">
            <v>20</v>
          </cell>
          <cell r="BZ345">
            <v>1</v>
          </cell>
          <cell r="CA345">
            <v>1.2330000000000001</v>
          </cell>
          <cell r="CB345">
            <v>1.7571052631578947</v>
          </cell>
          <cell r="CC345">
            <v>17.27</v>
          </cell>
          <cell r="CD345">
            <v>0.69499999999999995</v>
          </cell>
          <cell r="CE345" t="str">
            <v/>
          </cell>
          <cell r="CO345">
            <v>53.3</v>
          </cell>
          <cell r="CP345">
            <v>49.320000000000007</v>
          </cell>
          <cell r="CQ345">
            <v>1.7571052631578947</v>
          </cell>
          <cell r="CR345">
            <v>1.7270000000000001E-2</v>
          </cell>
          <cell r="CS345">
            <v>6.9499999999999992E-2</v>
          </cell>
          <cell r="CT345" t="str">
            <v/>
          </cell>
          <cell r="CU345" t="str">
            <v/>
          </cell>
          <cell r="DD345">
            <v>104.4638752631579</v>
          </cell>
        </row>
        <row r="346">
          <cell r="B346" t="str">
            <v>ENSALADA DE PEPINO Y MELÓN 1/2 PR</v>
          </cell>
          <cell r="C346" t="str">
            <v>PEPINO COHOMBRO</v>
          </cell>
          <cell r="D346" t="str">
            <v>MELON</v>
          </cell>
          <cell r="E346" t="str">
            <v>VINAGRE</v>
          </cell>
          <cell r="F346" t="str">
            <v>PIMIENTA</v>
          </cell>
          <cell r="G346" t="str">
            <v>SAL</v>
          </cell>
          <cell r="R346" t="str">
            <v>Kg.</v>
          </cell>
          <cell r="S346" t="str">
            <v>Kg.</v>
          </cell>
          <cell r="T346" t="str">
            <v>Kg.</v>
          </cell>
          <cell r="U346" t="str">
            <v>3800 C.C</v>
          </cell>
          <cell r="V346" t="str">
            <v>GALÓN</v>
          </cell>
          <cell r="W346" t="str">
            <v>Kg.</v>
          </cell>
          <cell r="AG346">
            <v>22</v>
          </cell>
          <cell r="AH346">
            <v>17</v>
          </cell>
          <cell r="AI346">
            <v>1</v>
          </cell>
          <cell r="AJ346">
            <v>1E-3</v>
          </cell>
          <cell r="AK346">
            <v>0.1</v>
          </cell>
          <cell r="AV346">
            <v>152</v>
          </cell>
          <cell r="AW346">
            <v>212</v>
          </cell>
          <cell r="BK346">
            <v>16.5</v>
          </cell>
          <cell r="BL346">
            <v>8.5</v>
          </cell>
          <cell r="BZ346">
            <v>1</v>
          </cell>
          <cell r="CA346">
            <v>1.2330000000000001</v>
          </cell>
          <cell r="CB346">
            <v>1.7571052631578947</v>
          </cell>
          <cell r="CC346">
            <v>17.27</v>
          </cell>
          <cell r="CD346">
            <v>0.69499999999999995</v>
          </cell>
          <cell r="CE346" t="str">
            <v/>
          </cell>
          <cell r="CO346">
            <v>22</v>
          </cell>
          <cell r="CP346">
            <v>20.961000000000002</v>
          </cell>
          <cell r="CQ346">
            <v>1.7571052631578947</v>
          </cell>
          <cell r="CR346">
            <v>1.7270000000000001E-2</v>
          </cell>
          <cell r="CS346">
            <v>6.9499999999999992E-2</v>
          </cell>
          <cell r="CT346" t="str">
            <v/>
          </cell>
          <cell r="CU346" t="str">
            <v/>
          </cell>
          <cell r="DD346">
            <v>44.804875263157896</v>
          </cell>
        </row>
        <row r="347">
          <cell r="B347" t="str">
            <v>ENSALADA DE PEPINO Y MELÓN 1/2 MN</v>
          </cell>
          <cell r="C347" t="str">
            <v>PEPINO COHOMBRO</v>
          </cell>
          <cell r="D347" t="str">
            <v>MELON</v>
          </cell>
          <cell r="E347" t="str">
            <v>VINAGRE</v>
          </cell>
          <cell r="F347" t="str">
            <v>PIMIENTA</v>
          </cell>
          <cell r="G347" t="str">
            <v>SAL</v>
          </cell>
          <cell r="R347" t="str">
            <v>Kg.</v>
          </cell>
          <cell r="S347" t="str">
            <v>Kg.</v>
          </cell>
          <cell r="T347" t="str">
            <v>Kg.</v>
          </cell>
          <cell r="U347" t="str">
            <v>3800 C.C</v>
          </cell>
          <cell r="V347" t="str">
            <v>GALÓN</v>
          </cell>
          <cell r="W347" t="str">
            <v>Kg.</v>
          </cell>
          <cell r="AG347">
            <v>17.3</v>
          </cell>
          <cell r="AH347">
            <v>14</v>
          </cell>
          <cell r="AI347">
            <v>1</v>
          </cell>
          <cell r="AJ347">
            <v>1E-3</v>
          </cell>
          <cell r="AK347">
            <v>0.1</v>
          </cell>
          <cell r="AV347">
            <v>152</v>
          </cell>
          <cell r="AW347">
            <v>212</v>
          </cell>
          <cell r="BK347">
            <v>13</v>
          </cell>
          <cell r="BL347">
            <v>7</v>
          </cell>
          <cell r="BZ347">
            <v>1</v>
          </cell>
          <cell r="CA347">
            <v>1.2330000000000001</v>
          </cell>
          <cell r="CB347">
            <v>1.7571052631578947</v>
          </cell>
          <cell r="CC347">
            <v>17.27</v>
          </cell>
          <cell r="CD347">
            <v>0.69499999999999995</v>
          </cell>
          <cell r="CE347" t="str">
            <v/>
          </cell>
          <cell r="CO347">
            <v>17.3</v>
          </cell>
          <cell r="CP347">
            <v>17.262</v>
          </cell>
          <cell r="CQ347">
            <v>1.7571052631578947</v>
          </cell>
          <cell r="CR347">
            <v>1.7270000000000001E-2</v>
          </cell>
          <cell r="CS347">
            <v>6.9499999999999992E-2</v>
          </cell>
          <cell r="CT347" t="str">
            <v/>
          </cell>
          <cell r="CU347" t="str">
            <v/>
          </cell>
          <cell r="DD347">
            <v>36.405875263157895</v>
          </cell>
        </row>
        <row r="348">
          <cell r="B348" t="str">
            <v>ENSALADA DE PEPINO Y MELÓN 1/2 MY</v>
          </cell>
          <cell r="C348" t="str">
            <v>PEPINO COHOMBRO</v>
          </cell>
          <cell r="D348" t="str">
            <v>MELON</v>
          </cell>
          <cell r="E348" t="str">
            <v>VINAGRE</v>
          </cell>
          <cell r="F348" t="str">
            <v>PIMIENTA</v>
          </cell>
          <cell r="G348" t="str">
            <v>SAL</v>
          </cell>
          <cell r="R348" t="str">
            <v>Kg.</v>
          </cell>
          <cell r="S348" t="str">
            <v>Kg.</v>
          </cell>
          <cell r="T348" t="str">
            <v>Kg.</v>
          </cell>
          <cell r="U348" t="str">
            <v>3800 C.C</v>
          </cell>
          <cell r="V348" t="str">
            <v>GALÓN</v>
          </cell>
          <cell r="W348" t="str">
            <v>Kg.</v>
          </cell>
          <cell r="AG348">
            <v>26.6</v>
          </cell>
          <cell r="AH348">
            <v>20</v>
          </cell>
          <cell r="AI348">
            <v>1</v>
          </cell>
          <cell r="AJ348">
            <v>1E-3</v>
          </cell>
          <cell r="AK348">
            <v>0.1</v>
          </cell>
          <cell r="AV348">
            <v>152</v>
          </cell>
          <cell r="AW348">
            <v>212</v>
          </cell>
          <cell r="BK348">
            <v>20</v>
          </cell>
          <cell r="BL348">
            <v>10</v>
          </cell>
          <cell r="BZ348">
            <v>1</v>
          </cell>
          <cell r="CA348">
            <v>1.2330000000000001</v>
          </cell>
          <cell r="CB348">
            <v>1.7571052631578947</v>
          </cell>
          <cell r="CC348">
            <v>17.27</v>
          </cell>
          <cell r="CD348">
            <v>0.69499999999999995</v>
          </cell>
          <cell r="CE348" t="str">
            <v/>
          </cell>
          <cell r="CO348">
            <v>26.6</v>
          </cell>
          <cell r="CP348">
            <v>24.660000000000004</v>
          </cell>
          <cell r="CQ348">
            <v>1.7571052631578947</v>
          </cell>
          <cell r="CR348">
            <v>1.7270000000000001E-2</v>
          </cell>
          <cell r="CS348">
            <v>6.9499999999999992E-2</v>
          </cell>
          <cell r="CT348" t="str">
            <v/>
          </cell>
          <cell r="CU348" t="str">
            <v/>
          </cell>
          <cell r="DD348">
            <v>53.103875263157903</v>
          </cell>
        </row>
        <row r="349">
          <cell r="B349" t="str">
            <v>ENSALADA DE ZANAHORIA Y PIÑA PR</v>
          </cell>
          <cell r="C349" t="str">
            <v>ZANAHORIA</v>
          </cell>
          <cell r="D349" t="str">
            <v>PIÑA</v>
          </cell>
          <cell r="E349" t="str">
            <v>AZUCAR</v>
          </cell>
          <cell r="F349" t="str">
            <v>PULPA DE  MARACUYA</v>
          </cell>
          <cell r="R349" t="str">
            <v>Kg.</v>
          </cell>
          <cell r="S349" t="str">
            <v>Kg.</v>
          </cell>
          <cell r="T349" t="str">
            <v>Kg.</v>
          </cell>
          <cell r="U349" t="str">
            <v>1 A 2 Kg. PARA TODA LA PREPARACIÓN</v>
          </cell>
          <cell r="AG349">
            <v>29.4</v>
          </cell>
          <cell r="AH349">
            <v>45.5</v>
          </cell>
          <cell r="AI349">
            <v>1</v>
          </cell>
          <cell r="AJ349">
            <v>1</v>
          </cell>
          <cell r="AV349">
            <v>143</v>
          </cell>
          <cell r="AW349">
            <v>243</v>
          </cell>
          <cell r="AX349">
            <v>383</v>
          </cell>
          <cell r="AY349" t="str">
            <v>FT33</v>
          </cell>
          <cell r="BK349">
            <v>25</v>
          </cell>
          <cell r="BL349">
            <v>25</v>
          </cell>
          <cell r="BM349">
            <v>1</v>
          </cell>
          <cell r="BN349">
            <v>1</v>
          </cell>
          <cell r="BZ349">
            <v>0.48599999999999999</v>
          </cell>
          <cell r="CA349">
            <v>1.1000000000000001</v>
          </cell>
          <cell r="CB349">
            <v>2.4420000000000002</v>
          </cell>
          <cell r="CC349">
            <v>3.41</v>
          </cell>
          <cell r="CD349" t="str">
            <v/>
          </cell>
          <cell r="CE349" t="str">
            <v/>
          </cell>
          <cell r="CF349" t="str">
            <v/>
          </cell>
          <cell r="CG349" t="str">
            <v/>
          </cell>
          <cell r="CH349" t="str">
            <v/>
          </cell>
          <cell r="CI349" t="str">
            <v/>
          </cell>
          <cell r="CJ349" t="str">
            <v/>
          </cell>
          <cell r="CK349" t="str">
            <v/>
          </cell>
          <cell r="CL349" t="str">
            <v/>
          </cell>
          <cell r="CM349" t="str">
            <v/>
          </cell>
          <cell r="CN349" t="str">
            <v/>
          </cell>
          <cell r="CO349">
            <v>14.288399999999999</v>
          </cell>
          <cell r="CP349">
            <v>50.050000000000004</v>
          </cell>
          <cell r="CQ349">
            <v>2.4420000000000002</v>
          </cell>
          <cell r="CR349">
            <v>3.41</v>
          </cell>
          <cell r="CS349" t="str">
            <v/>
          </cell>
          <cell r="CT349" t="str">
            <v/>
          </cell>
          <cell r="CU349" t="str">
            <v/>
          </cell>
          <cell r="CV349" t="str">
            <v/>
          </cell>
          <cell r="CW349" t="str">
            <v/>
          </cell>
          <cell r="CX349" t="str">
            <v/>
          </cell>
          <cell r="CY349" t="str">
            <v/>
          </cell>
          <cell r="CZ349" t="str">
            <v/>
          </cell>
          <cell r="DA349" t="str">
            <v/>
          </cell>
          <cell r="DB349" t="str">
            <v/>
          </cell>
          <cell r="DC349" t="str">
            <v/>
          </cell>
          <cell r="DD349">
            <v>70.190400000000011</v>
          </cell>
        </row>
        <row r="350">
          <cell r="B350" t="str">
            <v>ENSALADA DE ZANAHORIA Y PIÑA MN</v>
          </cell>
          <cell r="C350" t="str">
            <v>ZANAHORIA</v>
          </cell>
          <cell r="D350" t="str">
            <v>PIÑA</v>
          </cell>
          <cell r="E350" t="str">
            <v>AZUCAR</v>
          </cell>
          <cell r="F350" t="str">
            <v>PULPA DE  MARACUYA</v>
          </cell>
          <cell r="R350" t="str">
            <v>Kg.</v>
          </cell>
          <cell r="S350" t="str">
            <v>Kg.</v>
          </cell>
          <cell r="T350" t="str">
            <v>Kg.</v>
          </cell>
          <cell r="U350" t="str">
            <v>1 A 2 Kg. PARA TODA LA PREPARACIÓN</v>
          </cell>
          <cell r="AG350">
            <v>23.5</v>
          </cell>
          <cell r="AH350">
            <v>36.4</v>
          </cell>
          <cell r="AI350">
            <v>1</v>
          </cell>
          <cell r="AJ350">
            <v>1</v>
          </cell>
          <cell r="AV350">
            <v>143</v>
          </cell>
          <cell r="AW350">
            <v>243</v>
          </cell>
          <cell r="AX350">
            <v>383</v>
          </cell>
          <cell r="AY350" t="str">
            <v>FT33</v>
          </cell>
          <cell r="BK350">
            <v>20</v>
          </cell>
          <cell r="BL350">
            <v>20</v>
          </cell>
          <cell r="BM350">
            <v>1</v>
          </cell>
          <cell r="BN350">
            <v>1</v>
          </cell>
          <cell r="BZ350">
            <v>0.48599999999999999</v>
          </cell>
          <cell r="CA350">
            <v>1.1000000000000001</v>
          </cell>
          <cell r="CB350">
            <v>2.4420000000000002</v>
          </cell>
          <cell r="CC350">
            <v>3.41</v>
          </cell>
          <cell r="CD350" t="str">
            <v/>
          </cell>
          <cell r="CE350" t="str">
            <v/>
          </cell>
          <cell r="CF350" t="str">
            <v/>
          </cell>
          <cell r="CG350" t="str">
            <v/>
          </cell>
          <cell r="CH350" t="str">
            <v/>
          </cell>
          <cell r="CI350" t="str">
            <v/>
          </cell>
          <cell r="CJ350" t="str">
            <v/>
          </cell>
          <cell r="CK350" t="str">
            <v/>
          </cell>
          <cell r="CL350" t="str">
            <v/>
          </cell>
          <cell r="CM350" t="str">
            <v/>
          </cell>
          <cell r="CN350" t="str">
            <v/>
          </cell>
          <cell r="CO350">
            <v>11.420999999999999</v>
          </cell>
          <cell r="CP350">
            <v>40.04</v>
          </cell>
          <cell r="CQ350">
            <v>2.4420000000000002</v>
          </cell>
          <cell r="CR350">
            <v>3.41</v>
          </cell>
          <cell r="CS350" t="str">
            <v/>
          </cell>
          <cell r="CT350" t="str">
            <v/>
          </cell>
          <cell r="CU350" t="str">
            <v/>
          </cell>
          <cell r="CV350" t="str">
            <v/>
          </cell>
          <cell r="CW350" t="str">
            <v/>
          </cell>
          <cell r="CX350" t="str">
            <v/>
          </cell>
          <cell r="CY350" t="str">
            <v/>
          </cell>
          <cell r="CZ350" t="str">
            <v/>
          </cell>
          <cell r="DA350" t="str">
            <v/>
          </cell>
          <cell r="DB350" t="str">
            <v/>
          </cell>
          <cell r="DC350" t="str">
            <v/>
          </cell>
          <cell r="DD350">
            <v>57.313000000000002</v>
          </cell>
        </row>
        <row r="351">
          <cell r="B351" t="str">
            <v>ENSALADA DE ZANAHORIA Y PIÑA MY</v>
          </cell>
          <cell r="C351" t="str">
            <v>ZANAHORIA</v>
          </cell>
          <cell r="D351" t="str">
            <v>PIÑA</v>
          </cell>
          <cell r="E351" t="str">
            <v>AZUCAR</v>
          </cell>
          <cell r="F351" t="str">
            <v>PULPA DE  MARACUYA</v>
          </cell>
          <cell r="R351" t="str">
            <v>Kg.</v>
          </cell>
          <cell r="S351" t="str">
            <v>Kg.</v>
          </cell>
          <cell r="T351" t="str">
            <v>Kg.</v>
          </cell>
          <cell r="U351" t="str">
            <v>1 A 2 Kg. PARA TODA LA PREPARACIÓN</v>
          </cell>
          <cell r="AG351">
            <v>35.299999999999997</v>
          </cell>
          <cell r="AH351">
            <v>54.5</v>
          </cell>
          <cell r="AI351">
            <v>1</v>
          </cell>
          <cell r="AJ351">
            <v>1</v>
          </cell>
          <cell r="AV351">
            <v>143</v>
          </cell>
          <cell r="AW351">
            <v>243</v>
          </cell>
          <cell r="AX351">
            <v>383</v>
          </cell>
          <cell r="AY351" t="str">
            <v>FT33</v>
          </cell>
          <cell r="BK351">
            <v>30</v>
          </cell>
          <cell r="BL351">
            <v>30</v>
          </cell>
          <cell r="BM351">
            <v>1</v>
          </cell>
          <cell r="BN351">
            <v>1</v>
          </cell>
          <cell r="BZ351">
            <v>0.48599999999999999</v>
          </cell>
          <cell r="CA351">
            <v>1.1000000000000001</v>
          </cell>
          <cell r="CB351">
            <v>2.4420000000000002</v>
          </cell>
          <cell r="CC351">
            <v>3.41</v>
          </cell>
          <cell r="CD351" t="str">
            <v/>
          </cell>
          <cell r="CE351" t="str">
            <v/>
          </cell>
          <cell r="CF351" t="str">
            <v/>
          </cell>
          <cell r="CG351" t="str">
            <v/>
          </cell>
          <cell r="CH351" t="str">
            <v/>
          </cell>
          <cell r="CI351" t="str">
            <v/>
          </cell>
          <cell r="CJ351" t="str">
            <v/>
          </cell>
          <cell r="CK351" t="str">
            <v/>
          </cell>
          <cell r="CL351" t="str">
            <v/>
          </cell>
          <cell r="CM351" t="str">
            <v/>
          </cell>
          <cell r="CN351" t="str">
            <v/>
          </cell>
          <cell r="CO351">
            <v>17.155799999999999</v>
          </cell>
          <cell r="CP351">
            <v>59.95</v>
          </cell>
          <cell r="CQ351">
            <v>2.4420000000000002</v>
          </cell>
          <cell r="CR351">
            <v>3.41</v>
          </cell>
          <cell r="CS351" t="str">
            <v/>
          </cell>
          <cell r="CT351" t="str">
            <v/>
          </cell>
          <cell r="CU351" t="str">
            <v/>
          </cell>
          <cell r="CV351" t="str">
            <v/>
          </cell>
          <cell r="CW351" t="str">
            <v/>
          </cell>
          <cell r="CX351" t="str">
            <v/>
          </cell>
          <cell r="CY351" t="str">
            <v/>
          </cell>
          <cell r="CZ351" t="str">
            <v/>
          </cell>
          <cell r="DA351" t="str">
            <v/>
          </cell>
          <cell r="DB351" t="str">
            <v/>
          </cell>
          <cell r="DC351" t="str">
            <v/>
          </cell>
          <cell r="DD351">
            <v>82.957799999999992</v>
          </cell>
        </row>
        <row r="352">
          <cell r="B352" t="str">
            <v>ENSALADA DE ZANAHORIA Y PIÑA 1/2 PR</v>
          </cell>
          <cell r="C352" t="str">
            <v>ZANAHORIA</v>
          </cell>
          <cell r="D352" t="str">
            <v>PIÑA</v>
          </cell>
          <cell r="E352" t="str">
            <v>AZUCAR</v>
          </cell>
          <cell r="F352" t="str">
            <v>PULPA DE  MARACUYA</v>
          </cell>
          <cell r="R352" t="str">
            <v>Kg.</v>
          </cell>
          <cell r="S352" t="str">
            <v>Kg.</v>
          </cell>
          <cell r="T352" t="str">
            <v>Kg.</v>
          </cell>
          <cell r="U352" t="str">
            <v>1 A 2 Kg. PARA TODA LA PREPARACIÓN</v>
          </cell>
          <cell r="AG352">
            <v>14.7</v>
          </cell>
          <cell r="AH352">
            <v>22.7</v>
          </cell>
          <cell r="AI352">
            <v>1</v>
          </cell>
          <cell r="AJ352">
            <v>1</v>
          </cell>
          <cell r="AV352">
            <v>143</v>
          </cell>
          <cell r="AW352">
            <v>243</v>
          </cell>
          <cell r="AX352">
            <v>383</v>
          </cell>
          <cell r="AY352" t="str">
            <v>FT33</v>
          </cell>
          <cell r="BK352">
            <v>12.5</v>
          </cell>
          <cell r="BL352">
            <v>12.5</v>
          </cell>
          <cell r="BM352">
            <v>1</v>
          </cell>
          <cell r="BN352">
            <v>1</v>
          </cell>
          <cell r="BZ352">
            <v>0.48599999999999999</v>
          </cell>
          <cell r="CA352">
            <v>1.1000000000000001</v>
          </cell>
          <cell r="CB352">
            <v>2.4420000000000002</v>
          </cell>
          <cell r="CC352">
            <v>3.41</v>
          </cell>
          <cell r="CD352" t="str">
            <v/>
          </cell>
          <cell r="CE352" t="str">
            <v/>
          </cell>
          <cell r="CF352" t="str">
            <v/>
          </cell>
          <cell r="CG352" t="str">
            <v/>
          </cell>
          <cell r="CH352" t="str">
            <v/>
          </cell>
          <cell r="CI352" t="str">
            <v/>
          </cell>
          <cell r="CJ352" t="str">
            <v/>
          </cell>
          <cell r="CK352" t="str">
            <v/>
          </cell>
          <cell r="CL352" t="str">
            <v/>
          </cell>
          <cell r="CM352" t="str">
            <v/>
          </cell>
          <cell r="CN352" t="str">
            <v/>
          </cell>
          <cell r="CO352">
            <v>7.1441999999999997</v>
          </cell>
          <cell r="CP352">
            <v>24.970000000000002</v>
          </cell>
          <cell r="CQ352">
            <v>2.4420000000000002</v>
          </cell>
          <cell r="CR352">
            <v>3.41</v>
          </cell>
          <cell r="CS352" t="str">
            <v/>
          </cell>
          <cell r="CT352" t="str">
            <v/>
          </cell>
          <cell r="CU352" t="str">
            <v/>
          </cell>
          <cell r="CV352" t="str">
            <v/>
          </cell>
          <cell r="CW352" t="str">
            <v/>
          </cell>
          <cell r="CX352" t="str">
            <v/>
          </cell>
          <cell r="CY352" t="str">
            <v/>
          </cell>
          <cell r="CZ352" t="str">
            <v/>
          </cell>
          <cell r="DA352" t="str">
            <v/>
          </cell>
          <cell r="DB352" t="str">
            <v/>
          </cell>
          <cell r="DC352" t="str">
            <v/>
          </cell>
          <cell r="DD352">
            <v>37.966200000000001</v>
          </cell>
        </row>
        <row r="353">
          <cell r="B353" t="str">
            <v>ENSALADA DE ZANAHORIA Y PIÑA 1/2 MN</v>
          </cell>
          <cell r="C353" t="str">
            <v>ZANAHORIA</v>
          </cell>
          <cell r="D353" t="str">
            <v>PIÑA</v>
          </cell>
          <cell r="E353" t="str">
            <v>AZUCAR</v>
          </cell>
          <cell r="F353" t="str">
            <v>PULPA DE  MARACUYA</v>
          </cell>
          <cell r="R353" t="str">
            <v>Kg.</v>
          </cell>
          <cell r="S353" t="str">
            <v>Kg.</v>
          </cell>
          <cell r="T353" t="str">
            <v>Kg.</v>
          </cell>
          <cell r="U353" t="str">
            <v>1 A 2 Kg. PARA TODA LA PREPARACIÓN</v>
          </cell>
          <cell r="AG353">
            <v>11.7</v>
          </cell>
          <cell r="AH353">
            <v>18.2</v>
          </cell>
          <cell r="AI353">
            <v>1</v>
          </cell>
          <cell r="AJ353">
            <v>1</v>
          </cell>
          <cell r="AV353">
            <v>143</v>
          </cell>
          <cell r="AW353">
            <v>243</v>
          </cell>
          <cell r="AX353">
            <v>383</v>
          </cell>
          <cell r="AY353" t="str">
            <v>FT33</v>
          </cell>
          <cell r="BK353">
            <v>10</v>
          </cell>
          <cell r="BL353">
            <v>10</v>
          </cell>
          <cell r="BM353">
            <v>1</v>
          </cell>
          <cell r="BN353">
            <v>1</v>
          </cell>
          <cell r="BZ353">
            <v>0.48599999999999999</v>
          </cell>
          <cell r="CA353">
            <v>1.1000000000000001</v>
          </cell>
          <cell r="CB353">
            <v>2.4420000000000002</v>
          </cell>
          <cell r="CC353">
            <v>3.41</v>
          </cell>
          <cell r="CD353" t="str">
            <v/>
          </cell>
          <cell r="CE353" t="str">
            <v/>
          </cell>
          <cell r="CF353" t="str">
            <v/>
          </cell>
          <cell r="CG353" t="str">
            <v/>
          </cell>
          <cell r="CH353" t="str">
            <v/>
          </cell>
          <cell r="CI353" t="str">
            <v/>
          </cell>
          <cell r="CJ353" t="str">
            <v/>
          </cell>
          <cell r="CK353" t="str">
            <v/>
          </cell>
          <cell r="CL353" t="str">
            <v/>
          </cell>
          <cell r="CM353" t="str">
            <v/>
          </cell>
          <cell r="CN353" t="str">
            <v/>
          </cell>
          <cell r="CO353">
            <v>5.6861999999999995</v>
          </cell>
          <cell r="CP353">
            <v>20.02</v>
          </cell>
          <cell r="CQ353">
            <v>2.4420000000000002</v>
          </cell>
          <cell r="CR353">
            <v>3.41</v>
          </cell>
          <cell r="CS353" t="str">
            <v/>
          </cell>
          <cell r="CT353" t="str">
            <v/>
          </cell>
          <cell r="CU353" t="str">
            <v/>
          </cell>
          <cell r="CV353" t="str">
            <v/>
          </cell>
          <cell r="CW353" t="str">
            <v/>
          </cell>
          <cell r="CX353" t="str">
            <v/>
          </cell>
          <cell r="CY353" t="str">
            <v/>
          </cell>
          <cell r="CZ353" t="str">
            <v/>
          </cell>
          <cell r="DA353" t="str">
            <v/>
          </cell>
          <cell r="DB353" t="str">
            <v/>
          </cell>
          <cell r="DC353" t="str">
            <v/>
          </cell>
          <cell r="DD353">
            <v>31.558199999999999</v>
          </cell>
        </row>
        <row r="354">
          <cell r="B354" t="str">
            <v>ENSALADA DE ZANAHORIA Y PIÑA 1/2 MY</v>
          </cell>
          <cell r="C354" t="str">
            <v>ZANAHORIA</v>
          </cell>
          <cell r="D354" t="str">
            <v>PIÑA</v>
          </cell>
          <cell r="E354" t="str">
            <v>AZUCAR</v>
          </cell>
          <cell r="F354" t="str">
            <v>PULPA DE  MARACUYA</v>
          </cell>
          <cell r="R354" t="str">
            <v>Kg.</v>
          </cell>
          <cell r="S354" t="str">
            <v>Kg.</v>
          </cell>
          <cell r="T354" t="str">
            <v>Kg.</v>
          </cell>
          <cell r="U354" t="str">
            <v>1 A 2 Kg. PARA TODA LA PREPARACIÓN</v>
          </cell>
          <cell r="AG354">
            <v>17.600000000000001</v>
          </cell>
          <cell r="AH354">
            <v>27.3</v>
          </cell>
          <cell r="AI354">
            <v>1</v>
          </cell>
          <cell r="AJ354">
            <v>1</v>
          </cell>
          <cell r="AV354">
            <v>143</v>
          </cell>
          <cell r="AW354">
            <v>243</v>
          </cell>
          <cell r="AX354">
            <v>383</v>
          </cell>
          <cell r="AY354" t="str">
            <v>FT33</v>
          </cell>
          <cell r="BK354">
            <v>15</v>
          </cell>
          <cell r="BL354">
            <v>15</v>
          </cell>
          <cell r="BM354">
            <v>1</v>
          </cell>
          <cell r="BN354">
            <v>1</v>
          </cell>
          <cell r="BZ354">
            <v>0.48599999999999999</v>
          </cell>
          <cell r="CA354">
            <v>1.1000000000000001</v>
          </cell>
          <cell r="CB354">
            <v>2.4420000000000002</v>
          </cell>
          <cell r="CC354">
            <v>3.41</v>
          </cell>
          <cell r="CD354" t="str">
            <v/>
          </cell>
          <cell r="CE354" t="str">
            <v/>
          </cell>
          <cell r="CF354" t="str">
            <v/>
          </cell>
          <cell r="CG354" t="str">
            <v/>
          </cell>
          <cell r="CH354" t="str">
            <v/>
          </cell>
          <cell r="CI354" t="str">
            <v/>
          </cell>
          <cell r="CJ354" t="str">
            <v/>
          </cell>
          <cell r="CK354" t="str">
            <v/>
          </cell>
          <cell r="CL354" t="str">
            <v/>
          </cell>
          <cell r="CM354" t="str">
            <v/>
          </cell>
          <cell r="CN354" t="str">
            <v/>
          </cell>
          <cell r="CO354">
            <v>8.5536000000000012</v>
          </cell>
          <cell r="CP354">
            <v>30.030000000000005</v>
          </cell>
          <cell r="CQ354">
            <v>2.4420000000000002</v>
          </cell>
          <cell r="CR354">
            <v>3.41</v>
          </cell>
          <cell r="CS354" t="str">
            <v/>
          </cell>
          <cell r="CT354" t="str">
            <v/>
          </cell>
          <cell r="CU354" t="str">
            <v/>
          </cell>
          <cell r="CV354" t="str">
            <v/>
          </cell>
          <cell r="CW354" t="str">
            <v/>
          </cell>
          <cell r="CX354" t="str">
            <v/>
          </cell>
          <cell r="CY354" t="str">
            <v/>
          </cell>
          <cell r="CZ354" t="str">
            <v/>
          </cell>
          <cell r="DA354" t="str">
            <v/>
          </cell>
          <cell r="DB354" t="str">
            <v/>
          </cell>
          <cell r="DC354" t="str">
            <v/>
          </cell>
          <cell r="DD354">
            <v>44.435600000000008</v>
          </cell>
        </row>
        <row r="355">
          <cell r="B355" t="str">
            <v>ENSALADA DE PAPAYA PR</v>
          </cell>
          <cell r="C355" t="str">
            <v>PAPAYA</v>
          </cell>
          <cell r="D355" t="str">
            <v>LECHUGA BATAVIA</v>
          </cell>
          <cell r="E355" t="str">
            <v>UVAS PASAS</v>
          </cell>
          <cell r="F355" t="str">
            <v>YOGURT</v>
          </cell>
          <cell r="R355" t="str">
            <v>Kg.</v>
          </cell>
          <cell r="S355" t="str">
            <v>Lb.</v>
          </cell>
          <cell r="T355" t="str">
            <v>500 C.C.</v>
          </cell>
          <cell r="U355" t="str">
            <v>Lb.</v>
          </cell>
          <cell r="AG355">
            <v>37.299999999999997</v>
          </cell>
          <cell r="AH355">
            <v>31.8</v>
          </cell>
          <cell r="AI355">
            <v>7.5</v>
          </cell>
          <cell r="AJ355">
            <v>5</v>
          </cell>
          <cell r="AV355">
            <v>144</v>
          </cell>
          <cell r="AW355">
            <v>433</v>
          </cell>
          <cell r="AX355">
            <v>150</v>
          </cell>
          <cell r="AY355">
            <v>407</v>
          </cell>
          <cell r="AZ355">
            <v>3</v>
          </cell>
          <cell r="BK355">
            <v>25</v>
          </cell>
          <cell r="BL355">
            <v>17.5</v>
          </cell>
          <cell r="BM355">
            <v>7.5</v>
          </cell>
          <cell r="BN355">
            <v>5</v>
          </cell>
        </row>
        <row r="356">
          <cell r="B356" t="str">
            <v>ENSALADA DE PAPAYA MN</v>
          </cell>
          <cell r="C356" t="str">
            <v>PAPAYA</v>
          </cell>
          <cell r="D356" t="str">
            <v>LECHUGA BATAVIA</v>
          </cell>
          <cell r="E356" t="str">
            <v>UVAS PASAS</v>
          </cell>
          <cell r="F356" t="str">
            <v>YOGURT</v>
          </cell>
          <cell r="R356" t="str">
            <v>Kg.</v>
          </cell>
          <cell r="S356" t="str">
            <v>Lb.</v>
          </cell>
          <cell r="T356" t="str">
            <v>500 C.C.</v>
          </cell>
          <cell r="U356" t="str">
            <v>Lb.</v>
          </cell>
          <cell r="AG356">
            <v>29.8</v>
          </cell>
          <cell r="AH356">
            <v>27.3</v>
          </cell>
          <cell r="AI356">
            <v>5</v>
          </cell>
          <cell r="AJ356">
            <v>5</v>
          </cell>
          <cell r="AV356">
            <v>144</v>
          </cell>
          <cell r="AW356">
            <v>383</v>
          </cell>
          <cell r="AX356">
            <v>150</v>
          </cell>
          <cell r="AY356">
            <v>407</v>
          </cell>
          <cell r="AZ356">
            <v>3</v>
          </cell>
          <cell r="BK356">
            <v>20</v>
          </cell>
          <cell r="BL356">
            <v>15</v>
          </cell>
          <cell r="BM356">
            <v>5</v>
          </cell>
          <cell r="BN356">
            <v>5</v>
          </cell>
        </row>
        <row r="357">
          <cell r="B357" t="str">
            <v>ENSALADA DE PAPAYA MY</v>
          </cell>
          <cell r="C357" t="str">
            <v>PAPAYA</v>
          </cell>
          <cell r="D357" t="str">
            <v>LECHUGA BATAVIA</v>
          </cell>
          <cell r="E357" t="str">
            <v>UVAS PASAS</v>
          </cell>
          <cell r="F357" t="str">
            <v>YOGURT</v>
          </cell>
          <cell r="R357" t="str">
            <v>Kg.</v>
          </cell>
          <cell r="S357" t="str">
            <v>Lb.</v>
          </cell>
          <cell r="T357" t="str">
            <v>500 C.C.</v>
          </cell>
          <cell r="U357" t="str">
            <v>Lb.</v>
          </cell>
          <cell r="AG357">
            <v>44.8</v>
          </cell>
          <cell r="AH357">
            <v>36.299999999999997</v>
          </cell>
          <cell r="AI357">
            <v>10</v>
          </cell>
          <cell r="AJ357">
            <v>5</v>
          </cell>
          <cell r="AV357">
            <v>144</v>
          </cell>
          <cell r="AW357">
            <v>383</v>
          </cell>
          <cell r="AX357">
            <v>150</v>
          </cell>
          <cell r="AY357">
            <v>407</v>
          </cell>
          <cell r="AZ357">
            <v>3</v>
          </cell>
          <cell r="BK357">
            <v>30</v>
          </cell>
          <cell r="BL357">
            <v>20</v>
          </cell>
          <cell r="BM357">
            <v>10</v>
          </cell>
          <cell r="BN357">
            <v>5</v>
          </cell>
        </row>
        <row r="358">
          <cell r="B358" t="str">
            <v>ENSALADA DE PAPAYA 1/2 PR</v>
          </cell>
          <cell r="C358" t="str">
            <v>PAPAYA</v>
          </cell>
          <cell r="D358" t="str">
            <v>LECHUGA BATAVIA</v>
          </cell>
          <cell r="E358" t="str">
            <v>UVAS PASAS</v>
          </cell>
          <cell r="F358" t="str">
            <v>YOGURT</v>
          </cell>
          <cell r="R358" t="str">
            <v>Kg.</v>
          </cell>
          <cell r="S358" t="str">
            <v>Lb.</v>
          </cell>
          <cell r="T358" t="str">
            <v>500 C.C.</v>
          </cell>
          <cell r="U358" t="str">
            <v>Lb.</v>
          </cell>
          <cell r="AG358">
            <v>18.7</v>
          </cell>
          <cell r="AH358">
            <v>16.399999999999999</v>
          </cell>
          <cell r="AI358">
            <v>3.5</v>
          </cell>
          <cell r="AJ358">
            <v>2.5</v>
          </cell>
          <cell r="AV358">
            <v>144</v>
          </cell>
          <cell r="AW358">
            <v>383</v>
          </cell>
          <cell r="AX358">
            <v>150</v>
          </cell>
          <cell r="AY358">
            <v>407</v>
          </cell>
          <cell r="AZ358">
            <v>3</v>
          </cell>
          <cell r="BK358">
            <v>12.5</v>
          </cell>
          <cell r="BL358">
            <v>9</v>
          </cell>
          <cell r="BM358">
            <v>3.5</v>
          </cell>
          <cell r="BN358">
            <v>2.5</v>
          </cell>
        </row>
        <row r="359">
          <cell r="B359" t="str">
            <v>ENSALADA DE PAPAYA 1/2 MN</v>
          </cell>
          <cell r="C359" t="str">
            <v>PAPAYA</v>
          </cell>
          <cell r="D359" t="str">
            <v>LECHUGA BATAVIA</v>
          </cell>
          <cell r="E359" t="str">
            <v>UVAS PASAS</v>
          </cell>
          <cell r="F359" t="str">
            <v>YOGURT</v>
          </cell>
          <cell r="R359" t="str">
            <v>Kg.</v>
          </cell>
          <cell r="S359" t="str">
            <v>Lb.</v>
          </cell>
          <cell r="T359" t="str">
            <v>500 C.C.</v>
          </cell>
          <cell r="U359" t="str">
            <v>Lb.</v>
          </cell>
          <cell r="AG359">
            <v>15</v>
          </cell>
          <cell r="AH359">
            <v>14.5</v>
          </cell>
          <cell r="AI359">
            <v>2</v>
          </cell>
          <cell r="AJ359">
            <v>2.5</v>
          </cell>
          <cell r="AV359">
            <v>144</v>
          </cell>
          <cell r="AW359">
            <v>383</v>
          </cell>
          <cell r="AX359">
            <v>150</v>
          </cell>
          <cell r="AY359">
            <v>407</v>
          </cell>
          <cell r="AZ359">
            <v>3</v>
          </cell>
          <cell r="BK359">
            <v>10</v>
          </cell>
          <cell r="BL359">
            <v>8</v>
          </cell>
          <cell r="BM359">
            <v>2</v>
          </cell>
          <cell r="BN359">
            <v>2.5</v>
          </cell>
        </row>
        <row r="360">
          <cell r="B360" t="str">
            <v>ENSALADA DE PAPAYA 1/2 MY</v>
          </cell>
          <cell r="C360" t="str">
            <v>PAPAYA</v>
          </cell>
          <cell r="D360" t="str">
            <v>LECHUGA BATAVIA</v>
          </cell>
          <cell r="E360" t="str">
            <v>UVAS PASAS</v>
          </cell>
          <cell r="F360" t="str">
            <v>YOGURT</v>
          </cell>
          <cell r="R360" t="str">
            <v>Kg.</v>
          </cell>
          <cell r="S360" t="str">
            <v>Lb.</v>
          </cell>
          <cell r="T360" t="str">
            <v>500 C.C.</v>
          </cell>
          <cell r="U360" t="str">
            <v>Lb.</v>
          </cell>
          <cell r="AG360">
            <v>22.3</v>
          </cell>
          <cell r="AH360">
            <v>18.2</v>
          </cell>
          <cell r="AI360">
            <v>5</v>
          </cell>
          <cell r="AJ360">
            <v>2.5</v>
          </cell>
          <cell r="AV360">
            <v>144</v>
          </cell>
          <cell r="AW360">
            <v>383</v>
          </cell>
          <cell r="AX360">
            <v>150</v>
          </cell>
          <cell r="AY360">
            <v>407</v>
          </cell>
          <cell r="AZ360">
            <v>3</v>
          </cell>
          <cell r="BK360">
            <v>15</v>
          </cell>
          <cell r="BL360">
            <v>10</v>
          </cell>
          <cell r="BM360">
            <v>5</v>
          </cell>
          <cell r="BN360">
            <v>2.5</v>
          </cell>
        </row>
        <row r="361">
          <cell r="B361" t="str">
            <v>ENSALADA MEDITERRANEA PR</v>
          </cell>
          <cell r="C361" t="str">
            <v>LECHUGA BATAVIA</v>
          </cell>
          <cell r="D361" t="str">
            <v>REPOLLO BLANCO</v>
          </cell>
          <cell r="E361" t="str">
            <v>TOMATE</v>
          </cell>
          <cell r="F361" t="str">
            <v>MAZORCA DESGRANADA</v>
          </cell>
          <cell r="G361" t="str">
            <v>CILANTRO</v>
          </cell>
          <cell r="H361" t="str">
            <v>VINAGRE</v>
          </cell>
          <cell r="R361" t="str">
            <v>Kg.</v>
          </cell>
          <cell r="S361" t="str">
            <v>Kg.</v>
          </cell>
          <cell r="T361" t="str">
            <v>Kg.</v>
          </cell>
          <cell r="U361" t="str">
            <v>Kg.</v>
          </cell>
          <cell r="V361" t="str">
            <v>Kg.</v>
          </cell>
          <cell r="W361" t="str">
            <v>3800 C.C</v>
          </cell>
          <cell r="AG361">
            <v>36.4</v>
          </cell>
          <cell r="AH361">
            <v>11.7</v>
          </cell>
          <cell r="AI361">
            <v>25</v>
          </cell>
          <cell r="AJ361">
            <v>5</v>
          </cell>
          <cell r="AK361">
            <v>1</v>
          </cell>
          <cell r="AL361">
            <v>1</v>
          </cell>
          <cell r="AV361">
            <v>153</v>
          </cell>
          <cell r="AW361">
            <v>151</v>
          </cell>
          <cell r="AX361">
            <v>150</v>
          </cell>
          <cell r="AY361">
            <v>185</v>
          </cell>
          <cell r="AZ361">
            <v>434</v>
          </cell>
          <cell r="BK361">
            <v>20</v>
          </cell>
          <cell r="BL361">
            <v>10</v>
          </cell>
          <cell r="BM361">
            <v>20</v>
          </cell>
          <cell r="BN361">
            <v>5</v>
          </cell>
          <cell r="BZ361">
            <v>0.86699999999999999</v>
          </cell>
          <cell r="CA361">
            <v>0.59299999999999997</v>
          </cell>
          <cell r="CB361">
            <v>1.2170000000000001</v>
          </cell>
          <cell r="CC361">
            <v>3.64</v>
          </cell>
          <cell r="CD361">
            <v>4.1829999999999998</v>
          </cell>
          <cell r="CE361">
            <v>1.7571052631578947</v>
          </cell>
          <cell r="CF361" t="str">
            <v/>
          </cell>
          <cell r="CG361" t="str">
            <v/>
          </cell>
          <cell r="CH361" t="str">
            <v/>
          </cell>
          <cell r="CI361" t="str">
            <v/>
          </cell>
          <cell r="CJ361" t="str">
            <v/>
          </cell>
          <cell r="CK361" t="str">
            <v/>
          </cell>
          <cell r="CL361" t="str">
            <v/>
          </cell>
          <cell r="CM361" t="str">
            <v/>
          </cell>
          <cell r="CN361" t="str">
            <v/>
          </cell>
          <cell r="CO361">
            <v>31.558799999999998</v>
          </cell>
          <cell r="CP361">
            <v>6.9380999999999995</v>
          </cell>
          <cell r="CQ361">
            <v>30.425000000000001</v>
          </cell>
          <cell r="CR361">
            <v>18.2</v>
          </cell>
          <cell r="CS361">
            <v>4.1829999999999998</v>
          </cell>
          <cell r="CT361">
            <v>1.7571052631578947</v>
          </cell>
          <cell r="CU361" t="str">
            <v/>
          </cell>
          <cell r="CV361" t="str">
            <v/>
          </cell>
          <cell r="CW361" t="str">
            <v/>
          </cell>
          <cell r="CX361" t="str">
            <v/>
          </cell>
          <cell r="CY361" t="str">
            <v/>
          </cell>
          <cell r="CZ361" t="str">
            <v/>
          </cell>
          <cell r="DA361" t="str">
            <v/>
          </cell>
          <cell r="DB361" t="str">
            <v/>
          </cell>
          <cell r="DC361" t="str">
            <v/>
          </cell>
          <cell r="DD361">
            <v>93.0620052631579</v>
          </cell>
        </row>
        <row r="362">
          <cell r="B362" t="str">
            <v>ENSALADA MEDITERRANEA MN</v>
          </cell>
          <cell r="C362" t="str">
            <v>LECHUGA BATAVIA</v>
          </cell>
          <cell r="D362" t="str">
            <v>REPOLLO BLANCO</v>
          </cell>
          <cell r="E362" t="str">
            <v>TOMATE</v>
          </cell>
          <cell r="F362" t="str">
            <v>MAZORCA DESGRANADA</v>
          </cell>
          <cell r="G362" t="str">
            <v>CILANTRO</v>
          </cell>
          <cell r="H362" t="str">
            <v>VINAGRE</v>
          </cell>
          <cell r="R362" t="str">
            <v>Kg.</v>
          </cell>
          <cell r="S362" t="str">
            <v>Kg.</v>
          </cell>
          <cell r="T362" t="str">
            <v>Kg.</v>
          </cell>
          <cell r="U362" t="str">
            <v>Kg.</v>
          </cell>
          <cell r="V362" t="str">
            <v>Kg.</v>
          </cell>
          <cell r="W362" t="str">
            <v>3800 C.C</v>
          </cell>
          <cell r="AG362">
            <v>27.3</v>
          </cell>
          <cell r="AH362">
            <v>11.7</v>
          </cell>
          <cell r="AI362">
            <v>18.7</v>
          </cell>
          <cell r="AJ362">
            <v>5</v>
          </cell>
          <cell r="AK362">
            <v>1</v>
          </cell>
          <cell r="AL362">
            <v>1</v>
          </cell>
          <cell r="AV362">
            <v>153</v>
          </cell>
          <cell r="AW362">
            <v>151</v>
          </cell>
          <cell r="AX362">
            <v>150</v>
          </cell>
          <cell r="AY362">
            <v>185</v>
          </cell>
          <cell r="AZ362">
            <v>434</v>
          </cell>
          <cell r="BK362">
            <v>15</v>
          </cell>
          <cell r="BL362">
            <v>10</v>
          </cell>
          <cell r="BM362">
            <v>15</v>
          </cell>
          <cell r="BN362">
            <v>5</v>
          </cell>
          <cell r="BZ362">
            <v>0.86699999999999999</v>
          </cell>
          <cell r="CA362">
            <v>0.59299999999999997</v>
          </cell>
          <cell r="CB362">
            <v>1.2170000000000001</v>
          </cell>
          <cell r="CC362">
            <v>3.64</v>
          </cell>
          <cell r="CD362">
            <v>4.1829999999999998</v>
          </cell>
          <cell r="CE362">
            <v>1.7571052631578947</v>
          </cell>
          <cell r="CF362" t="str">
            <v/>
          </cell>
          <cell r="CG362" t="str">
            <v/>
          </cell>
          <cell r="CH362" t="str">
            <v/>
          </cell>
          <cell r="CI362" t="str">
            <v/>
          </cell>
          <cell r="CJ362" t="str">
            <v/>
          </cell>
          <cell r="CK362" t="str">
            <v/>
          </cell>
          <cell r="CL362" t="str">
            <v/>
          </cell>
          <cell r="CM362" t="str">
            <v/>
          </cell>
          <cell r="CN362" t="str">
            <v/>
          </cell>
          <cell r="CO362">
            <v>23.6691</v>
          </cell>
          <cell r="CP362">
            <v>6.9380999999999995</v>
          </cell>
          <cell r="CQ362">
            <v>22.757899999999999</v>
          </cell>
          <cell r="CR362">
            <v>18.2</v>
          </cell>
          <cell r="CS362">
            <v>4.1829999999999998</v>
          </cell>
          <cell r="CT362">
            <v>1.7571052631578947</v>
          </cell>
          <cell r="CU362" t="str">
            <v/>
          </cell>
          <cell r="CV362" t="str">
            <v/>
          </cell>
          <cell r="CW362" t="str">
            <v/>
          </cell>
          <cell r="CX362" t="str">
            <v/>
          </cell>
          <cell r="CY362" t="str">
            <v/>
          </cell>
          <cell r="CZ362" t="str">
            <v/>
          </cell>
          <cell r="DA362" t="str">
            <v/>
          </cell>
          <cell r="DB362" t="str">
            <v/>
          </cell>
          <cell r="DC362" t="str">
            <v/>
          </cell>
          <cell r="DD362">
            <v>77.50520526315789</v>
          </cell>
        </row>
        <row r="363">
          <cell r="B363" t="str">
            <v>ENSALADA MEDITERRANEA MY</v>
          </cell>
          <cell r="C363" t="str">
            <v>LECHUGA BATAVIA</v>
          </cell>
          <cell r="D363" t="str">
            <v>REPOLLO BLANCO</v>
          </cell>
          <cell r="E363" t="str">
            <v>TOMATE</v>
          </cell>
          <cell r="F363" t="str">
            <v>MAZORCA DESGRANADA</v>
          </cell>
          <cell r="G363" t="str">
            <v>CILANTRO</v>
          </cell>
          <cell r="H363" t="str">
            <v>VINAGRE</v>
          </cell>
          <cell r="R363" t="str">
            <v>Kg.</v>
          </cell>
          <cell r="S363" t="str">
            <v>Kg.</v>
          </cell>
          <cell r="T363" t="str">
            <v>Kg.</v>
          </cell>
          <cell r="U363" t="str">
            <v>Kg.</v>
          </cell>
          <cell r="V363" t="str">
            <v>Kg.</v>
          </cell>
          <cell r="W363" t="str">
            <v>3800 C.C</v>
          </cell>
          <cell r="AG363">
            <v>45.5</v>
          </cell>
          <cell r="AH363">
            <v>11.7</v>
          </cell>
          <cell r="AI363">
            <v>31.3</v>
          </cell>
          <cell r="AJ363">
            <v>5</v>
          </cell>
          <cell r="AK363">
            <v>1</v>
          </cell>
          <cell r="AL363">
            <v>1</v>
          </cell>
          <cell r="AV363">
            <v>153</v>
          </cell>
          <cell r="AW363">
            <v>151</v>
          </cell>
          <cell r="AX363">
            <v>150</v>
          </cell>
          <cell r="AY363">
            <v>185</v>
          </cell>
          <cell r="AZ363">
            <v>434</v>
          </cell>
          <cell r="BK363">
            <v>25</v>
          </cell>
          <cell r="BL363">
            <v>10</v>
          </cell>
          <cell r="BM363">
            <v>25</v>
          </cell>
          <cell r="BN363">
            <v>5</v>
          </cell>
          <cell r="BZ363">
            <v>0.86699999999999999</v>
          </cell>
          <cell r="CA363">
            <v>0.59299999999999997</v>
          </cell>
          <cell r="CB363">
            <v>1.2170000000000001</v>
          </cell>
          <cell r="CC363">
            <v>3.64</v>
          </cell>
          <cell r="CD363">
            <v>4.1829999999999998</v>
          </cell>
          <cell r="CE363">
            <v>1.7571052631578947</v>
          </cell>
          <cell r="CF363" t="str">
            <v/>
          </cell>
          <cell r="CG363" t="str">
            <v/>
          </cell>
          <cell r="CH363" t="str">
            <v/>
          </cell>
          <cell r="CI363" t="str">
            <v/>
          </cell>
          <cell r="CJ363" t="str">
            <v/>
          </cell>
          <cell r="CK363" t="str">
            <v/>
          </cell>
          <cell r="CL363" t="str">
            <v/>
          </cell>
          <cell r="CM363" t="str">
            <v/>
          </cell>
          <cell r="CN363" t="str">
            <v/>
          </cell>
          <cell r="CO363">
            <v>39.448500000000003</v>
          </cell>
          <cell r="CP363">
            <v>6.9380999999999995</v>
          </cell>
          <cell r="CQ363">
            <v>38.092100000000002</v>
          </cell>
          <cell r="CR363">
            <v>18.2</v>
          </cell>
          <cell r="CS363">
            <v>4.1829999999999998</v>
          </cell>
          <cell r="CT363">
            <v>1.7571052631578947</v>
          </cell>
          <cell r="CU363" t="str">
            <v/>
          </cell>
          <cell r="CV363" t="str">
            <v/>
          </cell>
          <cell r="CW363" t="str">
            <v/>
          </cell>
          <cell r="CX363" t="str">
            <v/>
          </cell>
          <cell r="CY363" t="str">
            <v/>
          </cell>
          <cell r="CZ363" t="str">
            <v/>
          </cell>
          <cell r="DA363" t="str">
            <v/>
          </cell>
          <cell r="DB363" t="str">
            <v/>
          </cell>
          <cell r="DC363" t="str">
            <v/>
          </cell>
          <cell r="DD363">
            <v>108.61880526315791</v>
          </cell>
        </row>
        <row r="364">
          <cell r="B364" t="str">
            <v>ENSALADA MEDITERRANEA 1/2 PR</v>
          </cell>
          <cell r="C364" t="str">
            <v>LECHUGA BATAVIA</v>
          </cell>
          <cell r="D364" t="str">
            <v>REPOLLO BLANCO</v>
          </cell>
          <cell r="E364" t="str">
            <v>TOMATE</v>
          </cell>
          <cell r="F364" t="str">
            <v>MAZORCA DESGRANADA</v>
          </cell>
          <cell r="G364" t="str">
            <v>CILANTRO</v>
          </cell>
          <cell r="H364" t="str">
            <v>VINAGRE</v>
          </cell>
          <cell r="R364" t="str">
            <v>Kg.</v>
          </cell>
          <cell r="S364" t="str">
            <v>Kg.</v>
          </cell>
          <cell r="T364" t="str">
            <v>Kg.</v>
          </cell>
          <cell r="U364" t="str">
            <v>Kg.</v>
          </cell>
          <cell r="V364" t="str">
            <v>Kg.</v>
          </cell>
          <cell r="W364" t="str">
            <v>3800 C.C</v>
          </cell>
          <cell r="AG364">
            <v>18.2</v>
          </cell>
          <cell r="AH364">
            <v>6</v>
          </cell>
          <cell r="AI364">
            <v>12.5</v>
          </cell>
          <cell r="AJ364">
            <v>5</v>
          </cell>
          <cell r="AK364">
            <v>1</v>
          </cell>
          <cell r="AL364">
            <v>1</v>
          </cell>
          <cell r="AV364">
            <v>153</v>
          </cell>
          <cell r="AW364">
            <v>151</v>
          </cell>
          <cell r="AX364">
            <v>150</v>
          </cell>
          <cell r="AY364">
            <v>185</v>
          </cell>
          <cell r="AZ364">
            <v>434</v>
          </cell>
          <cell r="BK364">
            <v>10</v>
          </cell>
          <cell r="BL364">
            <v>5</v>
          </cell>
          <cell r="BM364">
            <v>10</v>
          </cell>
          <cell r="BN364">
            <v>5</v>
          </cell>
          <cell r="BZ364">
            <v>0.86699999999999999</v>
          </cell>
          <cell r="CA364">
            <v>0.59299999999999997</v>
          </cell>
          <cell r="CB364">
            <v>1.2170000000000001</v>
          </cell>
          <cell r="CC364">
            <v>3.64</v>
          </cell>
          <cell r="CD364">
            <v>4.1829999999999998</v>
          </cell>
          <cell r="CE364">
            <v>1.7571052631578947</v>
          </cell>
          <cell r="CF364" t="str">
            <v/>
          </cell>
          <cell r="CG364" t="str">
            <v/>
          </cell>
          <cell r="CH364" t="str">
            <v/>
          </cell>
          <cell r="CI364" t="str">
            <v/>
          </cell>
          <cell r="CJ364" t="str">
            <v/>
          </cell>
          <cell r="CK364" t="str">
            <v/>
          </cell>
          <cell r="CL364" t="str">
            <v/>
          </cell>
          <cell r="CM364" t="str">
            <v/>
          </cell>
          <cell r="CN364" t="str">
            <v/>
          </cell>
          <cell r="CO364">
            <v>15.779399999999999</v>
          </cell>
          <cell r="CP364">
            <v>3.5579999999999998</v>
          </cell>
          <cell r="CQ364">
            <v>15.2125</v>
          </cell>
          <cell r="CR364">
            <v>18.2</v>
          </cell>
          <cell r="CS364">
            <v>4.1829999999999998</v>
          </cell>
          <cell r="CT364">
            <v>1.7571052631578947</v>
          </cell>
          <cell r="CU364" t="str">
            <v/>
          </cell>
          <cell r="CV364" t="str">
            <v/>
          </cell>
          <cell r="CW364" t="str">
            <v/>
          </cell>
          <cell r="CX364" t="str">
            <v/>
          </cell>
          <cell r="CY364" t="str">
            <v/>
          </cell>
          <cell r="CZ364" t="str">
            <v/>
          </cell>
          <cell r="DA364" t="str">
            <v/>
          </cell>
          <cell r="DB364" t="str">
            <v/>
          </cell>
          <cell r="DC364" t="str">
            <v/>
          </cell>
          <cell r="DD364">
            <v>58.690005263157893</v>
          </cell>
        </row>
        <row r="365">
          <cell r="B365" t="str">
            <v>ENSALADA MEDITERRANEA 1/2 MN</v>
          </cell>
          <cell r="C365" t="str">
            <v>LECHUGA BATAVIA</v>
          </cell>
          <cell r="D365" t="str">
            <v>REPOLLO BLANCO</v>
          </cell>
          <cell r="E365" t="str">
            <v>TOMATE</v>
          </cell>
          <cell r="F365" t="str">
            <v>MAZORCA DESGRANADA</v>
          </cell>
          <cell r="G365" t="str">
            <v>CILANTRO</v>
          </cell>
          <cell r="H365" t="str">
            <v>VINAGRE</v>
          </cell>
          <cell r="R365" t="str">
            <v>Kg.</v>
          </cell>
          <cell r="S365" t="str">
            <v>Kg.</v>
          </cell>
          <cell r="T365" t="str">
            <v>Kg.</v>
          </cell>
          <cell r="U365" t="str">
            <v>Kg.</v>
          </cell>
          <cell r="V365" t="str">
            <v>Kg.</v>
          </cell>
          <cell r="W365" t="str">
            <v>3800 C.C</v>
          </cell>
          <cell r="AG365">
            <v>13.65</v>
          </cell>
          <cell r="AH365">
            <v>5.85</v>
          </cell>
          <cell r="AI365">
            <v>9.36</v>
          </cell>
          <cell r="AJ365">
            <v>5</v>
          </cell>
          <cell r="AK365">
            <v>1</v>
          </cell>
          <cell r="AL365">
            <v>1</v>
          </cell>
          <cell r="AV365">
            <v>153</v>
          </cell>
          <cell r="AW365">
            <v>151</v>
          </cell>
          <cell r="AX365">
            <v>150</v>
          </cell>
          <cell r="AY365">
            <v>185</v>
          </cell>
          <cell r="AZ365">
            <v>434</v>
          </cell>
          <cell r="BK365">
            <v>7.5</v>
          </cell>
          <cell r="BL365">
            <v>5</v>
          </cell>
          <cell r="BM365">
            <v>7.5</v>
          </cell>
          <cell r="BN365">
            <v>5</v>
          </cell>
          <cell r="BZ365">
            <v>0.86699999999999999</v>
          </cell>
          <cell r="CA365">
            <v>0.59299999999999997</v>
          </cell>
          <cell r="CB365">
            <v>1.2170000000000001</v>
          </cell>
          <cell r="CC365">
            <v>3.64</v>
          </cell>
          <cell r="CD365">
            <v>4.1829999999999998</v>
          </cell>
          <cell r="CE365">
            <v>1.7571052631578947</v>
          </cell>
          <cell r="CF365" t="str">
            <v/>
          </cell>
          <cell r="CG365" t="str">
            <v/>
          </cell>
          <cell r="CH365" t="str">
            <v/>
          </cell>
          <cell r="CI365" t="str">
            <v/>
          </cell>
          <cell r="CJ365" t="str">
            <v/>
          </cell>
          <cell r="CK365" t="str">
            <v/>
          </cell>
          <cell r="CL365" t="str">
            <v/>
          </cell>
          <cell r="CM365" t="str">
            <v/>
          </cell>
          <cell r="CN365" t="str">
            <v/>
          </cell>
          <cell r="CO365">
            <v>11.83455</v>
          </cell>
          <cell r="CP365">
            <v>3.4690499999999997</v>
          </cell>
          <cell r="CQ365">
            <v>11.391120000000001</v>
          </cell>
          <cell r="CR365">
            <v>18.2</v>
          </cell>
          <cell r="CS365">
            <v>4.1829999999999998</v>
          </cell>
          <cell r="CT365">
            <v>1.7571052631578947</v>
          </cell>
          <cell r="CU365" t="str">
            <v/>
          </cell>
          <cell r="CV365" t="str">
            <v/>
          </cell>
          <cell r="CW365" t="str">
            <v/>
          </cell>
          <cell r="CX365" t="str">
            <v/>
          </cell>
          <cell r="CY365" t="str">
            <v/>
          </cell>
          <cell r="CZ365" t="str">
            <v/>
          </cell>
          <cell r="DA365" t="str">
            <v/>
          </cell>
          <cell r="DB365" t="str">
            <v/>
          </cell>
          <cell r="DC365" t="str">
            <v/>
          </cell>
          <cell r="DD365">
            <v>50.834825263157896</v>
          </cell>
        </row>
        <row r="366">
          <cell r="B366" t="str">
            <v>ENSALADA MEDITERRANEA 1/2 MY</v>
          </cell>
          <cell r="C366" t="str">
            <v>LECHUGA BATAVIA</v>
          </cell>
          <cell r="D366" t="str">
            <v>REPOLLO BLANCO</v>
          </cell>
          <cell r="E366" t="str">
            <v>TOMATE</v>
          </cell>
          <cell r="F366" t="str">
            <v>MAZORCA DESGRANADA</v>
          </cell>
          <cell r="G366" t="str">
            <v>CILANTRO</v>
          </cell>
          <cell r="H366" t="str">
            <v>VINAGRE</v>
          </cell>
          <cell r="R366" t="str">
            <v>Kg.</v>
          </cell>
          <cell r="S366" t="str">
            <v>Kg.</v>
          </cell>
          <cell r="T366" t="str">
            <v>Kg.</v>
          </cell>
          <cell r="U366" t="str">
            <v>Kg.</v>
          </cell>
          <cell r="V366" t="str">
            <v>Kg.</v>
          </cell>
          <cell r="W366" t="str">
            <v>3800 C.C</v>
          </cell>
          <cell r="AG366">
            <v>22.75</v>
          </cell>
          <cell r="AH366">
            <v>5.85</v>
          </cell>
          <cell r="AI366">
            <v>15.65</v>
          </cell>
          <cell r="AJ366">
            <v>5</v>
          </cell>
          <cell r="AK366">
            <v>1</v>
          </cell>
          <cell r="AL366">
            <v>1</v>
          </cell>
          <cell r="AV366">
            <v>153</v>
          </cell>
          <cell r="AW366">
            <v>151</v>
          </cell>
          <cell r="AX366">
            <v>150</v>
          </cell>
          <cell r="AY366">
            <v>185</v>
          </cell>
          <cell r="AZ366">
            <v>434</v>
          </cell>
          <cell r="BK366">
            <v>12.5</v>
          </cell>
          <cell r="BL366">
            <v>5</v>
          </cell>
          <cell r="BM366">
            <v>12.5</v>
          </cell>
          <cell r="BN366">
            <v>5</v>
          </cell>
          <cell r="BZ366">
            <v>0.86699999999999999</v>
          </cell>
          <cell r="CA366">
            <v>0.59299999999999997</v>
          </cell>
          <cell r="CB366">
            <v>1.2170000000000001</v>
          </cell>
          <cell r="CC366">
            <v>3.64</v>
          </cell>
          <cell r="CD366">
            <v>4.1829999999999998</v>
          </cell>
          <cell r="CE366">
            <v>1.7571052631578947</v>
          </cell>
          <cell r="CF366" t="str">
            <v/>
          </cell>
          <cell r="CG366" t="str">
            <v/>
          </cell>
          <cell r="CH366" t="str">
            <v/>
          </cell>
          <cell r="CI366" t="str">
            <v/>
          </cell>
          <cell r="CJ366" t="str">
            <v/>
          </cell>
          <cell r="CK366" t="str">
            <v/>
          </cell>
          <cell r="CL366" t="str">
            <v/>
          </cell>
          <cell r="CM366" t="str">
            <v/>
          </cell>
          <cell r="CN366" t="str">
            <v/>
          </cell>
          <cell r="CO366">
            <v>19.724250000000001</v>
          </cell>
          <cell r="CP366">
            <v>3.4690499999999997</v>
          </cell>
          <cell r="CQ366">
            <v>19.046050000000001</v>
          </cell>
          <cell r="CR366">
            <v>18.2</v>
          </cell>
          <cell r="CS366">
            <v>4.1829999999999998</v>
          </cell>
          <cell r="CT366">
            <v>1.7571052631578947</v>
          </cell>
          <cell r="CU366" t="str">
            <v/>
          </cell>
          <cell r="CV366" t="str">
            <v/>
          </cell>
          <cell r="CW366" t="str">
            <v/>
          </cell>
          <cell r="CX366" t="str">
            <v/>
          </cell>
          <cell r="CY366" t="str">
            <v/>
          </cell>
          <cell r="CZ366" t="str">
            <v/>
          </cell>
          <cell r="DA366" t="str">
            <v/>
          </cell>
          <cell r="DB366" t="str">
            <v/>
          </cell>
          <cell r="DC366" t="str">
            <v/>
          </cell>
          <cell r="DD366">
            <v>66.379455263157908</v>
          </cell>
        </row>
        <row r="367">
          <cell r="B367" t="str">
            <v>PEPINO Y TOMATE EN RODAJAS PR</v>
          </cell>
          <cell r="C367" t="str">
            <v>PEPINO COHOMBRO</v>
          </cell>
          <cell r="D367" t="str">
            <v>TOMATE</v>
          </cell>
          <cell r="E367" t="str">
            <v>CILANTRO</v>
          </cell>
          <cell r="F367" t="str">
            <v>MOSTAZA</v>
          </cell>
          <cell r="G367" t="str">
            <v>VINAGRE</v>
          </cell>
          <cell r="R367" t="str">
            <v>Kg.</v>
          </cell>
          <cell r="S367" t="str">
            <v>Kg.</v>
          </cell>
          <cell r="T367" t="str">
            <v>Kg.</v>
          </cell>
          <cell r="U367" t="str">
            <v>GALÓN</v>
          </cell>
          <cell r="V367" t="str">
            <v>3800 C.C</v>
          </cell>
          <cell r="AG367">
            <v>33.4</v>
          </cell>
          <cell r="AH367">
            <v>31.2</v>
          </cell>
          <cell r="AI367">
            <v>1</v>
          </cell>
          <cell r="AJ367">
            <v>1</v>
          </cell>
          <cell r="AK367">
            <v>1</v>
          </cell>
          <cell r="AV367">
            <v>152</v>
          </cell>
          <cell r="AW367">
            <v>150</v>
          </cell>
          <cell r="AX367">
            <v>434</v>
          </cell>
          <cell r="BK367">
            <v>25</v>
          </cell>
          <cell r="BL367">
            <v>25</v>
          </cell>
          <cell r="BZ367">
            <v>1</v>
          </cell>
          <cell r="CA367">
            <v>1.2170000000000001</v>
          </cell>
          <cell r="CB367">
            <v>4.1829999999999998</v>
          </cell>
          <cell r="CC367">
            <v>2.5135000000000001</v>
          </cell>
          <cell r="CD367">
            <v>1.7571052631578947</v>
          </cell>
          <cell r="CE367" t="str">
            <v/>
          </cell>
          <cell r="CF367" t="str">
            <v/>
          </cell>
          <cell r="CG367" t="str">
            <v/>
          </cell>
          <cell r="CH367" t="str">
            <v/>
          </cell>
          <cell r="CI367" t="str">
            <v/>
          </cell>
          <cell r="CJ367" t="str">
            <v/>
          </cell>
          <cell r="CK367" t="str">
            <v/>
          </cell>
          <cell r="CL367" t="str">
            <v/>
          </cell>
          <cell r="CM367" t="str">
            <v/>
          </cell>
          <cell r="CN367" t="str">
            <v/>
          </cell>
          <cell r="CO367">
            <v>33.4</v>
          </cell>
          <cell r="CP367">
            <v>37.970400000000005</v>
          </cell>
          <cell r="CQ367">
            <v>4.1829999999999998</v>
          </cell>
          <cell r="CR367">
            <v>2.5135000000000001</v>
          </cell>
          <cell r="CS367">
            <v>1.7571052631578947</v>
          </cell>
          <cell r="CT367" t="str">
            <v/>
          </cell>
          <cell r="CU367" t="str">
            <v/>
          </cell>
          <cell r="CV367" t="str">
            <v/>
          </cell>
          <cell r="CW367" t="str">
            <v/>
          </cell>
          <cell r="CX367" t="str">
            <v/>
          </cell>
          <cell r="CY367" t="str">
            <v/>
          </cell>
          <cell r="CZ367" t="str">
            <v/>
          </cell>
          <cell r="DA367" t="str">
            <v/>
          </cell>
          <cell r="DB367" t="str">
            <v/>
          </cell>
          <cell r="DC367" t="str">
            <v/>
          </cell>
          <cell r="DD367">
            <v>79.8240052631579</v>
          </cell>
        </row>
        <row r="368">
          <cell r="B368" t="str">
            <v>PEPINO Y TOMATE EN RODAJAS MN</v>
          </cell>
          <cell r="C368" t="str">
            <v>PEPINO COHOMBRO</v>
          </cell>
          <cell r="D368" t="str">
            <v>TOMATE</v>
          </cell>
          <cell r="E368" t="str">
            <v>CILANTRO</v>
          </cell>
          <cell r="F368" t="str">
            <v>MOSTAZA</v>
          </cell>
          <cell r="G368" t="str">
            <v>VINAGRE</v>
          </cell>
          <cell r="R368" t="str">
            <v>Kg.</v>
          </cell>
          <cell r="S368" t="str">
            <v>Kg.</v>
          </cell>
          <cell r="T368" t="str">
            <v>Kg.</v>
          </cell>
          <cell r="U368" t="str">
            <v>GALÓN</v>
          </cell>
          <cell r="V368" t="str">
            <v>3800 C.C</v>
          </cell>
          <cell r="AG368">
            <v>26.7</v>
          </cell>
          <cell r="AH368">
            <v>25</v>
          </cell>
          <cell r="AI368">
            <v>1</v>
          </cell>
          <cell r="AJ368">
            <v>1</v>
          </cell>
          <cell r="AK368">
            <v>1</v>
          </cell>
          <cell r="AV368">
            <v>152</v>
          </cell>
          <cell r="AW368">
            <v>150</v>
          </cell>
          <cell r="AX368">
            <v>434</v>
          </cell>
          <cell r="BK368">
            <v>20</v>
          </cell>
          <cell r="BL368">
            <v>20</v>
          </cell>
          <cell r="BZ368">
            <v>1</v>
          </cell>
          <cell r="CA368">
            <v>1.2170000000000001</v>
          </cell>
          <cell r="CB368">
            <v>4.1829999999999998</v>
          </cell>
          <cell r="CC368">
            <v>2.5135000000000001</v>
          </cell>
          <cell r="CD368">
            <v>1.7571052631578947</v>
          </cell>
          <cell r="CE368" t="str">
            <v/>
          </cell>
          <cell r="CF368" t="str">
            <v/>
          </cell>
          <cell r="CG368" t="str">
            <v/>
          </cell>
          <cell r="CH368" t="str">
            <v/>
          </cell>
          <cell r="CI368" t="str">
            <v/>
          </cell>
          <cell r="CJ368" t="str">
            <v/>
          </cell>
          <cell r="CK368" t="str">
            <v/>
          </cell>
          <cell r="CL368" t="str">
            <v/>
          </cell>
          <cell r="CM368" t="str">
            <v/>
          </cell>
          <cell r="CN368" t="str">
            <v/>
          </cell>
          <cell r="CO368">
            <v>26.7</v>
          </cell>
          <cell r="CP368">
            <v>30.425000000000001</v>
          </cell>
          <cell r="CQ368">
            <v>4.1829999999999998</v>
          </cell>
          <cell r="CR368">
            <v>2.5135000000000001</v>
          </cell>
          <cell r="CS368">
            <v>1.7571052631578947</v>
          </cell>
          <cell r="CT368" t="str">
            <v/>
          </cell>
          <cell r="CU368" t="str">
            <v/>
          </cell>
          <cell r="CV368" t="str">
            <v/>
          </cell>
          <cell r="CW368" t="str">
            <v/>
          </cell>
          <cell r="CX368" t="str">
            <v/>
          </cell>
          <cell r="CY368" t="str">
            <v/>
          </cell>
          <cell r="CZ368" t="str">
            <v/>
          </cell>
          <cell r="DA368" t="str">
            <v/>
          </cell>
          <cell r="DB368" t="str">
            <v/>
          </cell>
          <cell r="DC368" t="str">
            <v/>
          </cell>
          <cell r="DD368">
            <v>65.578605263157897</v>
          </cell>
        </row>
        <row r="369">
          <cell r="B369" t="str">
            <v>PEPINO Y TOMATE EN RODAJAS MY</v>
          </cell>
          <cell r="C369" t="str">
            <v>PEPINO COHOMBRO</v>
          </cell>
          <cell r="D369" t="str">
            <v>TOMATE</v>
          </cell>
          <cell r="E369" t="str">
            <v>CILANTRO</v>
          </cell>
          <cell r="F369" t="str">
            <v>MOSTAZA</v>
          </cell>
          <cell r="G369" t="str">
            <v>VINAGRE</v>
          </cell>
          <cell r="R369" t="str">
            <v>Kg.</v>
          </cell>
          <cell r="S369" t="str">
            <v>Kg.</v>
          </cell>
          <cell r="T369" t="str">
            <v>Kg.</v>
          </cell>
          <cell r="U369" t="str">
            <v>GALÓN</v>
          </cell>
          <cell r="V369" t="str">
            <v>3800 C.C</v>
          </cell>
          <cell r="AG369">
            <v>40</v>
          </cell>
          <cell r="AH369">
            <v>37.5</v>
          </cell>
          <cell r="AI369">
            <v>1</v>
          </cell>
          <cell r="AJ369">
            <v>1</v>
          </cell>
          <cell r="AK369">
            <v>1</v>
          </cell>
          <cell r="AV369">
            <v>152</v>
          </cell>
          <cell r="AW369">
            <v>150</v>
          </cell>
          <cell r="AX369">
            <v>434</v>
          </cell>
          <cell r="BK369">
            <v>30</v>
          </cell>
          <cell r="BL369">
            <v>30</v>
          </cell>
          <cell r="BZ369">
            <v>1</v>
          </cell>
          <cell r="CA369">
            <v>1.2170000000000001</v>
          </cell>
          <cell r="CB369">
            <v>4.1829999999999998</v>
          </cell>
          <cell r="CC369">
            <v>2.5135000000000001</v>
          </cell>
          <cell r="CD369">
            <v>1.7571052631578947</v>
          </cell>
          <cell r="CE369" t="str">
            <v/>
          </cell>
          <cell r="CF369" t="str">
            <v/>
          </cell>
          <cell r="CG369" t="str">
            <v/>
          </cell>
          <cell r="CH369" t="str">
            <v/>
          </cell>
          <cell r="CI369" t="str">
            <v/>
          </cell>
          <cell r="CJ369" t="str">
            <v/>
          </cell>
          <cell r="CK369" t="str">
            <v/>
          </cell>
          <cell r="CL369" t="str">
            <v/>
          </cell>
          <cell r="CM369" t="str">
            <v/>
          </cell>
          <cell r="CN369" t="str">
            <v/>
          </cell>
          <cell r="CO369">
            <v>40</v>
          </cell>
          <cell r="CP369">
            <v>45.637500000000003</v>
          </cell>
          <cell r="CQ369">
            <v>4.1829999999999998</v>
          </cell>
          <cell r="CR369">
            <v>2.5135000000000001</v>
          </cell>
          <cell r="CS369">
            <v>1.7571052631578947</v>
          </cell>
          <cell r="CT369" t="str">
            <v/>
          </cell>
          <cell r="CU369" t="str">
            <v/>
          </cell>
          <cell r="CV369" t="str">
            <v/>
          </cell>
          <cell r="CW369" t="str">
            <v/>
          </cell>
          <cell r="CX369" t="str">
            <v/>
          </cell>
          <cell r="CY369" t="str">
            <v/>
          </cell>
          <cell r="CZ369" t="str">
            <v/>
          </cell>
          <cell r="DA369" t="str">
            <v/>
          </cell>
          <cell r="DB369" t="str">
            <v/>
          </cell>
          <cell r="DC369" t="str">
            <v/>
          </cell>
          <cell r="DD369">
            <v>94.0911052631579</v>
          </cell>
        </row>
        <row r="370">
          <cell r="B370" t="str">
            <v>PEPINO Y TOMATE EN RODAJAS 1/2 PR</v>
          </cell>
          <cell r="C370" t="str">
            <v>PEPINO COHOMBRO</v>
          </cell>
          <cell r="D370" t="str">
            <v>TOMATE</v>
          </cell>
          <cell r="E370" t="str">
            <v>CILANTRO</v>
          </cell>
          <cell r="F370" t="str">
            <v>MOSTAZA</v>
          </cell>
          <cell r="G370" t="str">
            <v>VINAGRE</v>
          </cell>
          <cell r="R370" t="str">
            <v>Kg.</v>
          </cell>
          <cell r="S370" t="str">
            <v>Kg.</v>
          </cell>
          <cell r="T370" t="str">
            <v>Kg.</v>
          </cell>
          <cell r="U370" t="str">
            <v>GALÓN</v>
          </cell>
          <cell r="V370" t="str">
            <v>3800 C.C</v>
          </cell>
          <cell r="AG370">
            <v>16.7</v>
          </cell>
          <cell r="AH370">
            <v>15.6</v>
          </cell>
          <cell r="AI370">
            <v>1</v>
          </cell>
          <cell r="AJ370">
            <v>1</v>
          </cell>
          <cell r="AK370">
            <v>1</v>
          </cell>
          <cell r="AV370">
            <v>152</v>
          </cell>
          <cell r="AW370">
            <v>150</v>
          </cell>
          <cell r="AX370">
            <v>434</v>
          </cell>
          <cell r="BK370">
            <v>12.5</v>
          </cell>
          <cell r="BL370">
            <v>12.5</v>
          </cell>
          <cell r="BZ370">
            <v>1</v>
          </cell>
          <cell r="CA370">
            <v>1.2170000000000001</v>
          </cell>
          <cell r="CB370">
            <v>4.1829999999999998</v>
          </cell>
          <cell r="CC370">
            <v>2.5135000000000001</v>
          </cell>
          <cell r="CD370">
            <v>1.7571052631578947</v>
          </cell>
          <cell r="CE370" t="str">
            <v/>
          </cell>
          <cell r="CF370" t="str">
            <v/>
          </cell>
          <cell r="CG370" t="str">
            <v/>
          </cell>
          <cell r="CH370" t="str">
            <v/>
          </cell>
          <cell r="CI370" t="str">
            <v/>
          </cell>
          <cell r="CJ370" t="str">
            <v/>
          </cell>
          <cell r="CK370" t="str">
            <v/>
          </cell>
          <cell r="CL370" t="str">
            <v/>
          </cell>
          <cell r="CM370" t="str">
            <v/>
          </cell>
          <cell r="CN370" t="str">
            <v/>
          </cell>
          <cell r="CO370">
            <v>16.7</v>
          </cell>
          <cell r="CP370">
            <v>18.985200000000003</v>
          </cell>
          <cell r="CQ370">
            <v>4.1829999999999998</v>
          </cell>
          <cell r="CR370">
            <v>2.5135000000000001</v>
          </cell>
          <cell r="CS370">
            <v>1.7571052631578947</v>
          </cell>
          <cell r="CT370" t="str">
            <v/>
          </cell>
          <cell r="CU370" t="str">
            <v/>
          </cell>
          <cell r="CV370" t="str">
            <v/>
          </cell>
          <cell r="CW370" t="str">
            <v/>
          </cell>
          <cell r="CX370" t="str">
            <v/>
          </cell>
          <cell r="CY370" t="str">
            <v/>
          </cell>
          <cell r="CZ370" t="str">
            <v/>
          </cell>
          <cell r="DA370" t="str">
            <v/>
          </cell>
          <cell r="DB370" t="str">
            <v/>
          </cell>
          <cell r="DC370" t="str">
            <v/>
          </cell>
          <cell r="DD370">
            <v>44.138805263157899</v>
          </cell>
        </row>
        <row r="371">
          <cell r="B371" t="str">
            <v>PEPINO Y TOMATE EN RODAJAS 1/2 MN</v>
          </cell>
          <cell r="C371" t="str">
            <v>PEPINO COHOMBRO</v>
          </cell>
          <cell r="D371" t="str">
            <v>TOMATE</v>
          </cell>
          <cell r="E371" t="str">
            <v>CILANTRO</v>
          </cell>
          <cell r="F371" t="str">
            <v>MOSTAZA</v>
          </cell>
          <cell r="G371" t="str">
            <v>VINAGRE</v>
          </cell>
          <cell r="R371" t="str">
            <v>Kg.</v>
          </cell>
          <cell r="S371" t="str">
            <v>Kg.</v>
          </cell>
          <cell r="T371" t="str">
            <v>Kg.</v>
          </cell>
          <cell r="U371" t="str">
            <v>GALÓN</v>
          </cell>
          <cell r="V371" t="str">
            <v>3800 C.C</v>
          </cell>
          <cell r="AG371">
            <v>13.35</v>
          </cell>
          <cell r="AH371">
            <v>12.5</v>
          </cell>
          <cell r="AI371">
            <v>1</v>
          </cell>
          <cell r="AJ371">
            <v>1</v>
          </cell>
          <cell r="AK371">
            <v>1</v>
          </cell>
          <cell r="AV371">
            <v>152</v>
          </cell>
          <cell r="AW371">
            <v>150</v>
          </cell>
          <cell r="AX371">
            <v>434</v>
          </cell>
          <cell r="BK371">
            <v>10</v>
          </cell>
          <cell r="BL371">
            <v>10</v>
          </cell>
          <cell r="BZ371">
            <v>1</v>
          </cell>
          <cell r="CA371">
            <v>1.2170000000000001</v>
          </cell>
          <cell r="CB371">
            <v>4.1829999999999998</v>
          </cell>
          <cell r="CC371">
            <v>2.5135000000000001</v>
          </cell>
          <cell r="CD371">
            <v>1.7571052631578947</v>
          </cell>
          <cell r="CE371" t="str">
            <v/>
          </cell>
          <cell r="CF371" t="str">
            <v/>
          </cell>
          <cell r="CG371" t="str">
            <v/>
          </cell>
          <cell r="CH371" t="str">
            <v/>
          </cell>
          <cell r="CI371" t="str">
            <v/>
          </cell>
          <cell r="CJ371" t="str">
            <v/>
          </cell>
          <cell r="CK371" t="str">
            <v/>
          </cell>
          <cell r="CL371" t="str">
            <v/>
          </cell>
          <cell r="CM371" t="str">
            <v/>
          </cell>
          <cell r="CN371" t="str">
            <v/>
          </cell>
          <cell r="CO371">
            <v>13.35</v>
          </cell>
          <cell r="CP371">
            <v>15.2125</v>
          </cell>
          <cell r="CQ371">
            <v>4.1829999999999998</v>
          </cell>
          <cell r="CR371">
            <v>2.5135000000000001</v>
          </cell>
          <cell r="CS371">
            <v>1.7571052631578947</v>
          </cell>
          <cell r="CT371" t="str">
            <v/>
          </cell>
          <cell r="CU371" t="str">
            <v/>
          </cell>
          <cell r="CV371" t="str">
            <v/>
          </cell>
          <cell r="CW371" t="str">
            <v/>
          </cell>
          <cell r="CX371" t="str">
            <v/>
          </cell>
          <cell r="CY371" t="str">
            <v/>
          </cell>
          <cell r="CZ371" t="str">
            <v/>
          </cell>
          <cell r="DA371" t="str">
            <v/>
          </cell>
          <cell r="DB371" t="str">
            <v/>
          </cell>
          <cell r="DC371" t="str">
            <v/>
          </cell>
          <cell r="DD371">
            <v>37.016105263157897</v>
          </cell>
        </row>
        <row r="372">
          <cell r="B372" t="str">
            <v>PEPINO Y TOMATE EN RODAJAS 1/2 MY</v>
          </cell>
          <cell r="C372" t="str">
            <v>PEPINO COHOMBRO</v>
          </cell>
          <cell r="D372" t="str">
            <v>TOMATE</v>
          </cell>
          <cell r="E372" t="str">
            <v>CILANTRO</v>
          </cell>
          <cell r="F372" t="str">
            <v>MOSTAZA</v>
          </cell>
          <cell r="G372" t="str">
            <v>VINAGRE</v>
          </cell>
          <cell r="R372" t="str">
            <v>Kg.</v>
          </cell>
          <cell r="S372" t="str">
            <v>Kg.</v>
          </cell>
          <cell r="T372" t="str">
            <v>Kg.</v>
          </cell>
          <cell r="U372" t="str">
            <v>GALÓN</v>
          </cell>
          <cell r="V372" t="str">
            <v>3800 C.C</v>
          </cell>
          <cell r="AG372">
            <v>20</v>
          </cell>
          <cell r="AH372">
            <v>18.7</v>
          </cell>
          <cell r="AI372">
            <v>1</v>
          </cell>
          <cell r="AJ372">
            <v>1</v>
          </cell>
          <cell r="AK372">
            <v>1</v>
          </cell>
          <cell r="AV372">
            <v>152</v>
          </cell>
          <cell r="AW372">
            <v>150</v>
          </cell>
          <cell r="AX372">
            <v>434</v>
          </cell>
          <cell r="BK372">
            <v>15</v>
          </cell>
          <cell r="BL372">
            <v>15</v>
          </cell>
          <cell r="BZ372">
            <v>1</v>
          </cell>
          <cell r="CA372">
            <v>1.2170000000000001</v>
          </cell>
          <cell r="CB372">
            <v>4.1829999999999998</v>
          </cell>
          <cell r="CC372">
            <v>2.5135000000000001</v>
          </cell>
          <cell r="CD372">
            <v>1.7571052631578947</v>
          </cell>
          <cell r="CE372" t="str">
            <v/>
          </cell>
          <cell r="CF372" t="str">
            <v/>
          </cell>
          <cell r="CG372" t="str">
            <v/>
          </cell>
          <cell r="CH372" t="str">
            <v/>
          </cell>
          <cell r="CI372" t="str">
            <v/>
          </cell>
          <cell r="CJ372" t="str">
            <v/>
          </cell>
          <cell r="CK372" t="str">
            <v/>
          </cell>
          <cell r="CL372" t="str">
            <v/>
          </cell>
          <cell r="CM372" t="str">
            <v/>
          </cell>
          <cell r="CN372" t="str">
            <v/>
          </cell>
          <cell r="CO372">
            <v>20</v>
          </cell>
          <cell r="CP372">
            <v>22.757899999999999</v>
          </cell>
          <cell r="CQ372">
            <v>4.1829999999999998</v>
          </cell>
          <cell r="CR372">
            <v>2.5135000000000001</v>
          </cell>
          <cell r="CS372">
            <v>1.7571052631578947</v>
          </cell>
          <cell r="CT372" t="str">
            <v/>
          </cell>
          <cell r="CU372" t="str">
            <v/>
          </cell>
          <cell r="CV372" t="str">
            <v/>
          </cell>
          <cell r="CW372" t="str">
            <v/>
          </cell>
          <cell r="CX372" t="str">
            <v/>
          </cell>
          <cell r="CY372" t="str">
            <v/>
          </cell>
          <cell r="CZ372" t="str">
            <v/>
          </cell>
          <cell r="DA372" t="str">
            <v/>
          </cell>
          <cell r="DB372" t="str">
            <v/>
          </cell>
          <cell r="DC372" t="str">
            <v/>
          </cell>
          <cell r="DD372">
            <v>51.211505263157896</v>
          </cell>
        </row>
        <row r="373">
          <cell r="B373" t="str">
            <v>PEPINO EN SALSA BECHAMEL PR</v>
          </cell>
          <cell r="C373" t="str">
            <v>MAZORCA DESGRANADA</v>
          </cell>
          <cell r="D373" t="str">
            <v xml:space="preserve">PEPINO COMUN </v>
          </cell>
          <cell r="E373" t="str">
            <v>SALSA BECHAMEL</v>
          </cell>
          <cell r="F373" t="str">
            <v>LECHE</v>
          </cell>
          <cell r="G373" t="str">
            <v>MARGARINA</v>
          </cell>
          <cell r="R373" t="str">
            <v>Kg.</v>
          </cell>
          <cell r="S373" t="str">
            <v>Kg.</v>
          </cell>
          <cell r="T373" t="str">
            <v>Kg.</v>
          </cell>
          <cell r="U373" t="str">
            <v>GALÓN</v>
          </cell>
          <cell r="V373" t="str">
            <v>3800 C.C</v>
          </cell>
          <cell r="W373" t="str">
            <v>Kg.</v>
          </cell>
          <cell r="AG373">
            <v>5</v>
          </cell>
          <cell r="AH373">
            <v>55.5</v>
          </cell>
          <cell r="AI373">
            <v>2</v>
          </cell>
          <cell r="AJ373">
            <v>4</v>
          </cell>
          <cell r="AK373">
            <v>2</v>
          </cell>
          <cell r="AV373">
            <v>185</v>
          </cell>
          <cell r="AW373">
            <v>157</v>
          </cell>
          <cell r="AY373">
            <v>3</v>
          </cell>
          <cell r="AZ373">
            <v>407</v>
          </cell>
          <cell r="BK373">
            <v>5</v>
          </cell>
          <cell r="BL373">
            <v>50</v>
          </cell>
          <cell r="BN373">
            <v>4</v>
          </cell>
          <cell r="BO373">
            <v>2</v>
          </cell>
          <cell r="BZ373">
            <v>3.64</v>
          </cell>
          <cell r="CA373">
            <v>0.8</v>
          </cell>
          <cell r="CB373">
            <v>21.050999999999998</v>
          </cell>
          <cell r="CC373">
            <v>1.4418181818181819</v>
          </cell>
          <cell r="CD373">
            <v>8.1199999999999992</v>
          </cell>
          <cell r="CE373" t="str">
            <v/>
          </cell>
          <cell r="CF373" t="str">
            <v/>
          </cell>
          <cell r="CG373" t="str">
            <v/>
          </cell>
          <cell r="CO373">
            <v>18.2</v>
          </cell>
          <cell r="CP373">
            <v>44.400000000000006</v>
          </cell>
          <cell r="CQ373">
            <v>42.101999999999997</v>
          </cell>
          <cell r="CR373">
            <v>5.7672727272727276</v>
          </cell>
          <cell r="CS373">
            <v>16.239999999999998</v>
          </cell>
          <cell r="CT373" t="str">
            <v/>
          </cell>
          <cell r="CU373" t="str">
            <v/>
          </cell>
          <cell r="CV373" t="str">
            <v/>
          </cell>
          <cell r="CW373" t="str">
            <v/>
          </cell>
          <cell r="CX373" t="str">
            <v/>
          </cell>
          <cell r="CY373" t="str">
            <v/>
          </cell>
          <cell r="CZ373" t="str">
            <v/>
          </cell>
          <cell r="DA373" t="str">
            <v/>
          </cell>
          <cell r="DB373" t="str">
            <v/>
          </cell>
          <cell r="DC373" t="str">
            <v/>
          </cell>
          <cell r="DD373">
            <v>126.70927272727272</v>
          </cell>
        </row>
        <row r="374">
          <cell r="B374" t="str">
            <v>PEPINO EN SALSA BECHAMEL MN</v>
          </cell>
          <cell r="C374" t="str">
            <v>MAZORCA DESGRANADA</v>
          </cell>
          <cell r="D374" t="str">
            <v xml:space="preserve">PEPINO COMUN </v>
          </cell>
          <cell r="E374" t="str">
            <v>SALSA BECHAMEL</v>
          </cell>
          <cell r="F374" t="str">
            <v>LECHE</v>
          </cell>
          <cell r="G374" t="str">
            <v>MARGARINA</v>
          </cell>
          <cell r="R374" t="str">
            <v>Kg.</v>
          </cell>
          <cell r="S374" t="str">
            <v>Kg.</v>
          </cell>
          <cell r="T374" t="str">
            <v>Kg.</v>
          </cell>
          <cell r="U374" t="str">
            <v>GALÓN</v>
          </cell>
          <cell r="V374" t="str">
            <v>3800 C.C</v>
          </cell>
          <cell r="W374" t="str">
            <v>Kg.</v>
          </cell>
          <cell r="AG374">
            <v>5</v>
          </cell>
          <cell r="AH374">
            <v>44.4</v>
          </cell>
          <cell r="AI374">
            <v>2</v>
          </cell>
          <cell r="AJ374">
            <v>4</v>
          </cell>
          <cell r="AK374">
            <v>2</v>
          </cell>
          <cell r="AV374">
            <v>185</v>
          </cell>
          <cell r="AW374">
            <v>157</v>
          </cell>
          <cell r="AY374">
            <v>3</v>
          </cell>
          <cell r="AZ374">
            <v>407</v>
          </cell>
          <cell r="BK374">
            <v>5</v>
          </cell>
          <cell r="BL374">
            <v>40</v>
          </cell>
          <cell r="BN374">
            <v>4</v>
          </cell>
          <cell r="BO374">
            <v>2</v>
          </cell>
          <cell r="BZ374">
            <v>3.64</v>
          </cell>
          <cell r="CA374">
            <v>0.8</v>
          </cell>
          <cell r="CB374">
            <v>21.050999999999998</v>
          </cell>
          <cell r="CC374">
            <v>1.4418181818181819</v>
          </cell>
          <cell r="CD374">
            <v>8.1199999999999992</v>
          </cell>
          <cell r="CE374" t="str">
            <v/>
          </cell>
          <cell r="CF374" t="str">
            <v/>
          </cell>
          <cell r="CG374" t="str">
            <v/>
          </cell>
          <cell r="CO374">
            <v>18.2</v>
          </cell>
          <cell r="CP374">
            <v>35.520000000000003</v>
          </cell>
          <cell r="CQ374">
            <v>42.101999999999997</v>
          </cell>
          <cell r="CR374">
            <v>5.7672727272727276</v>
          </cell>
          <cell r="CS374">
            <v>16.239999999999998</v>
          </cell>
          <cell r="CT374" t="str">
            <v/>
          </cell>
          <cell r="CU374" t="str">
            <v/>
          </cell>
          <cell r="CV374" t="str">
            <v/>
          </cell>
          <cell r="CW374" t="str">
            <v/>
          </cell>
          <cell r="CX374" t="str">
            <v/>
          </cell>
          <cell r="CY374" t="str">
            <v/>
          </cell>
          <cell r="CZ374" t="str">
            <v/>
          </cell>
          <cell r="DA374" t="str">
            <v/>
          </cell>
          <cell r="DB374" t="str">
            <v/>
          </cell>
          <cell r="DC374" t="str">
            <v/>
          </cell>
          <cell r="DD374">
            <v>117.82927272727272</v>
          </cell>
        </row>
        <row r="375">
          <cell r="B375" t="str">
            <v>PEPINO EN SALSA BECHAMEL MY</v>
          </cell>
          <cell r="C375" t="str">
            <v>MAZORCA DESGRANADA</v>
          </cell>
          <cell r="D375" t="str">
            <v xml:space="preserve">PEPINO COMUN </v>
          </cell>
          <cell r="E375" t="str">
            <v>SALSA BECHAMEL</v>
          </cell>
          <cell r="F375" t="str">
            <v>LECHE</v>
          </cell>
          <cell r="G375" t="str">
            <v>MARGARINA</v>
          </cell>
          <cell r="R375" t="str">
            <v>Kg.</v>
          </cell>
          <cell r="S375" t="str">
            <v>Kg.</v>
          </cell>
          <cell r="T375" t="str">
            <v>Kg.</v>
          </cell>
          <cell r="U375" t="str">
            <v>GALÓN</v>
          </cell>
          <cell r="V375" t="str">
            <v>3800 C.C</v>
          </cell>
          <cell r="W375" t="str">
            <v>Kg.</v>
          </cell>
          <cell r="AG375">
            <v>5</v>
          </cell>
          <cell r="AH375">
            <v>66.599999999999994</v>
          </cell>
          <cell r="AI375">
            <v>2</v>
          </cell>
          <cell r="AJ375">
            <v>4</v>
          </cell>
          <cell r="AK375">
            <v>2</v>
          </cell>
          <cell r="AV375">
            <v>185</v>
          </cell>
          <cell r="AW375">
            <v>157</v>
          </cell>
          <cell r="AY375">
            <v>3</v>
          </cell>
          <cell r="AZ375">
            <v>407</v>
          </cell>
          <cell r="BK375">
            <v>5</v>
          </cell>
          <cell r="BL375">
            <v>60</v>
          </cell>
          <cell r="BN375">
            <v>4</v>
          </cell>
          <cell r="BO375">
            <v>2</v>
          </cell>
          <cell r="BZ375">
            <v>3.64</v>
          </cell>
          <cell r="CA375">
            <v>0.8</v>
          </cell>
          <cell r="CB375">
            <v>21.050999999999998</v>
          </cell>
          <cell r="CC375">
            <v>1.4418181818181819</v>
          </cell>
          <cell r="CD375">
            <v>8.1199999999999992</v>
          </cell>
          <cell r="CE375" t="str">
            <v/>
          </cell>
          <cell r="CF375" t="str">
            <v/>
          </cell>
          <cell r="CG375" t="str">
            <v/>
          </cell>
          <cell r="CO375">
            <v>18.2</v>
          </cell>
          <cell r="CP375">
            <v>53.28</v>
          </cell>
          <cell r="CQ375">
            <v>42.101999999999997</v>
          </cell>
          <cell r="CR375">
            <v>5.7672727272727276</v>
          </cell>
          <cell r="CS375">
            <v>16.239999999999998</v>
          </cell>
          <cell r="CT375" t="str">
            <v/>
          </cell>
          <cell r="CU375" t="str">
            <v/>
          </cell>
          <cell r="CV375" t="str">
            <v/>
          </cell>
          <cell r="CW375" t="str">
            <v/>
          </cell>
          <cell r="CX375" t="str">
            <v/>
          </cell>
          <cell r="CY375" t="str">
            <v/>
          </cell>
          <cell r="CZ375" t="str">
            <v/>
          </cell>
          <cell r="DA375" t="str">
            <v/>
          </cell>
          <cell r="DB375" t="str">
            <v/>
          </cell>
          <cell r="DC375" t="str">
            <v/>
          </cell>
          <cell r="DD375">
            <v>135.58927272727271</v>
          </cell>
        </row>
        <row r="376">
          <cell r="B376" t="str">
            <v>PEPINO EN SALSA BECHAMEL 1/2 PR</v>
          </cell>
          <cell r="C376" t="str">
            <v>MAZORCA DESGRANADA</v>
          </cell>
          <cell r="D376" t="str">
            <v xml:space="preserve">PEPINO COMUN </v>
          </cell>
          <cell r="E376" t="str">
            <v>SALSA BECHAMEL</v>
          </cell>
          <cell r="F376" t="str">
            <v>LECHE</v>
          </cell>
          <cell r="G376" t="str">
            <v>MARGARINA</v>
          </cell>
          <cell r="R376" t="str">
            <v>Kg.</v>
          </cell>
          <cell r="S376" t="str">
            <v>Kg.</v>
          </cell>
          <cell r="T376" t="str">
            <v>Kg.</v>
          </cell>
          <cell r="U376" t="str">
            <v>GALÓN</v>
          </cell>
          <cell r="V376" t="str">
            <v>3800 C.C</v>
          </cell>
          <cell r="W376" t="str">
            <v>Kg.</v>
          </cell>
          <cell r="AG376">
            <v>5</v>
          </cell>
          <cell r="AH376">
            <v>27.8</v>
          </cell>
          <cell r="AI376">
            <v>2</v>
          </cell>
          <cell r="AJ376">
            <v>2</v>
          </cell>
          <cell r="AK376">
            <v>2</v>
          </cell>
          <cell r="AV376">
            <v>185</v>
          </cell>
          <cell r="AW376">
            <v>157</v>
          </cell>
          <cell r="AY376">
            <v>3</v>
          </cell>
          <cell r="AZ376">
            <v>407</v>
          </cell>
          <cell r="BK376">
            <v>5</v>
          </cell>
          <cell r="BL376">
            <v>25</v>
          </cell>
          <cell r="BN376">
            <v>2</v>
          </cell>
          <cell r="BO376">
            <v>2</v>
          </cell>
          <cell r="BZ376">
            <v>3.64</v>
          </cell>
          <cell r="CA376">
            <v>0.8</v>
          </cell>
          <cell r="CB376">
            <v>21.050999999999998</v>
          </cell>
          <cell r="CC376">
            <v>1.4418181818181819</v>
          </cell>
          <cell r="CD376">
            <v>8.1199999999999992</v>
          </cell>
          <cell r="CE376" t="str">
            <v/>
          </cell>
          <cell r="CF376" t="str">
            <v/>
          </cell>
          <cell r="CG376" t="str">
            <v/>
          </cell>
          <cell r="CO376">
            <v>18.2</v>
          </cell>
          <cell r="CP376">
            <v>22.240000000000002</v>
          </cell>
          <cell r="CQ376">
            <v>42.101999999999997</v>
          </cell>
          <cell r="CR376">
            <v>2.8836363636363638</v>
          </cell>
          <cell r="CS376">
            <v>16.239999999999998</v>
          </cell>
          <cell r="CT376" t="str">
            <v/>
          </cell>
          <cell r="CU376" t="str">
            <v/>
          </cell>
          <cell r="CV376" t="str">
            <v/>
          </cell>
          <cell r="CW376" t="str">
            <v/>
          </cell>
          <cell r="CX376" t="str">
            <v/>
          </cell>
          <cell r="CY376" t="str">
            <v/>
          </cell>
          <cell r="CZ376" t="str">
            <v/>
          </cell>
          <cell r="DA376" t="str">
            <v/>
          </cell>
          <cell r="DB376" t="str">
            <v/>
          </cell>
          <cell r="DC376" t="str">
            <v/>
          </cell>
          <cell r="DD376">
            <v>101.66563636363637</v>
          </cell>
        </row>
        <row r="377">
          <cell r="B377" t="str">
            <v>PEPINO EN SALSA BECHAMEL 1/2 MN</v>
          </cell>
          <cell r="C377" t="str">
            <v>MAZORCA DESGRANADA</v>
          </cell>
          <cell r="D377" t="str">
            <v xml:space="preserve">PEPINO COMUN </v>
          </cell>
          <cell r="E377" t="str">
            <v>SALSA BECHAMEL</v>
          </cell>
          <cell r="F377" t="str">
            <v>LECHE</v>
          </cell>
          <cell r="G377" t="str">
            <v>MARGARINA</v>
          </cell>
          <cell r="R377" t="str">
            <v>Kg.</v>
          </cell>
          <cell r="S377" t="str">
            <v>Kg.</v>
          </cell>
          <cell r="T377" t="str">
            <v>Kg.</v>
          </cell>
          <cell r="U377" t="str">
            <v>GALÓN</v>
          </cell>
          <cell r="V377" t="str">
            <v>3800 C.C</v>
          </cell>
          <cell r="W377" t="str">
            <v>Kg.</v>
          </cell>
          <cell r="AG377">
            <v>5</v>
          </cell>
          <cell r="AH377">
            <v>22.2</v>
          </cell>
          <cell r="AI377">
            <v>2</v>
          </cell>
          <cell r="AJ377">
            <v>2</v>
          </cell>
          <cell r="AK377">
            <v>2</v>
          </cell>
          <cell r="AV377">
            <v>185</v>
          </cell>
          <cell r="AW377">
            <v>157</v>
          </cell>
          <cell r="AY377">
            <v>3</v>
          </cell>
          <cell r="AZ377">
            <v>407</v>
          </cell>
          <cell r="BK377">
            <v>5</v>
          </cell>
          <cell r="BL377">
            <v>20</v>
          </cell>
          <cell r="BN377">
            <v>2</v>
          </cell>
          <cell r="BO377">
            <v>2</v>
          </cell>
          <cell r="BZ377">
            <v>3.64</v>
          </cell>
          <cell r="CA377">
            <v>0.8</v>
          </cell>
          <cell r="CB377">
            <v>21.050999999999998</v>
          </cell>
          <cell r="CC377">
            <v>1.4418181818181819</v>
          </cell>
          <cell r="CD377">
            <v>8.1199999999999992</v>
          </cell>
          <cell r="CE377" t="str">
            <v/>
          </cell>
          <cell r="CF377" t="str">
            <v/>
          </cell>
          <cell r="CG377" t="str">
            <v/>
          </cell>
          <cell r="CO377">
            <v>18.2</v>
          </cell>
          <cell r="CP377">
            <v>17.760000000000002</v>
          </cell>
          <cell r="CQ377">
            <v>42.101999999999997</v>
          </cell>
          <cell r="CR377">
            <v>2.8836363636363638</v>
          </cell>
          <cell r="CS377">
            <v>16.239999999999998</v>
          </cell>
          <cell r="CT377" t="str">
            <v/>
          </cell>
          <cell r="CU377" t="str">
            <v/>
          </cell>
          <cell r="CV377" t="str">
            <v/>
          </cell>
          <cell r="CW377" t="str">
            <v/>
          </cell>
          <cell r="CX377" t="str">
            <v/>
          </cell>
          <cell r="CY377" t="str">
            <v/>
          </cell>
          <cell r="CZ377" t="str">
            <v/>
          </cell>
          <cell r="DA377" t="str">
            <v/>
          </cell>
          <cell r="DB377" t="str">
            <v/>
          </cell>
          <cell r="DC377" t="str">
            <v/>
          </cell>
          <cell r="DD377">
            <v>97.185636363636362</v>
          </cell>
        </row>
        <row r="378">
          <cell r="B378" t="str">
            <v>PEPINO EN SALSA BECHAMEL 1/2 MY</v>
          </cell>
          <cell r="C378" t="str">
            <v>MAZORCA DESGRANADA</v>
          </cell>
          <cell r="D378" t="str">
            <v xml:space="preserve">PEPINO COMUN </v>
          </cell>
          <cell r="E378" t="str">
            <v>SALSA BECHAMEL</v>
          </cell>
          <cell r="F378" t="str">
            <v>LECHE</v>
          </cell>
          <cell r="G378" t="str">
            <v>MARGARINA</v>
          </cell>
          <cell r="R378" t="str">
            <v>Kg.</v>
          </cell>
          <cell r="S378" t="str">
            <v>Kg.</v>
          </cell>
          <cell r="T378" t="str">
            <v>Kg.</v>
          </cell>
          <cell r="U378" t="str">
            <v>GALÓN</v>
          </cell>
          <cell r="V378" t="str">
            <v>3800 C.C</v>
          </cell>
          <cell r="W378" t="str">
            <v>Kg.</v>
          </cell>
          <cell r="AG378">
            <v>5</v>
          </cell>
          <cell r="AH378">
            <v>33.299999999999997</v>
          </cell>
          <cell r="AI378">
            <v>2</v>
          </cell>
          <cell r="AJ378">
            <v>2</v>
          </cell>
          <cell r="AK378">
            <v>2</v>
          </cell>
          <cell r="AV378">
            <v>185</v>
          </cell>
          <cell r="AW378">
            <v>157</v>
          </cell>
          <cell r="AY378">
            <v>3</v>
          </cell>
          <cell r="AZ378">
            <v>407</v>
          </cell>
          <cell r="BK378">
            <v>5</v>
          </cell>
          <cell r="BL378">
            <v>30</v>
          </cell>
          <cell r="BN378">
            <v>2</v>
          </cell>
          <cell r="BO378">
            <v>2</v>
          </cell>
          <cell r="BZ378">
            <v>3.64</v>
          </cell>
          <cell r="CA378">
            <v>0.8</v>
          </cell>
          <cell r="CB378">
            <v>21.050999999999998</v>
          </cell>
          <cell r="CC378">
            <v>1.4418181818181819</v>
          </cell>
          <cell r="CD378">
            <v>8.1199999999999992</v>
          </cell>
          <cell r="CE378" t="str">
            <v/>
          </cell>
          <cell r="CF378" t="str">
            <v/>
          </cell>
          <cell r="CG378" t="str">
            <v/>
          </cell>
          <cell r="CO378">
            <v>18.2</v>
          </cell>
          <cell r="CP378">
            <v>26.64</v>
          </cell>
          <cell r="CQ378">
            <v>42.101999999999997</v>
          </cell>
          <cell r="CR378">
            <v>2.8836363636363638</v>
          </cell>
          <cell r="CS378">
            <v>16.239999999999998</v>
          </cell>
          <cell r="CT378" t="str">
            <v/>
          </cell>
          <cell r="CU378" t="str">
            <v/>
          </cell>
          <cell r="CV378" t="str">
            <v/>
          </cell>
          <cell r="CW378" t="str">
            <v/>
          </cell>
          <cell r="CX378" t="str">
            <v/>
          </cell>
          <cell r="CY378" t="str">
            <v/>
          </cell>
          <cell r="CZ378" t="str">
            <v/>
          </cell>
          <cell r="DA378" t="str">
            <v/>
          </cell>
          <cell r="DB378" t="str">
            <v/>
          </cell>
          <cell r="DC378" t="str">
            <v/>
          </cell>
          <cell r="DD378">
            <v>106.06563636363637</v>
          </cell>
        </row>
        <row r="379">
          <cell r="B379" t="str">
            <v>ACELGAS EN SALSA CRIOLLA PR</v>
          </cell>
          <cell r="C379" t="str">
            <v>ACELGA</v>
          </cell>
          <cell r="D379" t="str">
            <v>CEBOLLA CABEZONA</v>
          </cell>
          <cell r="E379" t="str">
            <v>TOMATE</v>
          </cell>
          <cell r="F379" t="str">
            <v>AJO</v>
          </cell>
          <cell r="G379" t="str">
            <v>SALSA DE TOMATE</v>
          </cell>
          <cell r="H379" t="str">
            <v>MARGARINA</v>
          </cell>
          <cell r="R379" t="str">
            <v>Kg.</v>
          </cell>
          <cell r="S379" t="str">
            <v>Kg.</v>
          </cell>
          <cell r="T379" t="str">
            <v>Kg.</v>
          </cell>
          <cell r="U379" t="str">
            <v>Kg.</v>
          </cell>
          <cell r="V379" t="str">
            <v>BOLSA</v>
          </cell>
          <cell r="W379" t="str">
            <v>Lb.</v>
          </cell>
          <cell r="AG379">
            <v>58.9</v>
          </cell>
          <cell r="AH379">
            <v>5</v>
          </cell>
          <cell r="AI379">
            <v>5</v>
          </cell>
          <cell r="AJ379">
            <v>0.1</v>
          </cell>
          <cell r="AK379">
            <v>2</v>
          </cell>
          <cell r="AL379">
            <v>2</v>
          </cell>
          <cell r="AV379">
            <v>149</v>
          </cell>
          <cell r="AZ379" t="str">
            <v>ANEXO 17</v>
          </cell>
          <cell r="BA379">
            <v>407</v>
          </cell>
          <cell r="BK379">
            <v>50</v>
          </cell>
          <cell r="BO379">
            <v>2</v>
          </cell>
          <cell r="BP379">
            <v>2</v>
          </cell>
          <cell r="BZ379" t="str">
            <v/>
          </cell>
          <cell r="CA379">
            <v>1.45</v>
          </cell>
          <cell r="CB379">
            <v>1.2170000000000001</v>
          </cell>
          <cell r="CC379">
            <v>5.4829999999999997</v>
          </cell>
          <cell r="CD379">
            <v>3.0080487804878047</v>
          </cell>
          <cell r="CE379">
            <v>8.1199999999999992</v>
          </cell>
          <cell r="CF379" t="str">
            <v/>
          </cell>
          <cell r="CG379" t="str">
            <v/>
          </cell>
          <cell r="CO379" t="str">
            <v/>
          </cell>
          <cell r="CP379">
            <v>7.25</v>
          </cell>
          <cell r="CQ379">
            <v>6.0850000000000009</v>
          </cell>
          <cell r="CR379">
            <v>0.54830000000000001</v>
          </cell>
          <cell r="CS379">
            <v>6.0160975609756093</v>
          </cell>
          <cell r="CT379">
            <v>16.239999999999998</v>
          </cell>
          <cell r="CU379" t="str">
            <v/>
          </cell>
          <cell r="CV379" t="str">
            <v/>
          </cell>
          <cell r="CW379" t="str">
            <v/>
          </cell>
          <cell r="CX379" t="str">
            <v/>
          </cell>
          <cell r="CY379" t="str">
            <v/>
          </cell>
          <cell r="CZ379" t="str">
            <v/>
          </cell>
          <cell r="DA379" t="str">
            <v/>
          </cell>
          <cell r="DB379" t="str">
            <v/>
          </cell>
          <cell r="DC379" t="str">
            <v/>
          </cell>
          <cell r="DD379">
            <v>36.13939756097561</v>
          </cell>
        </row>
        <row r="380">
          <cell r="B380" t="str">
            <v>ACELGAS EN SALSA CRIOLLA MN</v>
          </cell>
          <cell r="C380" t="str">
            <v>ACELGA</v>
          </cell>
          <cell r="D380" t="str">
            <v>CEBOLLA CABEZONA</v>
          </cell>
          <cell r="E380" t="str">
            <v>TOMATE</v>
          </cell>
          <cell r="F380" t="str">
            <v>AJO</v>
          </cell>
          <cell r="G380" t="str">
            <v>SALSA DE TOMATE</v>
          </cell>
          <cell r="H380" t="str">
            <v>MARGARINA</v>
          </cell>
          <cell r="R380" t="str">
            <v>Kg.</v>
          </cell>
          <cell r="S380" t="str">
            <v>Kg.</v>
          </cell>
          <cell r="T380" t="str">
            <v>Kg.</v>
          </cell>
          <cell r="U380" t="str">
            <v>Kg.</v>
          </cell>
          <cell r="V380" t="str">
            <v>BOLSA</v>
          </cell>
          <cell r="W380" t="str">
            <v>Lb.</v>
          </cell>
          <cell r="AG380">
            <v>47.1</v>
          </cell>
          <cell r="AH380">
            <v>5</v>
          </cell>
          <cell r="AI380">
            <v>5</v>
          </cell>
          <cell r="AJ380">
            <v>0.1</v>
          </cell>
          <cell r="AK380">
            <v>2</v>
          </cell>
          <cell r="AL380">
            <v>2</v>
          </cell>
          <cell r="AV380">
            <v>149</v>
          </cell>
          <cell r="AZ380" t="str">
            <v>ANEXO 18</v>
          </cell>
          <cell r="BA380">
            <v>407</v>
          </cell>
          <cell r="BK380">
            <v>40</v>
          </cell>
          <cell r="BO380">
            <v>2</v>
          </cell>
          <cell r="BP380">
            <v>2</v>
          </cell>
          <cell r="BZ380" t="str">
            <v/>
          </cell>
          <cell r="CA380">
            <v>1.45</v>
          </cell>
          <cell r="CB380">
            <v>1.2170000000000001</v>
          </cell>
          <cell r="CC380">
            <v>5.4829999999999997</v>
          </cell>
          <cell r="CD380">
            <v>3.0080487804878047</v>
          </cell>
          <cell r="CE380">
            <v>8.1199999999999992</v>
          </cell>
          <cell r="CF380" t="str">
            <v/>
          </cell>
          <cell r="CG380" t="str">
            <v/>
          </cell>
          <cell r="CO380" t="str">
            <v/>
          </cell>
          <cell r="CP380">
            <v>7.25</v>
          </cell>
          <cell r="CQ380">
            <v>6.0850000000000009</v>
          </cell>
          <cell r="CR380">
            <v>0.54830000000000001</v>
          </cell>
          <cell r="CS380">
            <v>6.0160975609756093</v>
          </cell>
          <cell r="CT380">
            <v>16.239999999999998</v>
          </cell>
          <cell r="CU380" t="str">
            <v/>
          </cell>
          <cell r="CV380" t="str">
            <v/>
          </cell>
          <cell r="CW380" t="str">
            <v/>
          </cell>
          <cell r="CX380" t="str">
            <v/>
          </cell>
          <cell r="CY380" t="str">
            <v/>
          </cell>
          <cell r="CZ380" t="str">
            <v/>
          </cell>
          <cell r="DA380" t="str">
            <v/>
          </cell>
          <cell r="DB380" t="str">
            <v/>
          </cell>
          <cell r="DC380" t="str">
            <v/>
          </cell>
          <cell r="DD380">
            <v>36.13939756097561</v>
          </cell>
        </row>
        <row r="381">
          <cell r="B381" t="str">
            <v>ACELGAS EN SALSA CRIOLLA MY</v>
          </cell>
          <cell r="C381" t="str">
            <v>ACELGA</v>
          </cell>
          <cell r="D381" t="str">
            <v>CEBOLLA CABEZONA</v>
          </cell>
          <cell r="E381" t="str">
            <v>TOMATE</v>
          </cell>
          <cell r="F381" t="str">
            <v>AJO</v>
          </cell>
          <cell r="G381" t="str">
            <v>SALSA DE TOMATE</v>
          </cell>
          <cell r="H381" t="str">
            <v>MARGARINA</v>
          </cell>
          <cell r="R381" t="str">
            <v>Kg.</v>
          </cell>
          <cell r="S381" t="str">
            <v>Kg.</v>
          </cell>
          <cell r="T381" t="str">
            <v>Kg.</v>
          </cell>
          <cell r="U381" t="str">
            <v>Kg.</v>
          </cell>
          <cell r="V381" t="str">
            <v>BOLSA</v>
          </cell>
          <cell r="W381" t="str">
            <v>Lb.</v>
          </cell>
          <cell r="AG381">
            <v>70.599999999999994</v>
          </cell>
          <cell r="AH381">
            <v>5</v>
          </cell>
          <cell r="AI381">
            <v>5</v>
          </cell>
          <cell r="AJ381">
            <v>0.1</v>
          </cell>
          <cell r="AK381">
            <v>2</v>
          </cell>
          <cell r="AL381">
            <v>2</v>
          </cell>
          <cell r="AV381">
            <v>149</v>
          </cell>
          <cell r="AZ381" t="str">
            <v>ANEXO 19</v>
          </cell>
          <cell r="BA381">
            <v>407</v>
          </cell>
          <cell r="BK381">
            <v>60</v>
          </cell>
          <cell r="BO381">
            <v>2</v>
          </cell>
          <cell r="BP381">
            <v>2</v>
          </cell>
          <cell r="BZ381" t="str">
            <v/>
          </cell>
          <cell r="CA381">
            <v>1.45</v>
          </cell>
          <cell r="CB381">
            <v>1.2170000000000001</v>
          </cell>
          <cell r="CC381">
            <v>5.4829999999999997</v>
          </cell>
          <cell r="CD381">
            <v>3.0080487804878047</v>
          </cell>
          <cell r="CE381">
            <v>8.1199999999999992</v>
          </cell>
          <cell r="CF381" t="str">
            <v/>
          </cell>
          <cell r="CG381" t="str">
            <v/>
          </cell>
          <cell r="CO381" t="str">
            <v/>
          </cell>
          <cell r="CP381">
            <v>7.25</v>
          </cell>
          <cell r="CQ381">
            <v>6.0850000000000009</v>
          </cell>
          <cell r="CR381">
            <v>0.54830000000000001</v>
          </cell>
          <cell r="CS381">
            <v>6.0160975609756093</v>
          </cell>
          <cell r="CT381">
            <v>16.239999999999998</v>
          </cell>
          <cell r="CU381" t="str">
            <v/>
          </cell>
          <cell r="CV381" t="str">
            <v/>
          </cell>
          <cell r="CW381" t="str">
            <v/>
          </cell>
          <cell r="CX381" t="str">
            <v/>
          </cell>
          <cell r="CY381" t="str">
            <v/>
          </cell>
          <cell r="CZ381" t="str">
            <v/>
          </cell>
          <cell r="DA381" t="str">
            <v/>
          </cell>
          <cell r="DB381" t="str">
            <v/>
          </cell>
          <cell r="DC381" t="str">
            <v/>
          </cell>
          <cell r="DD381">
            <v>36.13939756097561</v>
          </cell>
        </row>
        <row r="382">
          <cell r="B382" t="str">
            <v>ACELGAS EN SALSA CRIOLLA 1/2 PR</v>
          </cell>
          <cell r="C382" t="str">
            <v>ACELGA</v>
          </cell>
          <cell r="D382" t="str">
            <v>CEBOLLA CABEZONA</v>
          </cell>
          <cell r="E382" t="str">
            <v>TOMATE</v>
          </cell>
          <cell r="F382" t="str">
            <v>AJO</v>
          </cell>
          <cell r="G382" t="str">
            <v>SALSA DE TOMATE</v>
          </cell>
          <cell r="H382" t="str">
            <v>MARGARINA</v>
          </cell>
          <cell r="AG382">
            <v>29.5</v>
          </cell>
          <cell r="AH382">
            <v>5</v>
          </cell>
          <cell r="AI382">
            <v>5</v>
          </cell>
          <cell r="AJ382">
            <v>0.1</v>
          </cell>
          <cell r="AK382">
            <v>2</v>
          </cell>
          <cell r="AL382">
            <v>2</v>
          </cell>
          <cell r="AV382">
            <v>149</v>
          </cell>
          <cell r="AZ382" t="str">
            <v>ANEXO 20</v>
          </cell>
          <cell r="BA382">
            <v>407</v>
          </cell>
          <cell r="BK382">
            <v>25</v>
          </cell>
          <cell r="BO382">
            <v>2</v>
          </cell>
          <cell r="BP382">
            <v>2</v>
          </cell>
          <cell r="BZ382" t="str">
            <v/>
          </cell>
          <cell r="CA382">
            <v>1.45</v>
          </cell>
          <cell r="CB382">
            <v>1.2170000000000001</v>
          </cell>
          <cell r="CC382">
            <v>5.4829999999999997</v>
          </cell>
          <cell r="CD382">
            <v>3.0080487804878047</v>
          </cell>
          <cell r="CE382">
            <v>8.1199999999999992</v>
          </cell>
          <cell r="CF382" t="str">
            <v/>
          </cell>
          <cell r="CG382" t="str">
            <v/>
          </cell>
          <cell r="CO382" t="str">
            <v/>
          </cell>
          <cell r="CP382">
            <v>7.25</v>
          </cell>
          <cell r="CQ382">
            <v>6.0850000000000009</v>
          </cell>
          <cell r="CR382">
            <v>0.54830000000000001</v>
          </cell>
          <cell r="CS382">
            <v>6.0160975609756093</v>
          </cell>
          <cell r="CT382">
            <v>16.239999999999998</v>
          </cell>
          <cell r="CU382" t="str">
            <v/>
          </cell>
          <cell r="CV382" t="str">
            <v/>
          </cell>
          <cell r="CW382" t="str">
            <v/>
          </cell>
          <cell r="CX382" t="str">
            <v/>
          </cell>
          <cell r="CY382" t="str">
            <v/>
          </cell>
          <cell r="CZ382" t="str">
            <v/>
          </cell>
          <cell r="DA382" t="str">
            <v/>
          </cell>
          <cell r="DB382" t="str">
            <v/>
          </cell>
          <cell r="DC382" t="str">
            <v/>
          </cell>
          <cell r="DD382">
            <v>36.13939756097561</v>
          </cell>
        </row>
        <row r="383">
          <cell r="B383" t="str">
            <v>ACELGAS EN SALSA CRIOLLA 1/2 MN</v>
          </cell>
          <cell r="C383" t="str">
            <v>ACELGA</v>
          </cell>
          <cell r="D383" t="str">
            <v>CEBOLLA CABEZONA</v>
          </cell>
          <cell r="E383" t="str">
            <v>TOMATE</v>
          </cell>
          <cell r="F383" t="str">
            <v>AJO</v>
          </cell>
          <cell r="G383" t="str">
            <v>SALSA DE TOMATE</v>
          </cell>
          <cell r="H383" t="str">
            <v>MARGARINA</v>
          </cell>
          <cell r="AG383">
            <v>23.5</v>
          </cell>
          <cell r="AH383">
            <v>5</v>
          </cell>
          <cell r="AI383">
            <v>5</v>
          </cell>
          <cell r="AJ383">
            <v>0.1</v>
          </cell>
          <cell r="AK383">
            <v>2</v>
          </cell>
          <cell r="AL383">
            <v>2</v>
          </cell>
          <cell r="AV383">
            <v>149</v>
          </cell>
          <cell r="AZ383" t="str">
            <v>ANEXO 21</v>
          </cell>
          <cell r="BA383">
            <v>407</v>
          </cell>
          <cell r="BK383">
            <v>20</v>
          </cell>
          <cell r="BO383">
            <v>2</v>
          </cell>
          <cell r="BP383">
            <v>2</v>
          </cell>
          <cell r="BZ383" t="str">
            <v/>
          </cell>
          <cell r="CA383">
            <v>1.45</v>
          </cell>
          <cell r="CB383">
            <v>1.2170000000000001</v>
          </cell>
          <cell r="CC383">
            <v>5.4829999999999997</v>
          </cell>
          <cell r="CD383">
            <v>3.0080487804878047</v>
          </cell>
          <cell r="CE383">
            <v>8.1199999999999992</v>
          </cell>
          <cell r="CF383" t="str">
            <v/>
          </cell>
          <cell r="CG383" t="str">
            <v/>
          </cell>
          <cell r="CO383" t="str">
            <v/>
          </cell>
          <cell r="CP383">
            <v>7.25</v>
          </cell>
          <cell r="CQ383">
            <v>6.0850000000000009</v>
          </cell>
          <cell r="CR383">
            <v>0.54830000000000001</v>
          </cell>
          <cell r="CS383">
            <v>6.0160975609756093</v>
          </cell>
          <cell r="CT383">
            <v>16.239999999999998</v>
          </cell>
          <cell r="CU383" t="str">
            <v/>
          </cell>
          <cell r="CV383" t="str">
            <v/>
          </cell>
          <cell r="CW383" t="str">
            <v/>
          </cell>
          <cell r="CX383" t="str">
            <v/>
          </cell>
          <cell r="CY383" t="str">
            <v/>
          </cell>
          <cell r="CZ383" t="str">
            <v/>
          </cell>
          <cell r="DA383" t="str">
            <v/>
          </cell>
          <cell r="DB383" t="str">
            <v/>
          </cell>
          <cell r="DC383" t="str">
            <v/>
          </cell>
          <cell r="DD383">
            <v>36.13939756097561</v>
          </cell>
        </row>
        <row r="384">
          <cell r="B384" t="str">
            <v>ACELGAS EN SALSA CRIOLLA 1/2 MY</v>
          </cell>
          <cell r="C384" t="str">
            <v>ACELGA</v>
          </cell>
          <cell r="D384" t="str">
            <v>CEBOLLA CABEZONA</v>
          </cell>
          <cell r="E384" t="str">
            <v>TOMATE</v>
          </cell>
          <cell r="F384" t="str">
            <v>AJO</v>
          </cell>
          <cell r="G384" t="str">
            <v>SALSA DE TOMATE</v>
          </cell>
          <cell r="H384" t="str">
            <v>MARGARINA</v>
          </cell>
          <cell r="AG384">
            <v>35.299999999999997</v>
          </cell>
          <cell r="AH384">
            <v>5</v>
          </cell>
          <cell r="AI384">
            <v>5</v>
          </cell>
          <cell r="AJ384">
            <v>0.1</v>
          </cell>
          <cell r="AK384">
            <v>2</v>
          </cell>
          <cell r="AL384">
            <v>2</v>
          </cell>
          <cell r="AV384">
            <v>149</v>
          </cell>
          <cell r="AZ384" t="str">
            <v>ANEXO 22</v>
          </cell>
          <cell r="BA384">
            <v>407</v>
          </cell>
          <cell r="BK384">
            <v>30</v>
          </cell>
          <cell r="BO384">
            <v>2</v>
          </cell>
          <cell r="BP384">
            <v>2</v>
          </cell>
          <cell r="BZ384" t="str">
            <v/>
          </cell>
          <cell r="CA384">
            <v>1.45</v>
          </cell>
          <cell r="CB384">
            <v>1.2170000000000001</v>
          </cell>
          <cell r="CC384">
            <v>5.4829999999999997</v>
          </cell>
          <cell r="CD384">
            <v>3.0080487804878047</v>
          </cell>
          <cell r="CE384">
            <v>8.1199999999999992</v>
          </cell>
          <cell r="CF384" t="str">
            <v/>
          </cell>
          <cell r="CG384" t="str">
            <v/>
          </cell>
          <cell r="CO384" t="str">
            <v/>
          </cell>
          <cell r="CP384">
            <v>7.25</v>
          </cell>
          <cell r="CQ384">
            <v>6.0850000000000009</v>
          </cell>
          <cell r="CR384">
            <v>0.54830000000000001</v>
          </cell>
          <cell r="CS384">
            <v>6.0160975609756093</v>
          </cell>
          <cell r="CT384">
            <v>16.239999999999998</v>
          </cell>
          <cell r="CU384" t="str">
            <v/>
          </cell>
          <cell r="CV384" t="str">
            <v/>
          </cell>
          <cell r="CW384" t="str">
            <v/>
          </cell>
          <cell r="CX384" t="str">
            <v/>
          </cell>
          <cell r="CY384" t="str">
            <v/>
          </cell>
          <cell r="CZ384" t="str">
            <v/>
          </cell>
          <cell r="DA384" t="str">
            <v/>
          </cell>
          <cell r="DB384" t="str">
            <v/>
          </cell>
          <cell r="DC384" t="str">
            <v/>
          </cell>
          <cell r="DD384">
            <v>36.13939756097561</v>
          </cell>
        </row>
        <row r="385">
          <cell r="B385" t="str">
            <v>VERDURA CALIENTE PR</v>
          </cell>
          <cell r="C385" t="str">
            <v>MAZORCA DESGRANADA</v>
          </cell>
          <cell r="D385" t="str">
            <v>CALABACIN</v>
          </cell>
          <cell r="E385" t="str">
            <v>PIMENTON</v>
          </cell>
          <cell r="F385" t="str">
            <v>CEBOLLA CABEZONA</v>
          </cell>
          <cell r="G385" t="str">
            <v>SALSA NEGRA</v>
          </cell>
          <cell r="H385" t="str">
            <v>MARGARINA</v>
          </cell>
          <cell r="R385" t="str">
            <v>Kg.</v>
          </cell>
          <cell r="S385" t="str">
            <v>Kg.</v>
          </cell>
          <cell r="T385" t="str">
            <v>GALÓN</v>
          </cell>
          <cell r="U385" t="str">
            <v>3800 C.C</v>
          </cell>
          <cell r="AG385">
            <v>5</v>
          </cell>
          <cell r="AH385">
            <v>18.899999999999999</v>
          </cell>
          <cell r="AI385">
            <v>21.3</v>
          </cell>
          <cell r="AJ385">
            <v>17.8</v>
          </cell>
          <cell r="AK385">
            <v>2</v>
          </cell>
          <cell r="AL385">
            <v>5</v>
          </cell>
          <cell r="AV385">
            <v>185</v>
          </cell>
          <cell r="AW385">
            <v>166</v>
          </cell>
          <cell r="AX385">
            <v>142</v>
          </cell>
          <cell r="AY385">
            <v>433</v>
          </cell>
          <cell r="BA385">
            <v>407</v>
          </cell>
          <cell r="BK385">
            <v>5</v>
          </cell>
          <cell r="BL385">
            <v>17</v>
          </cell>
          <cell r="BM385">
            <v>17</v>
          </cell>
          <cell r="BN385">
            <v>16</v>
          </cell>
          <cell r="BP385">
            <v>5</v>
          </cell>
          <cell r="BZ385">
            <v>3.64</v>
          </cell>
          <cell r="CA385">
            <v>0.71699999999999997</v>
          </cell>
          <cell r="CB385">
            <v>1.8</v>
          </cell>
          <cell r="CC385">
            <v>1.45</v>
          </cell>
          <cell r="CD385">
            <v>2.3586842105263157</v>
          </cell>
          <cell r="CE385">
            <v>8.1199999999999992</v>
          </cell>
          <cell r="CF385" t="str">
            <v/>
          </cell>
          <cell r="CG385" t="str">
            <v/>
          </cell>
          <cell r="CO385">
            <v>18.2</v>
          </cell>
          <cell r="CP385">
            <v>13.551299999999998</v>
          </cell>
          <cell r="CQ385">
            <v>38.340000000000003</v>
          </cell>
          <cell r="CR385">
            <v>25.81</v>
          </cell>
          <cell r="CS385">
            <v>4.7173684210526314</v>
          </cell>
          <cell r="CT385">
            <v>40.599999999999994</v>
          </cell>
          <cell r="CU385" t="str">
            <v/>
          </cell>
          <cell r="CV385" t="str">
            <v/>
          </cell>
          <cell r="CW385" t="str">
            <v/>
          </cell>
          <cell r="CX385" t="str">
            <v/>
          </cell>
          <cell r="CY385" t="str">
            <v/>
          </cell>
          <cell r="CZ385" t="str">
            <v/>
          </cell>
          <cell r="DA385" t="str">
            <v/>
          </cell>
          <cell r="DB385" t="str">
            <v/>
          </cell>
          <cell r="DC385" t="str">
            <v/>
          </cell>
          <cell r="DD385">
            <v>141.21866842105263</v>
          </cell>
        </row>
        <row r="386">
          <cell r="B386" t="str">
            <v>VERDURA CALIENTE MN</v>
          </cell>
          <cell r="C386" t="str">
            <v>MAZORCA DESGRANADA</v>
          </cell>
          <cell r="D386" t="str">
            <v>CALABACIN</v>
          </cell>
          <cell r="E386" t="str">
            <v>PIMENTON</v>
          </cell>
          <cell r="F386" t="str">
            <v>CEBOLLA CABEZONA</v>
          </cell>
          <cell r="G386" t="str">
            <v>SALSA NEGRA</v>
          </cell>
          <cell r="H386" t="str">
            <v>MARGARINA</v>
          </cell>
          <cell r="R386" t="str">
            <v>Kg.</v>
          </cell>
          <cell r="S386" t="str">
            <v>Kg.</v>
          </cell>
          <cell r="T386" t="str">
            <v>GALÓN</v>
          </cell>
          <cell r="U386" t="str">
            <v>3800 C.C</v>
          </cell>
          <cell r="AG386">
            <v>5</v>
          </cell>
          <cell r="AH386">
            <v>15.6</v>
          </cell>
          <cell r="AI386">
            <v>17.600000000000001</v>
          </cell>
          <cell r="AJ386">
            <v>13.4</v>
          </cell>
          <cell r="AK386">
            <v>2</v>
          </cell>
          <cell r="AL386">
            <v>5</v>
          </cell>
          <cell r="AV386">
            <v>185</v>
          </cell>
          <cell r="AW386">
            <v>166</v>
          </cell>
          <cell r="AX386">
            <v>142</v>
          </cell>
          <cell r="AY386">
            <v>433</v>
          </cell>
          <cell r="BA386">
            <v>407</v>
          </cell>
          <cell r="BK386">
            <v>5</v>
          </cell>
          <cell r="BL386">
            <v>14</v>
          </cell>
          <cell r="BM386">
            <v>14</v>
          </cell>
          <cell r="BN386">
            <v>12</v>
          </cell>
          <cell r="BP386">
            <v>5</v>
          </cell>
          <cell r="BZ386">
            <v>3.64</v>
          </cell>
          <cell r="CA386">
            <v>0.71699999999999997</v>
          </cell>
          <cell r="CB386">
            <v>1.8</v>
          </cell>
          <cell r="CC386">
            <v>1.45</v>
          </cell>
          <cell r="CD386">
            <v>2.3586842105263157</v>
          </cell>
          <cell r="CE386">
            <v>8.1199999999999992</v>
          </cell>
          <cell r="CF386" t="str">
            <v/>
          </cell>
          <cell r="CG386" t="str">
            <v/>
          </cell>
          <cell r="CO386">
            <v>18.2</v>
          </cell>
          <cell r="CP386">
            <v>11.1852</v>
          </cell>
          <cell r="CQ386">
            <v>31.680000000000003</v>
          </cell>
          <cell r="CR386">
            <v>19.43</v>
          </cell>
          <cell r="CS386">
            <v>4.7173684210526314</v>
          </cell>
          <cell r="CT386">
            <v>40.599999999999994</v>
          </cell>
          <cell r="CU386" t="str">
            <v/>
          </cell>
          <cell r="CV386" t="str">
            <v/>
          </cell>
          <cell r="CW386" t="str">
            <v/>
          </cell>
          <cell r="CX386" t="str">
            <v/>
          </cell>
          <cell r="CY386" t="str">
            <v/>
          </cell>
          <cell r="CZ386" t="str">
            <v/>
          </cell>
          <cell r="DA386" t="str">
            <v/>
          </cell>
          <cell r="DB386" t="str">
            <v/>
          </cell>
          <cell r="DC386" t="str">
            <v/>
          </cell>
          <cell r="DD386">
            <v>125.81256842105263</v>
          </cell>
        </row>
        <row r="387">
          <cell r="B387" t="str">
            <v>VERDURA CALIENTE MY</v>
          </cell>
          <cell r="C387" t="str">
            <v>MAZORCA DESGRANADA</v>
          </cell>
          <cell r="D387" t="str">
            <v>CALABACIN</v>
          </cell>
          <cell r="E387" t="str">
            <v>PIMENTON</v>
          </cell>
          <cell r="F387" t="str">
            <v>CEBOLLA CABEZONA</v>
          </cell>
          <cell r="G387" t="str">
            <v>SALSA NEGRA</v>
          </cell>
          <cell r="H387" t="str">
            <v>MARGARINA</v>
          </cell>
          <cell r="R387" t="str">
            <v>Kg.</v>
          </cell>
          <cell r="S387" t="str">
            <v>Kg.</v>
          </cell>
          <cell r="T387" t="str">
            <v>GALÓN</v>
          </cell>
          <cell r="U387" t="str">
            <v>3800 C.C</v>
          </cell>
          <cell r="AG387">
            <v>5</v>
          </cell>
          <cell r="AH387">
            <v>22.2</v>
          </cell>
          <cell r="AI387">
            <v>25</v>
          </cell>
          <cell r="AJ387">
            <v>22.2</v>
          </cell>
          <cell r="AK387">
            <v>2</v>
          </cell>
          <cell r="AL387">
            <v>5</v>
          </cell>
          <cell r="AV387">
            <v>185</v>
          </cell>
          <cell r="AW387">
            <v>166</v>
          </cell>
          <cell r="AX387">
            <v>142</v>
          </cell>
          <cell r="AY387">
            <v>433</v>
          </cell>
          <cell r="BA387">
            <v>407</v>
          </cell>
          <cell r="BK387">
            <v>5</v>
          </cell>
          <cell r="BL387">
            <v>20</v>
          </cell>
          <cell r="BM387">
            <v>20</v>
          </cell>
          <cell r="BN387">
            <v>20</v>
          </cell>
          <cell r="BP387">
            <v>5</v>
          </cell>
          <cell r="BZ387">
            <v>3.64</v>
          </cell>
          <cell r="CA387">
            <v>0.71699999999999997</v>
          </cell>
          <cell r="CB387">
            <v>1.8</v>
          </cell>
          <cell r="CC387">
            <v>1.45</v>
          </cell>
          <cell r="CD387">
            <v>2.3586842105263157</v>
          </cell>
          <cell r="CE387">
            <v>8.1199999999999992</v>
          </cell>
          <cell r="CF387" t="str">
            <v/>
          </cell>
          <cell r="CG387" t="str">
            <v/>
          </cell>
          <cell r="CO387">
            <v>18.2</v>
          </cell>
          <cell r="CP387">
            <v>15.917399999999999</v>
          </cell>
          <cell r="CQ387">
            <v>45</v>
          </cell>
          <cell r="CR387">
            <v>32.19</v>
          </cell>
          <cell r="CS387">
            <v>4.7173684210526314</v>
          </cell>
          <cell r="CT387">
            <v>40.599999999999994</v>
          </cell>
          <cell r="CU387" t="str">
            <v/>
          </cell>
          <cell r="CV387" t="str">
            <v/>
          </cell>
          <cell r="CW387" t="str">
            <v/>
          </cell>
          <cell r="CX387" t="str">
            <v/>
          </cell>
          <cell r="CY387" t="str">
            <v/>
          </cell>
          <cell r="CZ387" t="str">
            <v/>
          </cell>
          <cell r="DA387" t="str">
            <v/>
          </cell>
          <cell r="DB387" t="str">
            <v/>
          </cell>
          <cell r="DC387" t="str">
            <v/>
          </cell>
          <cell r="DD387">
            <v>156.62476842105264</v>
          </cell>
        </row>
        <row r="388">
          <cell r="B388" t="str">
            <v>VERDURA CALIENTE 1/2 PR</v>
          </cell>
          <cell r="C388" t="str">
            <v>MAZORCA DESGRANADA</v>
          </cell>
          <cell r="D388" t="str">
            <v>CALABACIN</v>
          </cell>
          <cell r="E388" t="str">
            <v>PIMENTON</v>
          </cell>
          <cell r="F388" t="str">
            <v>CEBOLLA CABEZONA</v>
          </cell>
          <cell r="G388" t="str">
            <v>SALSA NEGRA</v>
          </cell>
          <cell r="H388" t="str">
            <v>MARGARINA</v>
          </cell>
          <cell r="R388" t="str">
            <v>Kg.</v>
          </cell>
          <cell r="S388" t="str">
            <v>Kg.</v>
          </cell>
          <cell r="T388" t="str">
            <v>GALÓN</v>
          </cell>
          <cell r="U388" t="str">
            <v>3800 C.C</v>
          </cell>
          <cell r="AG388">
            <v>5</v>
          </cell>
          <cell r="AH388">
            <v>9.4499999999999993</v>
          </cell>
          <cell r="AI388">
            <v>10.65</v>
          </cell>
          <cell r="AJ388">
            <v>8.9</v>
          </cell>
          <cell r="AK388">
            <v>2</v>
          </cell>
          <cell r="AL388">
            <v>3</v>
          </cell>
          <cell r="AV388">
            <v>185</v>
          </cell>
          <cell r="AW388">
            <v>166</v>
          </cell>
          <cell r="AX388">
            <v>142</v>
          </cell>
          <cell r="AY388">
            <v>433</v>
          </cell>
          <cell r="BA388">
            <v>407</v>
          </cell>
          <cell r="BK388">
            <v>5</v>
          </cell>
          <cell r="BL388">
            <v>8.5</v>
          </cell>
          <cell r="BM388">
            <v>8.5</v>
          </cell>
          <cell r="BN388">
            <v>8</v>
          </cell>
          <cell r="BP388">
            <v>3</v>
          </cell>
          <cell r="BZ388">
            <v>3.64</v>
          </cell>
          <cell r="CA388">
            <v>0.71699999999999997</v>
          </cell>
          <cell r="CB388">
            <v>1.8</v>
          </cell>
          <cell r="CC388">
            <v>1.45</v>
          </cell>
          <cell r="CD388">
            <v>2.3586842105263157</v>
          </cell>
          <cell r="CE388">
            <v>8.1199999999999992</v>
          </cell>
          <cell r="CF388" t="str">
            <v/>
          </cell>
          <cell r="CG388" t="str">
            <v/>
          </cell>
          <cell r="CO388">
            <v>18.2</v>
          </cell>
          <cell r="CP388">
            <v>6.7756499999999988</v>
          </cell>
          <cell r="CQ388">
            <v>19.170000000000002</v>
          </cell>
          <cell r="CR388">
            <v>12.904999999999999</v>
          </cell>
          <cell r="CS388">
            <v>4.7173684210526314</v>
          </cell>
          <cell r="CT388">
            <v>24.36</v>
          </cell>
          <cell r="CU388" t="str">
            <v/>
          </cell>
          <cell r="CV388" t="str">
            <v/>
          </cell>
          <cell r="CW388" t="str">
            <v/>
          </cell>
          <cell r="CX388" t="str">
            <v/>
          </cell>
          <cell r="CY388" t="str">
            <v/>
          </cell>
          <cell r="CZ388" t="str">
            <v/>
          </cell>
          <cell r="DA388" t="str">
            <v/>
          </cell>
          <cell r="DB388" t="str">
            <v/>
          </cell>
          <cell r="DC388" t="str">
            <v/>
          </cell>
          <cell r="DD388">
            <v>86.128018421052644</v>
          </cell>
        </row>
        <row r="389">
          <cell r="B389" t="str">
            <v>VERDURA CALIENTE 1/2 MN</v>
          </cell>
          <cell r="C389" t="str">
            <v>MAZORCA DESGRANADA</v>
          </cell>
          <cell r="D389" t="str">
            <v>CALABACIN</v>
          </cell>
          <cell r="E389" t="str">
            <v>PIMENTON</v>
          </cell>
          <cell r="F389" t="str">
            <v>CEBOLLA CABEZONA</v>
          </cell>
          <cell r="G389" t="str">
            <v>SALSA NEGRA</v>
          </cell>
          <cell r="H389" t="str">
            <v>MARGARINA</v>
          </cell>
          <cell r="R389" t="str">
            <v>Kg.</v>
          </cell>
          <cell r="S389" t="str">
            <v>Kg.</v>
          </cell>
          <cell r="T389" t="str">
            <v>GALÓN</v>
          </cell>
          <cell r="U389" t="str">
            <v>3800 C.C</v>
          </cell>
          <cell r="AG389">
            <v>5</v>
          </cell>
          <cell r="AH389">
            <v>7.8</v>
          </cell>
          <cell r="AI389">
            <v>8.8000000000000007</v>
          </cell>
          <cell r="AJ389">
            <v>6.7</v>
          </cell>
          <cell r="AK389">
            <v>2</v>
          </cell>
          <cell r="AL389">
            <v>3</v>
          </cell>
          <cell r="AV389">
            <v>185</v>
          </cell>
          <cell r="AW389">
            <v>166</v>
          </cell>
          <cell r="AX389">
            <v>142</v>
          </cell>
          <cell r="AY389">
            <v>433</v>
          </cell>
          <cell r="BA389">
            <v>407</v>
          </cell>
          <cell r="BK389">
            <v>5</v>
          </cell>
          <cell r="BL389">
            <v>7</v>
          </cell>
          <cell r="BM389">
            <v>7</v>
          </cell>
          <cell r="BN389">
            <v>6</v>
          </cell>
          <cell r="BP389">
            <v>3</v>
          </cell>
          <cell r="BZ389">
            <v>3.64</v>
          </cell>
          <cell r="CA389">
            <v>0.71699999999999997</v>
          </cell>
          <cell r="CB389">
            <v>1.8</v>
          </cell>
          <cell r="CC389">
            <v>1.45</v>
          </cell>
          <cell r="CD389">
            <v>2.3586842105263157</v>
          </cell>
          <cell r="CE389">
            <v>8.1199999999999992</v>
          </cell>
          <cell r="CF389" t="str">
            <v/>
          </cell>
          <cell r="CG389" t="str">
            <v/>
          </cell>
          <cell r="CO389">
            <v>18.2</v>
          </cell>
          <cell r="CP389">
            <v>5.5926</v>
          </cell>
          <cell r="CQ389">
            <v>15.840000000000002</v>
          </cell>
          <cell r="CR389">
            <v>9.7149999999999999</v>
          </cell>
          <cell r="CS389">
            <v>4.7173684210526314</v>
          </cell>
          <cell r="CT389">
            <v>24.36</v>
          </cell>
          <cell r="CU389" t="str">
            <v/>
          </cell>
          <cell r="CV389" t="str">
            <v/>
          </cell>
          <cell r="CW389" t="str">
            <v/>
          </cell>
          <cell r="CX389" t="str">
            <v/>
          </cell>
          <cell r="CY389" t="str">
            <v/>
          </cell>
          <cell r="CZ389" t="str">
            <v/>
          </cell>
          <cell r="DA389" t="str">
            <v/>
          </cell>
          <cell r="DB389" t="str">
            <v/>
          </cell>
          <cell r="DC389" t="str">
            <v/>
          </cell>
          <cell r="DD389">
            <v>78.424968421052625</v>
          </cell>
        </row>
        <row r="390">
          <cell r="B390" t="str">
            <v>VERDURA CALIENTE 1/2 MY</v>
          </cell>
          <cell r="C390" t="str">
            <v>MAZORCA DESGRANADA</v>
          </cell>
          <cell r="D390" t="str">
            <v>CALABACIN</v>
          </cell>
          <cell r="E390" t="str">
            <v>PIMENTON</v>
          </cell>
          <cell r="F390" t="str">
            <v>CEBOLLA CABEZONA</v>
          </cell>
          <cell r="G390" t="str">
            <v>SALSA NEGRA</v>
          </cell>
          <cell r="H390" t="str">
            <v>MARGARINA</v>
          </cell>
          <cell r="R390" t="str">
            <v>Kg.</v>
          </cell>
          <cell r="S390" t="str">
            <v>Kg.</v>
          </cell>
          <cell r="T390" t="str">
            <v>GALÓN</v>
          </cell>
          <cell r="U390" t="str">
            <v>3800 C.C</v>
          </cell>
          <cell r="AG390">
            <v>5</v>
          </cell>
          <cell r="AH390">
            <v>11.1</v>
          </cell>
          <cell r="AI390">
            <v>12.5</v>
          </cell>
          <cell r="AJ390">
            <v>11.1</v>
          </cell>
          <cell r="AK390">
            <v>2</v>
          </cell>
          <cell r="AL390">
            <v>3</v>
          </cell>
          <cell r="AV390">
            <v>185</v>
          </cell>
          <cell r="AW390">
            <v>166</v>
          </cell>
          <cell r="AX390">
            <v>142</v>
          </cell>
          <cell r="AY390">
            <v>433</v>
          </cell>
          <cell r="BA390">
            <v>407</v>
          </cell>
          <cell r="BK390">
            <v>5</v>
          </cell>
          <cell r="BL390">
            <v>10</v>
          </cell>
          <cell r="BM390">
            <v>10</v>
          </cell>
          <cell r="BN390">
            <v>10</v>
          </cell>
          <cell r="BP390">
            <v>3</v>
          </cell>
          <cell r="BZ390">
            <v>3.64</v>
          </cell>
          <cell r="CA390">
            <v>0.71699999999999997</v>
          </cell>
          <cell r="CB390">
            <v>1.8</v>
          </cell>
          <cell r="CC390">
            <v>1.45</v>
          </cell>
          <cell r="CD390">
            <v>2.3586842105263157</v>
          </cell>
          <cell r="CE390">
            <v>8.1199999999999992</v>
          </cell>
          <cell r="CF390" t="str">
            <v/>
          </cell>
          <cell r="CG390" t="str">
            <v/>
          </cell>
          <cell r="CO390">
            <v>18.2</v>
          </cell>
          <cell r="CP390">
            <v>7.9586999999999994</v>
          </cell>
          <cell r="CQ390">
            <v>22.5</v>
          </cell>
          <cell r="CR390">
            <v>16.094999999999999</v>
          </cell>
          <cell r="CS390">
            <v>4.7173684210526314</v>
          </cell>
          <cell r="CT390">
            <v>24.36</v>
          </cell>
          <cell r="CU390" t="str">
            <v/>
          </cell>
          <cell r="CV390" t="str">
            <v/>
          </cell>
          <cell r="CW390" t="str">
            <v/>
          </cell>
          <cell r="CX390" t="str">
            <v/>
          </cell>
          <cell r="CY390" t="str">
            <v/>
          </cell>
          <cell r="CZ390" t="str">
            <v/>
          </cell>
          <cell r="DA390" t="str">
            <v/>
          </cell>
          <cell r="DB390" t="str">
            <v/>
          </cell>
          <cell r="DC390" t="str">
            <v/>
          </cell>
          <cell r="DD390">
            <v>93.83106842105262</v>
          </cell>
        </row>
        <row r="391">
          <cell r="R391" t="str">
            <v>Kg.</v>
          </cell>
          <cell r="S391" t="str">
            <v>Kg.</v>
          </cell>
          <cell r="T391" t="str">
            <v>Kg.</v>
          </cell>
          <cell r="U391" t="str">
            <v>BOLSA</v>
          </cell>
          <cell r="V391" t="str">
            <v>Lb.</v>
          </cell>
          <cell r="BZ391" t="str">
            <v/>
          </cell>
          <cell r="CA391" t="str">
            <v/>
          </cell>
          <cell r="CB391" t="str">
            <v/>
          </cell>
          <cell r="CC391" t="str">
            <v/>
          </cell>
          <cell r="CD391" t="str">
            <v/>
          </cell>
          <cell r="CE391" t="str">
            <v/>
          </cell>
          <cell r="CF391" t="str">
            <v/>
          </cell>
          <cell r="CG391" t="str">
            <v/>
          </cell>
          <cell r="CO391" t="str">
            <v/>
          </cell>
          <cell r="CP391" t="str">
            <v/>
          </cell>
          <cell r="CQ391" t="str">
            <v/>
          </cell>
          <cell r="CR391" t="str">
            <v/>
          </cell>
          <cell r="CS391" t="str">
            <v/>
          </cell>
          <cell r="CT391" t="str">
            <v/>
          </cell>
          <cell r="CU391" t="str">
            <v/>
          </cell>
          <cell r="CV391" t="str">
            <v/>
          </cell>
          <cell r="CW391" t="str">
            <v/>
          </cell>
          <cell r="CX391" t="str">
            <v/>
          </cell>
          <cell r="CY391" t="str">
            <v/>
          </cell>
          <cell r="CZ391" t="str">
            <v/>
          </cell>
          <cell r="DA391" t="str">
            <v/>
          </cell>
          <cell r="DB391" t="str">
            <v/>
          </cell>
          <cell r="DC391" t="str">
            <v/>
          </cell>
          <cell r="DD391">
            <v>0</v>
          </cell>
        </row>
        <row r="392">
          <cell r="R392" t="str">
            <v>Kg.</v>
          </cell>
          <cell r="S392" t="str">
            <v>Kg.</v>
          </cell>
          <cell r="T392" t="str">
            <v>Kg.</v>
          </cell>
          <cell r="U392" t="str">
            <v>BOLSA</v>
          </cell>
          <cell r="V392" t="str">
            <v>Lb.</v>
          </cell>
          <cell r="BZ392" t="str">
            <v/>
          </cell>
          <cell r="CA392" t="str">
            <v/>
          </cell>
          <cell r="CB392" t="str">
            <v/>
          </cell>
          <cell r="CC392" t="str">
            <v/>
          </cell>
          <cell r="CD392" t="str">
            <v/>
          </cell>
          <cell r="CE392" t="str">
            <v/>
          </cell>
          <cell r="CF392" t="str">
            <v/>
          </cell>
          <cell r="CG392" t="str">
            <v/>
          </cell>
          <cell r="CO392" t="str">
            <v/>
          </cell>
          <cell r="CP392" t="str">
            <v/>
          </cell>
          <cell r="CQ392" t="str">
            <v/>
          </cell>
          <cell r="CR392" t="str">
            <v/>
          </cell>
          <cell r="CS392" t="str">
            <v/>
          </cell>
          <cell r="CT392" t="str">
            <v/>
          </cell>
          <cell r="CU392" t="str">
            <v/>
          </cell>
          <cell r="CV392" t="str">
            <v/>
          </cell>
          <cell r="CW392" t="str">
            <v/>
          </cell>
          <cell r="CX392" t="str">
            <v/>
          </cell>
          <cell r="CY392" t="str">
            <v/>
          </cell>
          <cell r="CZ392" t="str">
            <v/>
          </cell>
          <cell r="DA392" t="str">
            <v/>
          </cell>
          <cell r="DB392" t="str">
            <v/>
          </cell>
          <cell r="DC392" t="str">
            <v/>
          </cell>
          <cell r="DD392">
            <v>0</v>
          </cell>
        </row>
        <row r="393">
          <cell r="R393" t="str">
            <v>Kg.</v>
          </cell>
          <cell r="S393" t="str">
            <v>Kg.</v>
          </cell>
          <cell r="T393" t="str">
            <v>Kg.</v>
          </cell>
          <cell r="U393" t="str">
            <v>BOLSA</v>
          </cell>
          <cell r="V393" t="str">
            <v>Lb.</v>
          </cell>
          <cell r="BZ393" t="str">
            <v/>
          </cell>
          <cell r="CA393" t="str">
            <v/>
          </cell>
          <cell r="CB393" t="str">
            <v/>
          </cell>
          <cell r="CC393" t="str">
            <v/>
          </cell>
          <cell r="CD393" t="str">
            <v/>
          </cell>
          <cell r="CE393" t="str">
            <v/>
          </cell>
          <cell r="CF393" t="str">
            <v/>
          </cell>
          <cell r="CG393" t="str">
            <v/>
          </cell>
          <cell r="CO393" t="str">
            <v/>
          </cell>
          <cell r="CP393" t="str">
            <v/>
          </cell>
          <cell r="CQ393" t="str">
            <v/>
          </cell>
          <cell r="CR393" t="str">
            <v/>
          </cell>
          <cell r="CS393" t="str">
            <v/>
          </cell>
          <cell r="CT393" t="str">
            <v/>
          </cell>
          <cell r="CU393" t="str">
            <v/>
          </cell>
          <cell r="CV393" t="str">
            <v/>
          </cell>
          <cell r="CW393" t="str">
            <v/>
          </cell>
          <cell r="CX393" t="str">
            <v/>
          </cell>
          <cell r="CY393" t="str">
            <v/>
          </cell>
          <cell r="CZ393" t="str">
            <v/>
          </cell>
          <cell r="DA393" t="str">
            <v/>
          </cell>
          <cell r="DB393" t="str">
            <v/>
          </cell>
          <cell r="DC393" t="str">
            <v/>
          </cell>
          <cell r="DD393">
            <v>0</v>
          </cell>
        </row>
        <row r="394">
          <cell r="R394" t="str">
            <v>Kg.</v>
          </cell>
          <cell r="S394" t="str">
            <v>Kg.</v>
          </cell>
          <cell r="T394" t="str">
            <v>Kg.</v>
          </cell>
          <cell r="U394" t="str">
            <v>BOLSA</v>
          </cell>
          <cell r="V394" t="str">
            <v>Lb.</v>
          </cell>
          <cell r="BZ394" t="str">
            <v/>
          </cell>
          <cell r="CA394" t="str">
            <v/>
          </cell>
          <cell r="CB394" t="str">
            <v/>
          </cell>
          <cell r="CC394" t="str">
            <v/>
          </cell>
          <cell r="CD394" t="str">
            <v/>
          </cell>
          <cell r="CE394" t="str">
            <v/>
          </cell>
          <cell r="CF394" t="str">
            <v/>
          </cell>
          <cell r="CG394" t="str">
            <v/>
          </cell>
          <cell r="CO394" t="str">
            <v/>
          </cell>
          <cell r="CP394" t="str">
            <v/>
          </cell>
          <cell r="CQ394" t="str">
            <v/>
          </cell>
          <cell r="CR394" t="str">
            <v/>
          </cell>
          <cell r="CS394" t="str">
            <v/>
          </cell>
          <cell r="CT394" t="str">
            <v/>
          </cell>
          <cell r="CU394" t="str">
            <v/>
          </cell>
          <cell r="CV394" t="str">
            <v/>
          </cell>
          <cell r="CW394" t="str">
            <v/>
          </cell>
          <cell r="CX394" t="str">
            <v/>
          </cell>
          <cell r="CY394" t="str">
            <v/>
          </cell>
          <cell r="CZ394" t="str">
            <v/>
          </cell>
          <cell r="DA394" t="str">
            <v/>
          </cell>
          <cell r="DB394" t="str">
            <v/>
          </cell>
          <cell r="DC394" t="str">
            <v/>
          </cell>
          <cell r="DD394">
            <v>0</v>
          </cell>
        </row>
        <row r="395">
          <cell r="R395" t="str">
            <v>Kg.</v>
          </cell>
          <cell r="S395" t="str">
            <v>Kg.</v>
          </cell>
          <cell r="T395" t="str">
            <v>Kg.</v>
          </cell>
          <cell r="U395" t="str">
            <v>BOLSA</v>
          </cell>
          <cell r="V395" t="str">
            <v>Lb.</v>
          </cell>
          <cell r="BZ395" t="str">
            <v/>
          </cell>
          <cell r="CA395" t="str">
            <v/>
          </cell>
          <cell r="CB395" t="str">
            <v/>
          </cell>
          <cell r="CC395" t="str">
            <v/>
          </cell>
          <cell r="CD395" t="str">
            <v/>
          </cell>
          <cell r="CE395" t="str">
            <v/>
          </cell>
          <cell r="CF395" t="str">
            <v/>
          </cell>
          <cell r="CG395" t="str">
            <v/>
          </cell>
          <cell r="CO395" t="str">
            <v/>
          </cell>
          <cell r="CP395" t="str">
            <v/>
          </cell>
          <cell r="CQ395" t="str">
            <v/>
          </cell>
          <cell r="CR395" t="str">
            <v/>
          </cell>
          <cell r="CS395" t="str">
            <v/>
          </cell>
          <cell r="CT395" t="str">
            <v/>
          </cell>
          <cell r="CU395" t="str">
            <v/>
          </cell>
          <cell r="CV395" t="str">
            <v/>
          </cell>
          <cell r="CW395" t="str">
            <v/>
          </cell>
          <cell r="CX395" t="str">
            <v/>
          </cell>
          <cell r="CY395" t="str">
            <v/>
          </cell>
          <cell r="CZ395" t="str">
            <v/>
          </cell>
          <cell r="DA395" t="str">
            <v/>
          </cell>
          <cell r="DB395" t="str">
            <v/>
          </cell>
          <cell r="DC395" t="str">
            <v/>
          </cell>
          <cell r="DD395">
            <v>0</v>
          </cell>
        </row>
        <row r="396">
          <cell r="R396" t="str">
            <v>Kg.</v>
          </cell>
          <cell r="S396" t="str">
            <v>Kg.</v>
          </cell>
          <cell r="T396" t="str">
            <v>Kg.</v>
          </cell>
          <cell r="U396" t="str">
            <v>BOLSA</v>
          </cell>
          <cell r="V396" t="str">
            <v>Lb.</v>
          </cell>
          <cell r="BZ396" t="str">
            <v/>
          </cell>
          <cell r="CA396" t="str">
            <v/>
          </cell>
          <cell r="CB396" t="str">
            <v/>
          </cell>
          <cell r="CC396" t="str">
            <v/>
          </cell>
          <cell r="CD396" t="str">
            <v/>
          </cell>
          <cell r="CE396" t="str">
            <v/>
          </cell>
          <cell r="CF396" t="str">
            <v/>
          </cell>
          <cell r="CG396" t="str">
            <v/>
          </cell>
          <cell r="CO396" t="str">
            <v/>
          </cell>
          <cell r="CP396" t="str">
            <v/>
          </cell>
          <cell r="CQ396" t="str">
            <v/>
          </cell>
          <cell r="CR396" t="str">
            <v/>
          </cell>
          <cell r="CS396" t="str">
            <v/>
          </cell>
          <cell r="CT396" t="str">
            <v/>
          </cell>
          <cell r="CU396" t="str">
            <v/>
          </cell>
          <cell r="CV396" t="str">
            <v/>
          </cell>
          <cell r="CW396" t="str">
            <v/>
          </cell>
          <cell r="CX396" t="str">
            <v/>
          </cell>
          <cell r="CY396" t="str">
            <v/>
          </cell>
          <cell r="CZ396" t="str">
            <v/>
          </cell>
          <cell r="DA396" t="str">
            <v/>
          </cell>
          <cell r="DB396" t="str">
            <v/>
          </cell>
          <cell r="DC396" t="str">
            <v/>
          </cell>
          <cell r="DD396">
            <v>0</v>
          </cell>
        </row>
        <row r="397">
          <cell r="R397" t="str">
            <v>Kg.</v>
          </cell>
          <cell r="S397" t="str">
            <v>Kg.</v>
          </cell>
          <cell r="T397" t="str">
            <v>Kg.</v>
          </cell>
          <cell r="U397" t="str">
            <v>Kg.</v>
          </cell>
          <cell r="V397" t="str">
            <v>GALÓN</v>
          </cell>
          <cell r="W397" t="str">
            <v>FCO</v>
          </cell>
          <cell r="X397" t="str">
            <v>GALÓN</v>
          </cell>
          <cell r="BZ397" t="str">
            <v/>
          </cell>
          <cell r="CA397" t="str">
            <v/>
          </cell>
          <cell r="CB397" t="str">
            <v/>
          </cell>
          <cell r="CC397" t="str">
            <v/>
          </cell>
          <cell r="CD397" t="str">
            <v/>
          </cell>
          <cell r="CE397" t="str">
            <v/>
          </cell>
          <cell r="CF397" t="str">
            <v/>
          </cell>
          <cell r="CG397" t="str">
            <v/>
          </cell>
          <cell r="CO397" t="str">
            <v/>
          </cell>
          <cell r="CP397" t="str">
            <v/>
          </cell>
          <cell r="CQ397" t="str">
            <v/>
          </cell>
          <cell r="CR397" t="str">
            <v/>
          </cell>
          <cell r="CS397" t="str">
            <v/>
          </cell>
          <cell r="CT397" t="str">
            <v/>
          </cell>
          <cell r="CU397" t="str">
            <v/>
          </cell>
          <cell r="CV397" t="str">
            <v/>
          </cell>
          <cell r="CW397" t="str">
            <v/>
          </cell>
          <cell r="CX397" t="str">
            <v/>
          </cell>
          <cell r="CY397" t="str">
            <v/>
          </cell>
          <cell r="CZ397" t="str">
            <v/>
          </cell>
          <cell r="DA397" t="str">
            <v/>
          </cell>
          <cell r="DB397" t="str">
            <v/>
          </cell>
          <cell r="DC397" t="str">
            <v/>
          </cell>
          <cell r="DD397">
            <v>0</v>
          </cell>
        </row>
        <row r="398">
          <cell r="R398" t="str">
            <v>Kg.</v>
          </cell>
          <cell r="S398" t="str">
            <v>Kg.</v>
          </cell>
          <cell r="T398" t="str">
            <v>Kg.</v>
          </cell>
          <cell r="U398" t="str">
            <v>Kg.</v>
          </cell>
          <cell r="V398" t="str">
            <v>GALÓN</v>
          </cell>
          <cell r="W398" t="str">
            <v>FCO</v>
          </cell>
          <cell r="X398" t="str">
            <v>GALÓN</v>
          </cell>
          <cell r="BZ398" t="str">
            <v/>
          </cell>
          <cell r="CA398" t="str">
            <v/>
          </cell>
          <cell r="CB398" t="str">
            <v/>
          </cell>
          <cell r="CC398" t="str">
            <v/>
          </cell>
          <cell r="CD398" t="str">
            <v/>
          </cell>
          <cell r="CE398" t="str">
            <v/>
          </cell>
          <cell r="CF398" t="str">
            <v/>
          </cell>
          <cell r="CG398" t="str">
            <v/>
          </cell>
          <cell r="CO398" t="str">
            <v/>
          </cell>
          <cell r="CP398" t="str">
            <v/>
          </cell>
          <cell r="CQ398" t="str">
            <v/>
          </cell>
          <cell r="CR398" t="str">
            <v/>
          </cell>
          <cell r="CS398" t="str">
            <v/>
          </cell>
          <cell r="CT398" t="str">
            <v/>
          </cell>
          <cell r="CU398" t="str">
            <v/>
          </cell>
          <cell r="CV398" t="str">
            <v/>
          </cell>
          <cell r="CW398" t="str">
            <v/>
          </cell>
          <cell r="CX398" t="str">
            <v/>
          </cell>
          <cell r="CY398" t="str">
            <v/>
          </cell>
          <cell r="CZ398" t="str">
            <v/>
          </cell>
          <cell r="DA398" t="str">
            <v/>
          </cell>
          <cell r="DB398" t="str">
            <v/>
          </cell>
          <cell r="DC398" t="str">
            <v/>
          </cell>
          <cell r="DD398">
            <v>0</v>
          </cell>
        </row>
        <row r="399">
          <cell r="R399" t="str">
            <v>Kg.</v>
          </cell>
          <cell r="S399" t="str">
            <v>Kg.</v>
          </cell>
          <cell r="T399" t="str">
            <v>Kg.</v>
          </cell>
          <cell r="U399" t="str">
            <v>Kg.</v>
          </cell>
          <cell r="V399" t="str">
            <v>GALÓN</v>
          </cell>
          <cell r="W399" t="str">
            <v>FCO</v>
          </cell>
          <cell r="X399" t="str">
            <v>GALÓN</v>
          </cell>
          <cell r="BZ399" t="str">
            <v/>
          </cell>
          <cell r="CA399" t="str">
            <v/>
          </cell>
          <cell r="CB399" t="str">
            <v/>
          </cell>
          <cell r="CC399" t="str">
            <v/>
          </cell>
          <cell r="CD399" t="str">
            <v/>
          </cell>
          <cell r="CE399" t="str">
            <v/>
          </cell>
          <cell r="CF399" t="str">
            <v/>
          </cell>
          <cell r="CG399" t="str">
            <v/>
          </cell>
          <cell r="CO399" t="str">
            <v/>
          </cell>
          <cell r="CP399" t="str">
            <v/>
          </cell>
          <cell r="CQ399" t="str">
            <v/>
          </cell>
          <cell r="CR399" t="str">
            <v/>
          </cell>
          <cell r="CS399" t="str">
            <v/>
          </cell>
          <cell r="CT399" t="str">
            <v/>
          </cell>
          <cell r="CU399" t="str">
            <v/>
          </cell>
          <cell r="CV399" t="str">
            <v/>
          </cell>
          <cell r="CW399" t="str">
            <v/>
          </cell>
          <cell r="CX399" t="str">
            <v/>
          </cell>
          <cell r="CY399" t="str">
            <v/>
          </cell>
          <cell r="CZ399" t="str">
            <v/>
          </cell>
          <cell r="DA399" t="str">
            <v/>
          </cell>
          <cell r="DB399" t="str">
            <v/>
          </cell>
          <cell r="DC399" t="str">
            <v/>
          </cell>
          <cell r="DD399">
            <v>0</v>
          </cell>
        </row>
        <row r="400">
          <cell r="R400" t="str">
            <v>Kg.</v>
          </cell>
          <cell r="S400" t="str">
            <v>Kg.</v>
          </cell>
          <cell r="T400" t="str">
            <v>Kg.</v>
          </cell>
          <cell r="U400" t="str">
            <v>Kg.</v>
          </cell>
          <cell r="V400" t="str">
            <v>GALÓN</v>
          </cell>
          <cell r="W400" t="str">
            <v>FCO</v>
          </cell>
          <cell r="X400" t="str">
            <v>GALÓN</v>
          </cell>
          <cell r="BZ400" t="str">
            <v/>
          </cell>
          <cell r="CA400" t="str">
            <v/>
          </cell>
          <cell r="CB400" t="str">
            <v/>
          </cell>
          <cell r="CC400" t="str">
            <v/>
          </cell>
          <cell r="CD400" t="str">
            <v/>
          </cell>
          <cell r="CE400" t="str">
            <v/>
          </cell>
          <cell r="CF400" t="str">
            <v/>
          </cell>
          <cell r="CG400" t="str">
            <v/>
          </cell>
          <cell r="CO400" t="str">
            <v/>
          </cell>
          <cell r="CP400" t="str">
            <v/>
          </cell>
          <cell r="CQ400" t="str">
            <v/>
          </cell>
          <cell r="CR400" t="str">
            <v/>
          </cell>
          <cell r="CS400" t="str">
            <v/>
          </cell>
          <cell r="CT400" t="str">
            <v/>
          </cell>
          <cell r="CU400" t="str">
            <v/>
          </cell>
          <cell r="CV400" t="str">
            <v/>
          </cell>
          <cell r="CW400" t="str">
            <v/>
          </cell>
          <cell r="CX400" t="str">
            <v/>
          </cell>
          <cell r="CY400" t="str">
            <v/>
          </cell>
          <cell r="CZ400" t="str">
            <v/>
          </cell>
          <cell r="DA400" t="str">
            <v/>
          </cell>
          <cell r="DB400" t="str">
            <v/>
          </cell>
          <cell r="DC400" t="str">
            <v/>
          </cell>
          <cell r="DD400">
            <v>0</v>
          </cell>
        </row>
        <row r="401">
          <cell r="R401" t="str">
            <v>Kg.</v>
          </cell>
          <cell r="S401" t="str">
            <v>Kg.</v>
          </cell>
          <cell r="T401" t="str">
            <v>Kg.</v>
          </cell>
          <cell r="U401" t="str">
            <v>Kg.</v>
          </cell>
          <cell r="V401" t="str">
            <v>GALÓN</v>
          </cell>
          <cell r="W401" t="str">
            <v>FCO</v>
          </cell>
          <cell r="X401" t="str">
            <v>GALÓN</v>
          </cell>
          <cell r="BZ401" t="str">
            <v/>
          </cell>
          <cell r="CA401" t="str">
            <v/>
          </cell>
          <cell r="CB401" t="str">
            <v/>
          </cell>
          <cell r="CC401" t="str">
            <v/>
          </cell>
          <cell r="CD401" t="str">
            <v/>
          </cell>
          <cell r="CE401" t="str">
            <v/>
          </cell>
          <cell r="CF401" t="str">
            <v/>
          </cell>
          <cell r="CG401" t="str">
            <v/>
          </cell>
          <cell r="CO401" t="str">
            <v/>
          </cell>
          <cell r="CP401" t="str">
            <v/>
          </cell>
          <cell r="CQ401" t="str">
            <v/>
          </cell>
          <cell r="CR401" t="str">
            <v/>
          </cell>
          <cell r="CS401" t="str">
            <v/>
          </cell>
          <cell r="CT401" t="str">
            <v/>
          </cell>
          <cell r="CU401" t="str">
            <v/>
          </cell>
          <cell r="CV401" t="str">
            <v/>
          </cell>
          <cell r="CW401" t="str">
            <v/>
          </cell>
          <cell r="CX401" t="str">
            <v/>
          </cell>
          <cell r="CY401" t="str">
            <v/>
          </cell>
          <cell r="CZ401" t="str">
            <v/>
          </cell>
          <cell r="DA401" t="str">
            <v/>
          </cell>
          <cell r="DB401" t="str">
            <v/>
          </cell>
          <cell r="DC401" t="str">
            <v/>
          </cell>
          <cell r="DD401">
            <v>0</v>
          </cell>
        </row>
        <row r="402">
          <cell r="R402" t="str">
            <v>Kg.</v>
          </cell>
          <cell r="S402" t="str">
            <v>Kg.</v>
          </cell>
          <cell r="T402" t="str">
            <v>Kg.</v>
          </cell>
          <cell r="U402" t="str">
            <v>Kg.</v>
          </cell>
          <cell r="V402" t="str">
            <v>GALÓN</v>
          </cell>
          <cell r="W402" t="str">
            <v>FCO</v>
          </cell>
          <cell r="X402" t="str">
            <v>GALÓN</v>
          </cell>
          <cell r="BZ402" t="str">
            <v/>
          </cell>
          <cell r="CA402" t="str">
            <v/>
          </cell>
          <cell r="CB402" t="str">
            <v/>
          </cell>
          <cell r="CC402" t="str">
            <v/>
          </cell>
          <cell r="CD402" t="str">
            <v/>
          </cell>
          <cell r="CE402" t="str">
            <v/>
          </cell>
          <cell r="CF402" t="str">
            <v/>
          </cell>
          <cell r="CG402" t="str">
            <v/>
          </cell>
          <cell r="CO402" t="str">
            <v/>
          </cell>
          <cell r="CP402" t="str">
            <v/>
          </cell>
          <cell r="CQ402" t="str">
            <v/>
          </cell>
          <cell r="CR402" t="str">
            <v/>
          </cell>
          <cell r="CS402" t="str">
            <v/>
          </cell>
          <cell r="CT402" t="str">
            <v/>
          </cell>
          <cell r="CU402" t="str">
            <v/>
          </cell>
          <cell r="CV402" t="str">
            <v/>
          </cell>
          <cell r="CW402" t="str">
            <v/>
          </cell>
          <cell r="CX402" t="str">
            <v/>
          </cell>
          <cell r="CY402" t="str">
            <v/>
          </cell>
          <cell r="CZ402" t="str">
            <v/>
          </cell>
          <cell r="DA402" t="str">
            <v/>
          </cell>
          <cell r="DB402" t="str">
            <v/>
          </cell>
          <cell r="DC402" t="str">
            <v/>
          </cell>
          <cell r="DD402">
            <v>0</v>
          </cell>
        </row>
        <row r="403">
          <cell r="B403" t="str">
            <v>CALABACIN CON MAZORCA SALTEADO PR</v>
          </cell>
          <cell r="C403" t="str">
            <v>CALABACIN</v>
          </cell>
          <cell r="D403" t="str">
            <v>MAZORCA DESGRANADA</v>
          </cell>
          <cell r="E403" t="str">
            <v>CEBOLLA CABEZONA</v>
          </cell>
          <cell r="F403" t="str">
            <v>MARGARINA</v>
          </cell>
          <cell r="G403" t="str">
            <v>PIMENTON</v>
          </cell>
          <cell r="R403" t="str">
            <v>Kg.</v>
          </cell>
          <cell r="S403" t="str">
            <v>Kg.</v>
          </cell>
          <cell r="T403" t="str">
            <v>Kg.</v>
          </cell>
          <cell r="U403" t="str">
            <v>Lb.</v>
          </cell>
          <cell r="V403" t="str">
            <v>Kg.</v>
          </cell>
          <cell r="AG403">
            <v>60</v>
          </cell>
          <cell r="AH403">
            <v>20</v>
          </cell>
          <cell r="AI403">
            <v>5</v>
          </cell>
          <cell r="AJ403">
            <v>2</v>
          </cell>
          <cell r="AK403">
            <v>3</v>
          </cell>
          <cell r="AV403">
            <v>166</v>
          </cell>
          <cell r="AW403">
            <v>185</v>
          </cell>
          <cell r="AX403">
            <v>433</v>
          </cell>
          <cell r="AY403">
            <v>407</v>
          </cell>
          <cell r="AZ403">
            <v>142</v>
          </cell>
          <cell r="BK403">
            <v>60</v>
          </cell>
          <cell r="BL403">
            <v>20</v>
          </cell>
          <cell r="BM403">
            <v>5</v>
          </cell>
          <cell r="BN403">
            <v>2</v>
          </cell>
          <cell r="BO403">
            <v>3</v>
          </cell>
          <cell r="BZ403">
            <v>0.71699999999999997</v>
          </cell>
          <cell r="CA403">
            <v>3.64</v>
          </cell>
          <cell r="CB403">
            <v>1.45</v>
          </cell>
          <cell r="CC403">
            <v>8.1199999999999992</v>
          </cell>
          <cell r="CD403">
            <v>1.8</v>
          </cell>
          <cell r="CE403" t="str">
            <v/>
          </cell>
          <cell r="CF403" t="str">
            <v/>
          </cell>
          <cell r="CG403" t="str">
            <v/>
          </cell>
          <cell r="CH403" t="str">
            <v/>
          </cell>
          <cell r="CI403" t="str">
            <v/>
          </cell>
          <cell r="CJ403" t="str">
            <v/>
          </cell>
          <cell r="CK403" t="str">
            <v/>
          </cell>
          <cell r="CL403" t="str">
            <v/>
          </cell>
          <cell r="CM403" t="str">
            <v/>
          </cell>
          <cell r="CN403" t="str">
            <v/>
          </cell>
          <cell r="CO403">
            <v>43.019999999999996</v>
          </cell>
          <cell r="CP403">
            <v>72.8</v>
          </cell>
          <cell r="CQ403">
            <v>7.25</v>
          </cell>
          <cell r="CR403">
            <v>16.239999999999998</v>
          </cell>
          <cell r="CS403">
            <v>5.4</v>
          </cell>
          <cell r="CT403" t="str">
            <v/>
          </cell>
          <cell r="CU403" t="str">
            <v/>
          </cell>
          <cell r="CV403" t="str">
            <v/>
          </cell>
          <cell r="CW403" t="str">
            <v/>
          </cell>
          <cell r="CX403" t="str">
            <v/>
          </cell>
          <cell r="CY403" t="str">
            <v/>
          </cell>
          <cell r="CZ403" t="str">
            <v/>
          </cell>
          <cell r="DA403" t="str">
            <v/>
          </cell>
          <cell r="DB403" t="str">
            <v/>
          </cell>
          <cell r="DC403" t="str">
            <v/>
          </cell>
          <cell r="DD403">
            <v>144.71</v>
          </cell>
        </row>
        <row r="404">
          <cell r="B404" t="str">
            <v>CALABACIN CON MAZORCA SALTEADO MN</v>
          </cell>
          <cell r="C404" t="str">
            <v>CALABACIN</v>
          </cell>
          <cell r="D404" t="str">
            <v>MAZORCA DESGRANADA</v>
          </cell>
          <cell r="E404" t="str">
            <v>CEBOLLA CABEZONA</v>
          </cell>
          <cell r="F404" t="str">
            <v>MARGARINA</v>
          </cell>
          <cell r="G404" t="str">
            <v>PIMENTON</v>
          </cell>
          <cell r="R404" t="str">
            <v>Kg.</v>
          </cell>
          <cell r="S404" t="str">
            <v>Kg.</v>
          </cell>
          <cell r="T404" t="str">
            <v>Kg.</v>
          </cell>
          <cell r="U404" t="str">
            <v>Lb.</v>
          </cell>
          <cell r="V404" t="str">
            <v>Kg.</v>
          </cell>
          <cell r="AG404">
            <v>50</v>
          </cell>
          <cell r="AH404">
            <v>10</v>
          </cell>
          <cell r="AI404">
            <v>5</v>
          </cell>
          <cell r="AJ404">
            <v>2</v>
          </cell>
          <cell r="AK404">
            <v>3</v>
          </cell>
          <cell r="AV404">
            <v>166</v>
          </cell>
          <cell r="AW404">
            <v>185</v>
          </cell>
          <cell r="AX404">
            <v>433</v>
          </cell>
          <cell r="AY404">
            <v>407</v>
          </cell>
          <cell r="AZ404">
            <v>142</v>
          </cell>
          <cell r="BK404">
            <v>30</v>
          </cell>
          <cell r="BL404">
            <v>10</v>
          </cell>
          <cell r="BM404">
            <v>5</v>
          </cell>
          <cell r="BN404">
            <v>2</v>
          </cell>
          <cell r="BO404">
            <v>3</v>
          </cell>
          <cell r="BZ404">
            <v>0.71699999999999997</v>
          </cell>
          <cell r="CA404">
            <v>3.64</v>
          </cell>
          <cell r="CB404">
            <v>1.45</v>
          </cell>
          <cell r="CC404">
            <v>8.1199999999999992</v>
          </cell>
          <cell r="CD404">
            <v>1.8</v>
          </cell>
          <cell r="CE404" t="str">
            <v/>
          </cell>
          <cell r="CF404" t="str">
            <v/>
          </cell>
          <cell r="CG404" t="str">
            <v/>
          </cell>
          <cell r="CH404" t="str">
            <v/>
          </cell>
          <cell r="CI404" t="str">
            <v/>
          </cell>
          <cell r="CJ404" t="str">
            <v/>
          </cell>
          <cell r="CK404" t="str">
            <v/>
          </cell>
          <cell r="CL404" t="str">
            <v/>
          </cell>
          <cell r="CM404" t="str">
            <v/>
          </cell>
          <cell r="CN404" t="str">
            <v/>
          </cell>
          <cell r="CO404">
            <v>35.85</v>
          </cell>
          <cell r="CP404">
            <v>36.4</v>
          </cell>
          <cell r="CQ404">
            <v>7.25</v>
          </cell>
          <cell r="CR404">
            <v>16.239999999999998</v>
          </cell>
          <cell r="CS404">
            <v>5.4</v>
          </cell>
          <cell r="CT404" t="str">
            <v/>
          </cell>
          <cell r="CU404" t="str">
            <v/>
          </cell>
          <cell r="CV404" t="str">
            <v/>
          </cell>
          <cell r="CW404" t="str">
            <v/>
          </cell>
          <cell r="CX404" t="str">
            <v/>
          </cell>
          <cell r="CY404" t="str">
            <v/>
          </cell>
          <cell r="CZ404" t="str">
            <v/>
          </cell>
          <cell r="DA404" t="str">
            <v/>
          </cell>
          <cell r="DB404" t="str">
            <v/>
          </cell>
          <cell r="DC404" t="str">
            <v/>
          </cell>
          <cell r="DD404">
            <v>101.14</v>
          </cell>
        </row>
        <row r="405">
          <cell r="B405" t="str">
            <v>CALABACIN CON MAZORCA SALTEADO MY</v>
          </cell>
          <cell r="C405" t="str">
            <v>CALABACIN</v>
          </cell>
          <cell r="D405" t="str">
            <v>MAZORCA DESGRANADA</v>
          </cell>
          <cell r="E405" t="str">
            <v>CEBOLLA CABEZONA</v>
          </cell>
          <cell r="F405" t="str">
            <v>MARGARINA</v>
          </cell>
          <cell r="G405" t="str">
            <v>PIMENTON</v>
          </cell>
          <cell r="R405" t="str">
            <v>Kg.</v>
          </cell>
          <cell r="S405" t="str">
            <v>Kg.</v>
          </cell>
          <cell r="T405" t="str">
            <v>Kg.</v>
          </cell>
          <cell r="U405" t="str">
            <v>Lb.</v>
          </cell>
          <cell r="V405" t="str">
            <v>Kg.</v>
          </cell>
          <cell r="AG405">
            <v>65</v>
          </cell>
          <cell r="AH405">
            <v>15</v>
          </cell>
          <cell r="AI405">
            <v>5</v>
          </cell>
          <cell r="AJ405">
            <v>2</v>
          </cell>
          <cell r="AK405">
            <v>3</v>
          </cell>
          <cell r="AV405">
            <v>166</v>
          </cell>
          <cell r="AW405">
            <v>185</v>
          </cell>
          <cell r="AX405">
            <v>433</v>
          </cell>
          <cell r="AY405">
            <v>407</v>
          </cell>
          <cell r="AZ405">
            <v>142</v>
          </cell>
          <cell r="BK405">
            <v>45</v>
          </cell>
          <cell r="BL405">
            <v>15</v>
          </cell>
          <cell r="BM405">
            <v>5</v>
          </cell>
          <cell r="BN405">
            <v>2</v>
          </cell>
          <cell r="BO405">
            <v>3</v>
          </cell>
          <cell r="BZ405">
            <v>0.71699999999999997</v>
          </cell>
          <cell r="CA405">
            <v>3.64</v>
          </cell>
          <cell r="CB405">
            <v>1.45</v>
          </cell>
          <cell r="CC405">
            <v>8.1199999999999992</v>
          </cell>
          <cell r="CD405">
            <v>1.8</v>
          </cell>
          <cell r="CE405" t="str">
            <v/>
          </cell>
          <cell r="CF405" t="str">
            <v/>
          </cell>
          <cell r="CG405" t="str">
            <v/>
          </cell>
          <cell r="CH405" t="str">
            <v/>
          </cell>
          <cell r="CI405" t="str">
            <v/>
          </cell>
          <cell r="CJ405" t="str">
            <v/>
          </cell>
          <cell r="CK405" t="str">
            <v/>
          </cell>
          <cell r="CL405" t="str">
            <v/>
          </cell>
          <cell r="CM405" t="str">
            <v/>
          </cell>
          <cell r="CN405" t="str">
            <v/>
          </cell>
          <cell r="CO405">
            <v>46.604999999999997</v>
          </cell>
          <cell r="CP405">
            <v>54.6</v>
          </cell>
          <cell r="CQ405">
            <v>7.25</v>
          </cell>
          <cell r="CR405">
            <v>16.239999999999998</v>
          </cell>
          <cell r="CS405">
            <v>5.4</v>
          </cell>
          <cell r="CT405" t="str">
            <v/>
          </cell>
          <cell r="CU405" t="str">
            <v/>
          </cell>
          <cell r="CV405" t="str">
            <v/>
          </cell>
          <cell r="CW405" t="str">
            <v/>
          </cell>
          <cell r="CX405" t="str">
            <v/>
          </cell>
          <cell r="CY405" t="str">
            <v/>
          </cell>
          <cell r="CZ405" t="str">
            <v/>
          </cell>
          <cell r="DA405" t="str">
            <v/>
          </cell>
          <cell r="DB405" t="str">
            <v/>
          </cell>
          <cell r="DC405" t="str">
            <v/>
          </cell>
          <cell r="DD405">
            <v>130.095</v>
          </cell>
        </row>
        <row r="406">
          <cell r="B406" t="str">
            <v>CALABACIN CON MAZORCA SALTEADO 1/2 PR</v>
          </cell>
          <cell r="C406" t="str">
            <v>CALABACIN</v>
          </cell>
          <cell r="D406" t="str">
            <v>MAZORCA DESGRANADA</v>
          </cell>
          <cell r="E406" t="str">
            <v>CEBOLLA CABEZONA</v>
          </cell>
          <cell r="F406" t="str">
            <v>MARGARINA</v>
          </cell>
          <cell r="G406" t="str">
            <v>PIMENTON</v>
          </cell>
          <cell r="R406" t="str">
            <v>Kg.</v>
          </cell>
          <cell r="S406" t="str">
            <v>Kg.</v>
          </cell>
          <cell r="T406" t="str">
            <v>Kg.</v>
          </cell>
          <cell r="U406" t="str">
            <v>Lb.</v>
          </cell>
          <cell r="V406" t="str">
            <v>Kg.</v>
          </cell>
          <cell r="AG406">
            <v>30</v>
          </cell>
          <cell r="AH406">
            <v>10</v>
          </cell>
          <cell r="AI406">
            <v>3</v>
          </cell>
          <cell r="AJ406">
            <v>2</v>
          </cell>
          <cell r="AK406">
            <v>3</v>
          </cell>
          <cell r="AV406">
            <v>166</v>
          </cell>
          <cell r="AW406">
            <v>185</v>
          </cell>
          <cell r="AX406">
            <v>433</v>
          </cell>
          <cell r="AY406">
            <v>407</v>
          </cell>
          <cell r="AZ406">
            <v>142</v>
          </cell>
          <cell r="BK406">
            <v>30</v>
          </cell>
          <cell r="BL406">
            <v>10</v>
          </cell>
          <cell r="BM406">
            <v>3</v>
          </cell>
          <cell r="BN406">
            <v>2</v>
          </cell>
          <cell r="BO406">
            <v>3</v>
          </cell>
          <cell r="BZ406">
            <v>0.71699999999999997</v>
          </cell>
          <cell r="CA406">
            <v>3.64</v>
          </cell>
          <cell r="CB406">
            <v>1.45</v>
          </cell>
          <cell r="CC406">
            <v>8.1199999999999992</v>
          </cell>
          <cell r="CD406">
            <v>1.8</v>
          </cell>
          <cell r="CE406" t="str">
            <v/>
          </cell>
          <cell r="CF406" t="str">
            <v/>
          </cell>
          <cell r="CG406" t="str">
            <v/>
          </cell>
          <cell r="CH406" t="str">
            <v/>
          </cell>
          <cell r="CI406" t="str">
            <v/>
          </cell>
          <cell r="CJ406" t="str">
            <v/>
          </cell>
          <cell r="CK406" t="str">
            <v/>
          </cell>
          <cell r="CL406" t="str">
            <v/>
          </cell>
          <cell r="CM406" t="str">
            <v/>
          </cell>
          <cell r="CN406" t="str">
            <v/>
          </cell>
          <cell r="CO406">
            <v>21.509999999999998</v>
          </cell>
          <cell r="CP406">
            <v>36.4</v>
          </cell>
          <cell r="CQ406">
            <v>4.3499999999999996</v>
          </cell>
          <cell r="CR406">
            <v>16.239999999999998</v>
          </cell>
          <cell r="CS406">
            <v>5.4</v>
          </cell>
          <cell r="CT406" t="str">
            <v/>
          </cell>
          <cell r="CU406" t="str">
            <v/>
          </cell>
          <cell r="CV406" t="str">
            <v/>
          </cell>
          <cell r="CW406" t="str">
            <v/>
          </cell>
          <cell r="CX406" t="str">
            <v/>
          </cell>
          <cell r="CY406" t="str">
            <v/>
          </cell>
          <cell r="CZ406" t="str">
            <v/>
          </cell>
          <cell r="DA406" t="str">
            <v/>
          </cell>
          <cell r="DB406" t="str">
            <v/>
          </cell>
          <cell r="DC406" t="str">
            <v/>
          </cell>
          <cell r="DD406">
            <v>83.9</v>
          </cell>
        </row>
        <row r="407">
          <cell r="B407" t="str">
            <v>CALABACIN CON MAZORCA SALTEADO 1/2 MN</v>
          </cell>
          <cell r="C407" t="str">
            <v>CALABACIN</v>
          </cell>
          <cell r="D407" t="str">
            <v>MAZORCA DESGRANADA</v>
          </cell>
          <cell r="E407" t="str">
            <v>CEBOLLA CABEZONA</v>
          </cell>
          <cell r="F407" t="str">
            <v>MARGARINA</v>
          </cell>
          <cell r="G407" t="str">
            <v>PIMENTON</v>
          </cell>
          <cell r="R407" t="str">
            <v>Kg.</v>
          </cell>
          <cell r="S407" t="str">
            <v>Kg.</v>
          </cell>
          <cell r="T407" t="str">
            <v>Kg.</v>
          </cell>
          <cell r="U407" t="str">
            <v>Lb.</v>
          </cell>
          <cell r="V407" t="str">
            <v>Kg.</v>
          </cell>
          <cell r="AG407">
            <v>25</v>
          </cell>
          <cell r="AH407">
            <v>5</v>
          </cell>
          <cell r="AI407">
            <v>3</v>
          </cell>
          <cell r="AJ407">
            <v>2</v>
          </cell>
          <cell r="AK407">
            <v>3</v>
          </cell>
          <cell r="AV407">
            <v>166</v>
          </cell>
          <cell r="AW407">
            <v>185</v>
          </cell>
          <cell r="AX407">
            <v>433</v>
          </cell>
          <cell r="AY407">
            <v>407</v>
          </cell>
          <cell r="AZ407">
            <v>142</v>
          </cell>
          <cell r="BK407">
            <v>15</v>
          </cell>
          <cell r="BL407">
            <v>5</v>
          </cell>
          <cell r="BM407">
            <v>3</v>
          </cell>
          <cell r="BN407">
            <v>2</v>
          </cell>
          <cell r="BO407">
            <v>3</v>
          </cell>
          <cell r="BZ407">
            <v>0.71699999999999997</v>
          </cell>
          <cell r="CA407">
            <v>3.64</v>
          </cell>
          <cell r="CB407">
            <v>1.45</v>
          </cell>
          <cell r="CC407">
            <v>8.1199999999999992</v>
          </cell>
          <cell r="CD407">
            <v>1.8</v>
          </cell>
          <cell r="CE407" t="str">
            <v/>
          </cell>
          <cell r="CF407" t="str">
            <v/>
          </cell>
          <cell r="CG407" t="str">
            <v/>
          </cell>
          <cell r="CH407" t="str">
            <v/>
          </cell>
          <cell r="CI407" t="str">
            <v/>
          </cell>
          <cell r="CJ407" t="str">
            <v/>
          </cell>
          <cell r="CK407" t="str">
            <v/>
          </cell>
          <cell r="CL407" t="str">
            <v/>
          </cell>
          <cell r="CM407" t="str">
            <v/>
          </cell>
          <cell r="CN407" t="str">
            <v/>
          </cell>
          <cell r="CO407">
            <v>17.925000000000001</v>
          </cell>
          <cell r="CP407">
            <v>18.2</v>
          </cell>
          <cell r="CQ407">
            <v>4.3499999999999996</v>
          </cell>
          <cell r="CR407">
            <v>16.239999999999998</v>
          </cell>
          <cell r="CS407">
            <v>5.4</v>
          </cell>
          <cell r="CT407" t="str">
            <v/>
          </cell>
          <cell r="CU407" t="str">
            <v/>
          </cell>
          <cell r="CV407" t="str">
            <v/>
          </cell>
          <cell r="CW407" t="str">
            <v/>
          </cell>
          <cell r="CX407" t="str">
            <v/>
          </cell>
          <cell r="CY407" t="str">
            <v/>
          </cell>
          <cell r="CZ407" t="str">
            <v/>
          </cell>
          <cell r="DA407" t="str">
            <v/>
          </cell>
          <cell r="DB407" t="str">
            <v/>
          </cell>
          <cell r="DC407" t="str">
            <v/>
          </cell>
          <cell r="DD407">
            <v>62.115000000000002</v>
          </cell>
        </row>
        <row r="408">
          <cell r="B408" t="str">
            <v>CALABACIN CON MAZORCA SALTEADO 1/2 MY</v>
          </cell>
          <cell r="C408" t="str">
            <v>CALABACIN</v>
          </cell>
          <cell r="D408" t="str">
            <v>MAZORCA DESGRANADA</v>
          </cell>
          <cell r="E408" t="str">
            <v>CEBOLLA CABEZONA</v>
          </cell>
          <cell r="F408" t="str">
            <v>MARGARINA</v>
          </cell>
          <cell r="G408" t="str">
            <v>PIMENTON</v>
          </cell>
          <cell r="R408" t="str">
            <v>Kg.</v>
          </cell>
          <cell r="S408" t="str">
            <v>Kg.</v>
          </cell>
          <cell r="T408" t="str">
            <v>Kg.</v>
          </cell>
          <cell r="U408" t="str">
            <v>Lb.</v>
          </cell>
          <cell r="V408" t="str">
            <v>Kg.</v>
          </cell>
          <cell r="AG408">
            <v>32.5</v>
          </cell>
          <cell r="AH408">
            <v>7.5</v>
          </cell>
          <cell r="AI408">
            <v>3</v>
          </cell>
          <cell r="AJ408">
            <v>2</v>
          </cell>
          <cell r="AK408">
            <v>3</v>
          </cell>
          <cell r="AV408">
            <v>166</v>
          </cell>
          <cell r="AW408">
            <v>185</v>
          </cell>
          <cell r="AX408">
            <v>433</v>
          </cell>
          <cell r="AY408">
            <v>407</v>
          </cell>
          <cell r="AZ408">
            <v>142</v>
          </cell>
          <cell r="BK408">
            <v>22.5</v>
          </cell>
          <cell r="BL408">
            <v>7.5</v>
          </cell>
          <cell r="BM408">
            <v>3</v>
          </cell>
          <cell r="BN408">
            <v>2</v>
          </cell>
          <cell r="BO408">
            <v>3</v>
          </cell>
          <cell r="BZ408">
            <v>0.71699999999999997</v>
          </cell>
          <cell r="CA408">
            <v>3.64</v>
          </cell>
          <cell r="CB408">
            <v>1.45</v>
          </cell>
          <cell r="CC408">
            <v>8.1199999999999992</v>
          </cell>
          <cell r="CD408">
            <v>1.8</v>
          </cell>
          <cell r="CE408" t="str">
            <v/>
          </cell>
          <cell r="CF408" t="str">
            <v/>
          </cell>
          <cell r="CG408" t="str">
            <v/>
          </cell>
          <cell r="CH408" t="str">
            <v/>
          </cell>
          <cell r="CI408" t="str">
            <v/>
          </cell>
          <cell r="CJ408" t="str">
            <v/>
          </cell>
          <cell r="CK408" t="str">
            <v/>
          </cell>
          <cell r="CL408" t="str">
            <v/>
          </cell>
          <cell r="CM408" t="str">
            <v/>
          </cell>
          <cell r="CN408" t="str">
            <v/>
          </cell>
          <cell r="CO408">
            <v>23.302499999999998</v>
          </cell>
          <cell r="CP408">
            <v>27.3</v>
          </cell>
          <cell r="CQ408">
            <v>4.3499999999999996</v>
          </cell>
          <cell r="CR408">
            <v>16.239999999999998</v>
          </cell>
          <cell r="CS408">
            <v>5.4</v>
          </cell>
          <cell r="CT408" t="str">
            <v/>
          </cell>
          <cell r="CU408" t="str">
            <v/>
          </cell>
          <cell r="CV408" t="str">
            <v/>
          </cell>
          <cell r="CW408" t="str">
            <v/>
          </cell>
          <cell r="CX408" t="str">
            <v/>
          </cell>
          <cell r="CY408" t="str">
            <v/>
          </cell>
          <cell r="CZ408" t="str">
            <v/>
          </cell>
          <cell r="DA408" t="str">
            <v/>
          </cell>
          <cell r="DB408" t="str">
            <v/>
          </cell>
          <cell r="DC408" t="str">
            <v/>
          </cell>
          <cell r="DD408">
            <v>76.592500000000001</v>
          </cell>
        </row>
        <row r="409">
          <cell r="B409" t="str">
            <v>ENSALADA TROPICAL PR</v>
          </cell>
          <cell r="C409" t="str">
            <v>REPOLLO MORADO</v>
          </cell>
          <cell r="D409" t="str">
            <v>MANZANA</v>
          </cell>
          <cell r="E409" t="str">
            <v>PIÑA</v>
          </cell>
          <cell r="F409" t="str">
            <v>PULPA DE MANGO A</v>
          </cell>
          <cell r="G409" t="str">
            <v>VINAGRE</v>
          </cell>
          <cell r="R409" t="str">
            <v>Kg.</v>
          </cell>
          <cell r="S409" t="str">
            <v>Kg.</v>
          </cell>
          <cell r="T409" t="str">
            <v>Kg.</v>
          </cell>
          <cell r="U409" t="str">
            <v>Kg.</v>
          </cell>
          <cell r="V409" t="str">
            <v>Kg.</v>
          </cell>
          <cell r="W409" t="str">
            <v>GALÓN</v>
          </cell>
          <cell r="X409" t="str">
            <v>Kg.</v>
          </cell>
          <cell r="AG409">
            <v>11.7</v>
          </cell>
          <cell r="AH409">
            <v>23.5</v>
          </cell>
          <cell r="AI409">
            <v>36.4</v>
          </cell>
          <cell r="AJ409">
            <v>1</v>
          </cell>
          <cell r="AK409">
            <v>0.1</v>
          </cell>
          <cell r="AV409">
            <v>151</v>
          </cell>
          <cell r="AW409">
            <v>249</v>
          </cell>
          <cell r="AX409">
            <v>243</v>
          </cell>
          <cell r="AY409" t="str">
            <v>FT27</v>
          </cell>
          <cell r="BA409">
            <v>153</v>
          </cell>
          <cell r="BK409">
            <v>10</v>
          </cell>
          <cell r="BL409">
            <v>20</v>
          </cell>
          <cell r="BM409">
            <v>20</v>
          </cell>
          <cell r="BZ409">
            <v>0.59299999999999997</v>
          </cell>
          <cell r="CA409">
            <v>2.2000000000000002</v>
          </cell>
          <cell r="CB409">
            <v>1.1000000000000001</v>
          </cell>
          <cell r="CC409">
            <v>3.306</v>
          </cell>
          <cell r="CD409">
            <v>1.7571052631578947</v>
          </cell>
          <cell r="CE409" t="str">
            <v/>
          </cell>
          <cell r="CF409" t="str">
            <v/>
          </cell>
          <cell r="CH409" t="str">
            <v/>
          </cell>
          <cell r="CI409" t="str">
            <v/>
          </cell>
          <cell r="CJ409" t="str">
            <v/>
          </cell>
          <cell r="CK409" t="str">
            <v/>
          </cell>
          <cell r="CL409" t="str">
            <v/>
          </cell>
          <cell r="CM409" t="str">
            <v/>
          </cell>
          <cell r="CN409" t="str">
            <v/>
          </cell>
          <cell r="CO409">
            <v>6.9380999999999995</v>
          </cell>
          <cell r="CP409">
            <v>51.7</v>
          </cell>
          <cell r="CQ409">
            <v>40.04</v>
          </cell>
          <cell r="CR409">
            <v>3.306</v>
          </cell>
          <cell r="CS409">
            <v>0.17571052631578948</v>
          </cell>
          <cell r="CT409" t="str">
            <v/>
          </cell>
          <cell r="CV409" t="str">
            <v/>
          </cell>
          <cell r="CW409" t="str">
            <v/>
          </cell>
          <cell r="CX409" t="str">
            <v/>
          </cell>
          <cell r="CY409" t="str">
            <v/>
          </cell>
          <cell r="CZ409" t="str">
            <v/>
          </cell>
          <cell r="DA409" t="str">
            <v/>
          </cell>
          <cell r="DB409" t="str">
            <v/>
          </cell>
          <cell r="DC409" t="str">
            <v/>
          </cell>
          <cell r="DD409">
            <v>102.15981052631578</v>
          </cell>
        </row>
        <row r="410">
          <cell r="B410" t="str">
            <v>ENSALADA TROPICAL MN</v>
          </cell>
          <cell r="C410" t="str">
            <v>REPOLLO MORADO</v>
          </cell>
          <cell r="D410" t="str">
            <v>MANZANA</v>
          </cell>
          <cell r="E410" t="str">
            <v>PIÑA</v>
          </cell>
          <cell r="F410" t="str">
            <v>PULPA DE MANGO A</v>
          </cell>
          <cell r="G410" t="str">
            <v>VINAGRE</v>
          </cell>
          <cell r="R410" t="str">
            <v>Kg.</v>
          </cell>
          <cell r="S410" t="str">
            <v>Kg.</v>
          </cell>
          <cell r="T410" t="str">
            <v>Kg.</v>
          </cell>
          <cell r="U410" t="str">
            <v>Kg.</v>
          </cell>
          <cell r="V410" t="str">
            <v>Kg.</v>
          </cell>
          <cell r="W410" t="str">
            <v>GALÓN</v>
          </cell>
          <cell r="X410" t="str">
            <v>Kg.</v>
          </cell>
          <cell r="AG410">
            <v>11.7</v>
          </cell>
          <cell r="AH410">
            <v>17.600000000000001</v>
          </cell>
          <cell r="AI410">
            <v>27.3</v>
          </cell>
          <cell r="AJ410">
            <v>1</v>
          </cell>
          <cell r="AK410">
            <v>0.1</v>
          </cell>
          <cell r="AV410">
            <v>151</v>
          </cell>
          <cell r="AW410">
            <v>249</v>
          </cell>
          <cell r="AX410">
            <v>243</v>
          </cell>
          <cell r="AY410" t="str">
            <v>FT27</v>
          </cell>
          <cell r="BA410">
            <v>153</v>
          </cell>
          <cell r="BK410">
            <v>10</v>
          </cell>
          <cell r="BL410">
            <v>15</v>
          </cell>
          <cell r="BM410">
            <v>15</v>
          </cell>
          <cell r="BZ410">
            <v>0.59299999999999997</v>
          </cell>
          <cell r="CA410">
            <v>2.2000000000000002</v>
          </cell>
          <cell r="CB410">
            <v>1.1000000000000001</v>
          </cell>
          <cell r="CC410">
            <v>3.306</v>
          </cell>
          <cell r="CD410">
            <v>1.7571052631578947</v>
          </cell>
          <cell r="CE410" t="str">
            <v/>
          </cell>
          <cell r="CF410" t="str">
            <v/>
          </cell>
          <cell r="CH410" t="str">
            <v/>
          </cell>
          <cell r="CI410" t="str">
            <v/>
          </cell>
          <cell r="CJ410" t="str">
            <v/>
          </cell>
          <cell r="CK410" t="str">
            <v/>
          </cell>
          <cell r="CL410" t="str">
            <v/>
          </cell>
          <cell r="CM410" t="str">
            <v/>
          </cell>
          <cell r="CN410" t="str">
            <v/>
          </cell>
          <cell r="CO410">
            <v>6.9380999999999995</v>
          </cell>
          <cell r="CP410">
            <v>38.720000000000006</v>
          </cell>
          <cell r="CQ410">
            <v>30.030000000000005</v>
          </cell>
          <cell r="CR410">
            <v>3.306</v>
          </cell>
          <cell r="CS410">
            <v>0.17571052631578948</v>
          </cell>
          <cell r="CT410" t="str">
            <v/>
          </cell>
          <cell r="CV410" t="str">
            <v/>
          </cell>
          <cell r="CW410" t="str">
            <v/>
          </cell>
          <cell r="CX410" t="str">
            <v/>
          </cell>
          <cell r="CY410" t="str">
            <v/>
          </cell>
          <cell r="CZ410" t="str">
            <v/>
          </cell>
          <cell r="DA410" t="str">
            <v/>
          </cell>
          <cell r="DB410" t="str">
            <v/>
          </cell>
          <cell r="DC410" t="str">
            <v/>
          </cell>
          <cell r="DD410">
            <v>79.169810526315786</v>
          </cell>
        </row>
        <row r="411">
          <cell r="B411" t="str">
            <v>ENSALADA TROPICAL MY</v>
          </cell>
          <cell r="C411" t="str">
            <v>REPOLLO MORADO</v>
          </cell>
          <cell r="D411" t="str">
            <v>MANZANA</v>
          </cell>
          <cell r="E411" t="str">
            <v>PIÑA</v>
          </cell>
          <cell r="F411" t="str">
            <v>PULPA DE MANGO A</v>
          </cell>
          <cell r="G411" t="str">
            <v>VINAGRE</v>
          </cell>
          <cell r="R411" t="str">
            <v>Kg.</v>
          </cell>
          <cell r="S411" t="str">
            <v>Kg.</v>
          </cell>
          <cell r="T411" t="str">
            <v>Kg.</v>
          </cell>
          <cell r="U411" t="str">
            <v>Kg.</v>
          </cell>
          <cell r="V411" t="str">
            <v>Kg.</v>
          </cell>
          <cell r="W411" t="str">
            <v>GALÓN</v>
          </cell>
          <cell r="X411" t="str">
            <v>Kg.</v>
          </cell>
          <cell r="AG411">
            <v>11.7</v>
          </cell>
          <cell r="AH411">
            <v>29.4</v>
          </cell>
          <cell r="AI411">
            <v>45.5</v>
          </cell>
          <cell r="AJ411">
            <v>1</v>
          </cell>
          <cell r="AK411">
            <v>0.1</v>
          </cell>
          <cell r="AV411">
            <v>151</v>
          </cell>
          <cell r="AW411">
            <v>249</v>
          </cell>
          <cell r="AX411">
            <v>243</v>
          </cell>
          <cell r="AY411" t="str">
            <v>FT27</v>
          </cell>
          <cell r="BA411">
            <v>153</v>
          </cell>
          <cell r="BK411">
            <v>10</v>
          </cell>
          <cell r="BL411">
            <v>25</v>
          </cell>
          <cell r="BM411">
            <v>25</v>
          </cell>
          <cell r="BZ411">
            <v>0.59299999999999997</v>
          </cell>
          <cell r="CA411">
            <v>2.2000000000000002</v>
          </cell>
          <cell r="CB411">
            <v>1.1000000000000001</v>
          </cell>
          <cell r="CC411">
            <v>3.306</v>
          </cell>
          <cell r="CD411">
            <v>1.7571052631578947</v>
          </cell>
          <cell r="CE411" t="str">
            <v/>
          </cell>
          <cell r="CF411" t="str">
            <v/>
          </cell>
          <cell r="CH411" t="str">
            <v/>
          </cell>
          <cell r="CI411" t="str">
            <v/>
          </cell>
          <cell r="CJ411" t="str">
            <v/>
          </cell>
          <cell r="CK411" t="str">
            <v/>
          </cell>
          <cell r="CL411" t="str">
            <v/>
          </cell>
          <cell r="CM411" t="str">
            <v/>
          </cell>
          <cell r="CN411" t="str">
            <v/>
          </cell>
          <cell r="CO411">
            <v>6.9380999999999995</v>
          </cell>
          <cell r="CP411">
            <v>64.680000000000007</v>
          </cell>
          <cell r="CQ411">
            <v>50.050000000000004</v>
          </cell>
          <cell r="CR411">
            <v>3.306</v>
          </cell>
          <cell r="CS411">
            <v>0.17571052631578948</v>
          </cell>
          <cell r="CT411" t="str">
            <v/>
          </cell>
          <cell r="CV411" t="str">
            <v/>
          </cell>
          <cell r="CW411" t="str">
            <v/>
          </cell>
          <cell r="CX411" t="str">
            <v/>
          </cell>
          <cell r="CY411" t="str">
            <v/>
          </cell>
          <cell r="CZ411" t="str">
            <v/>
          </cell>
          <cell r="DA411" t="str">
            <v/>
          </cell>
          <cell r="DB411" t="str">
            <v/>
          </cell>
          <cell r="DC411" t="str">
            <v/>
          </cell>
          <cell r="DD411">
            <v>125.14981052631579</v>
          </cell>
        </row>
        <row r="412">
          <cell r="B412" t="str">
            <v>ENSALADA TROPICAL 1/2 PR</v>
          </cell>
          <cell r="C412" t="str">
            <v>REPOLLO MORADO</v>
          </cell>
          <cell r="D412" t="str">
            <v>MANZANA</v>
          </cell>
          <cell r="E412" t="str">
            <v>PIÑA</v>
          </cell>
          <cell r="F412" t="str">
            <v>PULPA DE MANGO A</v>
          </cell>
          <cell r="G412" t="str">
            <v>VINAGRE</v>
          </cell>
          <cell r="R412" t="str">
            <v>Kg.</v>
          </cell>
          <cell r="S412" t="str">
            <v>Kg.</v>
          </cell>
          <cell r="T412" t="str">
            <v>Kg.</v>
          </cell>
          <cell r="U412" t="str">
            <v>Kg.</v>
          </cell>
          <cell r="V412" t="str">
            <v>Kg.</v>
          </cell>
          <cell r="W412" t="str">
            <v>GALÓN</v>
          </cell>
          <cell r="X412" t="str">
            <v>Kg.</v>
          </cell>
          <cell r="AG412">
            <v>5.9</v>
          </cell>
          <cell r="AH412">
            <v>11.8</v>
          </cell>
          <cell r="AI412">
            <v>18.2</v>
          </cell>
          <cell r="AJ412">
            <v>1</v>
          </cell>
          <cell r="AK412">
            <v>0.1</v>
          </cell>
          <cell r="AV412">
            <v>151</v>
          </cell>
          <cell r="AW412">
            <v>249</v>
          </cell>
          <cell r="AX412">
            <v>243</v>
          </cell>
          <cell r="AY412" t="str">
            <v>FT27</v>
          </cell>
          <cell r="BA412">
            <v>153</v>
          </cell>
          <cell r="BK412">
            <v>5</v>
          </cell>
          <cell r="BL412">
            <v>10</v>
          </cell>
          <cell r="BM412">
            <v>10</v>
          </cell>
          <cell r="BZ412">
            <v>0.59299999999999997</v>
          </cell>
          <cell r="CA412">
            <v>2.2000000000000002</v>
          </cell>
          <cell r="CB412">
            <v>1.1000000000000001</v>
          </cell>
          <cell r="CC412">
            <v>3.306</v>
          </cell>
          <cell r="CD412">
            <v>1.7571052631578947</v>
          </cell>
          <cell r="CE412" t="str">
            <v/>
          </cell>
          <cell r="CF412" t="str">
            <v/>
          </cell>
          <cell r="CH412" t="str">
            <v/>
          </cell>
          <cell r="CI412" t="str">
            <v/>
          </cell>
          <cell r="CJ412" t="str">
            <v/>
          </cell>
          <cell r="CK412" t="str">
            <v/>
          </cell>
          <cell r="CL412" t="str">
            <v/>
          </cell>
          <cell r="CM412" t="str">
            <v/>
          </cell>
          <cell r="CN412" t="str">
            <v/>
          </cell>
          <cell r="CO412">
            <v>3.4986999999999999</v>
          </cell>
          <cell r="CP412">
            <v>25.960000000000004</v>
          </cell>
          <cell r="CQ412">
            <v>20.02</v>
          </cell>
          <cell r="CR412">
            <v>3.306</v>
          </cell>
          <cell r="CS412">
            <v>0.17571052631578948</v>
          </cell>
          <cell r="CT412" t="str">
            <v/>
          </cell>
          <cell r="CV412" t="str">
            <v/>
          </cell>
          <cell r="CW412" t="str">
            <v/>
          </cell>
          <cell r="CX412" t="str">
            <v/>
          </cell>
          <cell r="CY412" t="str">
            <v/>
          </cell>
          <cell r="CZ412" t="str">
            <v/>
          </cell>
          <cell r="DA412" t="str">
            <v/>
          </cell>
          <cell r="DB412" t="str">
            <v/>
          </cell>
          <cell r="DC412" t="str">
            <v/>
          </cell>
          <cell r="DD412">
            <v>52.96041052631579</v>
          </cell>
        </row>
        <row r="413">
          <cell r="B413" t="str">
            <v>ENSALADA TROPICAL 1/2 MN</v>
          </cell>
          <cell r="C413" t="str">
            <v>REPOLLO MORADO</v>
          </cell>
          <cell r="D413" t="str">
            <v>MANZANA</v>
          </cell>
          <cell r="E413" t="str">
            <v>PIÑA</v>
          </cell>
          <cell r="F413" t="str">
            <v>PULPA DE MANGO A</v>
          </cell>
          <cell r="G413" t="str">
            <v>VINAGRE</v>
          </cell>
          <cell r="R413" t="str">
            <v>Kg.</v>
          </cell>
          <cell r="S413" t="str">
            <v>Kg.</v>
          </cell>
          <cell r="T413" t="str">
            <v>Kg.</v>
          </cell>
          <cell r="U413" t="str">
            <v>Kg.</v>
          </cell>
          <cell r="V413" t="str">
            <v>Kg.</v>
          </cell>
          <cell r="W413" t="str">
            <v>GALÓN</v>
          </cell>
          <cell r="X413" t="str">
            <v>Kg.</v>
          </cell>
          <cell r="AG413">
            <v>5.85</v>
          </cell>
          <cell r="AH413">
            <v>8.8000000000000007</v>
          </cell>
          <cell r="AI413">
            <v>13.65</v>
          </cell>
          <cell r="AJ413">
            <v>1</v>
          </cell>
          <cell r="AK413">
            <v>0.1</v>
          </cell>
          <cell r="AV413">
            <v>151</v>
          </cell>
          <cell r="AW413">
            <v>249</v>
          </cell>
          <cell r="AX413">
            <v>243</v>
          </cell>
          <cell r="AY413" t="str">
            <v>FT27</v>
          </cell>
          <cell r="BA413">
            <v>153</v>
          </cell>
          <cell r="BK413">
            <v>5</v>
          </cell>
          <cell r="BL413">
            <v>7.5</v>
          </cell>
          <cell r="BM413">
            <v>7.5</v>
          </cell>
          <cell r="BZ413">
            <v>0.59299999999999997</v>
          </cell>
          <cell r="CA413">
            <v>2.2000000000000002</v>
          </cell>
          <cell r="CB413">
            <v>1.1000000000000001</v>
          </cell>
          <cell r="CC413">
            <v>3.306</v>
          </cell>
          <cell r="CD413">
            <v>1.7571052631578947</v>
          </cell>
          <cell r="CE413" t="str">
            <v/>
          </cell>
          <cell r="CF413" t="str">
            <v/>
          </cell>
          <cell r="CH413" t="str">
            <v/>
          </cell>
          <cell r="CI413" t="str">
            <v/>
          </cell>
          <cell r="CJ413" t="str">
            <v/>
          </cell>
          <cell r="CK413" t="str">
            <v/>
          </cell>
          <cell r="CL413" t="str">
            <v/>
          </cell>
          <cell r="CM413" t="str">
            <v/>
          </cell>
          <cell r="CN413" t="str">
            <v/>
          </cell>
          <cell r="CO413">
            <v>3.4690499999999997</v>
          </cell>
          <cell r="CP413">
            <v>19.360000000000003</v>
          </cell>
          <cell r="CQ413">
            <v>15.015000000000002</v>
          </cell>
          <cell r="CR413">
            <v>3.306</v>
          </cell>
          <cell r="CS413">
            <v>0.17571052631578948</v>
          </cell>
          <cell r="CT413" t="str">
            <v/>
          </cell>
          <cell r="CV413" t="str">
            <v/>
          </cell>
          <cell r="CW413" t="str">
            <v/>
          </cell>
          <cell r="CX413" t="str">
            <v/>
          </cell>
          <cell r="CY413" t="str">
            <v/>
          </cell>
          <cell r="CZ413" t="str">
            <v/>
          </cell>
          <cell r="DA413" t="str">
            <v/>
          </cell>
          <cell r="DB413" t="str">
            <v/>
          </cell>
          <cell r="DC413" t="str">
            <v/>
          </cell>
          <cell r="DD413">
            <v>41.32576052631579</v>
          </cell>
        </row>
        <row r="414">
          <cell r="B414" t="str">
            <v>ENSALADA TROPICAL 1/2 MY</v>
          </cell>
          <cell r="C414" t="str">
            <v>REPOLLO MORADO</v>
          </cell>
          <cell r="D414" t="str">
            <v>MANZANA</v>
          </cell>
          <cell r="E414" t="str">
            <v>PIÑA</v>
          </cell>
          <cell r="F414" t="str">
            <v>PULPA DE MANGO A</v>
          </cell>
          <cell r="G414" t="str">
            <v>VINAGRE</v>
          </cell>
          <cell r="R414" t="str">
            <v>Kg.</v>
          </cell>
          <cell r="S414" t="str">
            <v>Kg.</v>
          </cell>
          <cell r="T414" t="str">
            <v>Kg.</v>
          </cell>
          <cell r="U414" t="str">
            <v>Kg.</v>
          </cell>
          <cell r="V414" t="str">
            <v>Kg.</v>
          </cell>
          <cell r="W414" t="str">
            <v>GALÓN</v>
          </cell>
          <cell r="X414" t="str">
            <v>Kg.</v>
          </cell>
          <cell r="AG414">
            <v>5.85</v>
          </cell>
          <cell r="AH414">
            <v>14.7</v>
          </cell>
          <cell r="AI414">
            <v>22.75</v>
          </cell>
          <cell r="AJ414">
            <v>1</v>
          </cell>
          <cell r="AK414">
            <v>0.1</v>
          </cell>
          <cell r="AV414">
            <v>151</v>
          </cell>
          <cell r="AW414">
            <v>249</v>
          </cell>
          <cell r="AX414">
            <v>243</v>
          </cell>
          <cell r="AY414" t="str">
            <v>FT27</v>
          </cell>
          <cell r="BA414">
            <v>153</v>
          </cell>
          <cell r="BK414">
            <v>5</v>
          </cell>
          <cell r="BL414">
            <v>12.5</v>
          </cell>
          <cell r="BM414">
            <v>12.5</v>
          </cell>
          <cell r="BZ414">
            <v>0.59299999999999997</v>
          </cell>
          <cell r="CA414">
            <v>2.2000000000000002</v>
          </cell>
          <cell r="CB414">
            <v>1.1000000000000001</v>
          </cell>
          <cell r="CC414">
            <v>3.306</v>
          </cell>
          <cell r="CD414">
            <v>1.7571052631578947</v>
          </cell>
          <cell r="CE414" t="str">
            <v/>
          </cell>
          <cell r="CF414" t="str">
            <v/>
          </cell>
          <cell r="CH414" t="str">
            <v/>
          </cell>
          <cell r="CI414" t="str">
            <v/>
          </cell>
          <cell r="CJ414" t="str">
            <v/>
          </cell>
          <cell r="CK414" t="str">
            <v/>
          </cell>
          <cell r="CL414" t="str">
            <v/>
          </cell>
          <cell r="CM414" t="str">
            <v/>
          </cell>
          <cell r="CN414" t="str">
            <v/>
          </cell>
          <cell r="CO414">
            <v>3.4690499999999997</v>
          </cell>
          <cell r="CP414">
            <v>32.340000000000003</v>
          </cell>
          <cell r="CQ414">
            <v>25.025000000000002</v>
          </cell>
          <cell r="CR414">
            <v>3.306</v>
          </cell>
          <cell r="CS414">
            <v>0.17571052631578948</v>
          </cell>
          <cell r="CT414" t="str">
            <v/>
          </cell>
          <cell r="CV414" t="str">
            <v/>
          </cell>
          <cell r="CW414" t="str">
            <v/>
          </cell>
          <cell r="CX414" t="str">
            <v/>
          </cell>
          <cell r="CY414" t="str">
            <v/>
          </cell>
          <cell r="CZ414" t="str">
            <v/>
          </cell>
          <cell r="DA414" t="str">
            <v/>
          </cell>
          <cell r="DB414" t="str">
            <v/>
          </cell>
          <cell r="DC414" t="str">
            <v/>
          </cell>
          <cell r="DD414">
            <v>64.315760526315785</v>
          </cell>
        </row>
        <row r="415">
          <cell r="R415" t="str">
            <v>Kg.</v>
          </cell>
          <cell r="S415" t="str">
            <v>Kg.</v>
          </cell>
          <cell r="T415" t="str">
            <v>Kg.</v>
          </cell>
          <cell r="U415" t="str">
            <v>Lb.</v>
          </cell>
          <cell r="V415" t="str">
            <v>GALÓN</v>
          </cell>
          <cell r="W415" t="str">
            <v>FCO</v>
          </cell>
          <cell r="X415" t="str">
            <v>GALÓN</v>
          </cell>
          <cell r="AV415">
            <v>340</v>
          </cell>
          <cell r="AW415">
            <v>165</v>
          </cell>
          <cell r="AX415">
            <v>153</v>
          </cell>
          <cell r="AY415">
            <v>143</v>
          </cell>
        </row>
        <row r="416">
          <cell r="R416" t="str">
            <v>Kg.</v>
          </cell>
          <cell r="S416" t="str">
            <v>Kg.</v>
          </cell>
          <cell r="T416" t="str">
            <v>Kg.</v>
          </cell>
          <cell r="U416" t="str">
            <v>Lb.</v>
          </cell>
          <cell r="V416" t="str">
            <v>GALÓN</v>
          </cell>
          <cell r="W416" t="str">
            <v>FCO</v>
          </cell>
          <cell r="X416" t="str">
            <v>GALÓN</v>
          </cell>
          <cell r="AV416">
            <v>340</v>
          </cell>
          <cell r="AW416">
            <v>165</v>
          </cell>
          <cell r="AX416">
            <v>153</v>
          </cell>
          <cell r="AY416">
            <v>143</v>
          </cell>
        </row>
        <row r="417">
          <cell r="R417" t="str">
            <v>Kg.</v>
          </cell>
          <cell r="S417" t="str">
            <v>Kg.</v>
          </cell>
          <cell r="T417" t="str">
            <v>Kg.</v>
          </cell>
          <cell r="U417" t="str">
            <v>Lb.</v>
          </cell>
          <cell r="V417" t="str">
            <v>GALÓN</v>
          </cell>
          <cell r="W417" t="str">
            <v>FCO</v>
          </cell>
          <cell r="X417" t="str">
            <v>GALÓN</v>
          </cell>
          <cell r="AV417">
            <v>340</v>
          </cell>
          <cell r="AW417">
            <v>165</v>
          </cell>
          <cell r="AX417">
            <v>153</v>
          </cell>
          <cell r="AY417">
            <v>143</v>
          </cell>
        </row>
        <row r="418">
          <cell r="B418" t="str">
            <v>ENSALADA DE CODITOS 1/2 PR</v>
          </cell>
          <cell r="C418" t="str">
            <v>PASTA CODITOS</v>
          </cell>
          <cell r="D418" t="str">
            <v>APIO</v>
          </cell>
          <cell r="E418" t="str">
            <v>LECHUGA BATAVIA</v>
          </cell>
          <cell r="F418" t="str">
            <v>ZANAHORIA</v>
          </cell>
          <cell r="G418" t="str">
            <v>CILANTRO</v>
          </cell>
          <cell r="H418" t="str">
            <v>VINAGRE</v>
          </cell>
          <cell r="R418" t="str">
            <v>Kg.</v>
          </cell>
          <cell r="S418" t="str">
            <v>Kg.</v>
          </cell>
          <cell r="T418" t="str">
            <v>Kg.</v>
          </cell>
          <cell r="U418" t="str">
            <v>Lb.</v>
          </cell>
          <cell r="V418" t="str">
            <v>GALÓN</v>
          </cell>
          <cell r="W418" t="str">
            <v>FCO</v>
          </cell>
          <cell r="X418" t="str">
            <v>GALÓN</v>
          </cell>
          <cell r="AG418">
            <v>2.5</v>
          </cell>
          <cell r="AH418">
            <v>17</v>
          </cell>
          <cell r="AI418">
            <v>15</v>
          </cell>
          <cell r="AJ418">
            <v>9.6999999999999993</v>
          </cell>
          <cell r="AK418">
            <v>1</v>
          </cell>
          <cell r="AL418">
            <v>1</v>
          </cell>
          <cell r="AV418">
            <v>340</v>
          </cell>
          <cell r="AW418">
            <v>165</v>
          </cell>
          <cell r="AX418">
            <v>153</v>
          </cell>
          <cell r="AY418">
            <v>143</v>
          </cell>
          <cell r="BK418">
            <v>2.5</v>
          </cell>
          <cell r="BL418">
            <v>8.5</v>
          </cell>
          <cell r="BM418">
            <v>8.25</v>
          </cell>
          <cell r="BN418">
            <v>8.25</v>
          </cell>
          <cell r="BZ418">
            <v>4.0279999999999996</v>
          </cell>
          <cell r="CA418">
            <v>2.4119999999999999</v>
          </cell>
          <cell r="CB418">
            <v>0.86699999999999999</v>
          </cell>
          <cell r="CC418">
            <v>0.48599999999999999</v>
          </cell>
          <cell r="CD418">
            <v>4.1829999999999998</v>
          </cell>
          <cell r="CE418">
            <v>1.7571052631578947</v>
          </cell>
          <cell r="CF418" t="str">
            <v/>
          </cell>
          <cell r="CG418" t="str">
            <v/>
          </cell>
          <cell r="CH418" t="str">
            <v/>
          </cell>
          <cell r="CI418" t="str">
            <v/>
          </cell>
          <cell r="CJ418" t="str">
            <v/>
          </cell>
          <cell r="CK418" t="str">
            <v/>
          </cell>
          <cell r="CL418" t="str">
            <v/>
          </cell>
          <cell r="CM418" t="str">
            <v/>
          </cell>
          <cell r="CN418" t="str">
            <v/>
          </cell>
          <cell r="CO418">
            <v>10.069999999999999</v>
          </cell>
          <cell r="CP418">
            <v>41.003999999999998</v>
          </cell>
          <cell r="CQ418">
            <v>13.004999999999999</v>
          </cell>
          <cell r="CR418">
            <v>4.7141999999999999</v>
          </cell>
          <cell r="CS418">
            <v>4.1829999999999998</v>
          </cell>
          <cell r="CT418">
            <v>1.7571052631578947</v>
          </cell>
          <cell r="CU418" t="str">
            <v/>
          </cell>
          <cell r="CV418" t="str">
            <v/>
          </cell>
          <cell r="CW418" t="str">
            <v/>
          </cell>
          <cell r="CX418" t="str">
            <v/>
          </cell>
          <cell r="CY418" t="str">
            <v/>
          </cell>
          <cell r="CZ418" t="str">
            <v/>
          </cell>
          <cell r="DA418" t="str">
            <v/>
          </cell>
          <cell r="DB418" t="str">
            <v/>
          </cell>
          <cell r="DC418" t="str">
            <v/>
          </cell>
          <cell r="DD418">
            <v>74.733305263157902</v>
          </cell>
        </row>
        <row r="419">
          <cell r="B419" t="str">
            <v>ENSALADA DE CODITOS 1/2 MN</v>
          </cell>
          <cell r="C419" t="str">
            <v>PASTA CODITOS</v>
          </cell>
          <cell r="D419" t="str">
            <v>APIO</v>
          </cell>
          <cell r="E419" t="str">
            <v>LECHUGA BATAVIA</v>
          </cell>
          <cell r="F419" t="str">
            <v>ZANAHORIA</v>
          </cell>
          <cell r="G419" t="str">
            <v>CILANTRO</v>
          </cell>
          <cell r="H419" t="str">
            <v>VINAGRE</v>
          </cell>
          <cell r="R419" t="str">
            <v>Kg.</v>
          </cell>
          <cell r="S419" t="str">
            <v>Kg.</v>
          </cell>
          <cell r="T419" t="str">
            <v>Kg.</v>
          </cell>
          <cell r="U419" t="str">
            <v>Lb.</v>
          </cell>
          <cell r="V419" t="str">
            <v>GALÓN</v>
          </cell>
          <cell r="W419" t="str">
            <v>FCO</v>
          </cell>
          <cell r="X419" t="str">
            <v>GALÓN</v>
          </cell>
          <cell r="AG419">
            <v>2.5</v>
          </cell>
          <cell r="AH419">
            <v>14</v>
          </cell>
          <cell r="AI419">
            <v>11.8</v>
          </cell>
          <cell r="AJ419">
            <v>7.65</v>
          </cell>
          <cell r="AK419">
            <v>1</v>
          </cell>
          <cell r="AL419">
            <v>1</v>
          </cell>
          <cell r="AV419">
            <v>340</v>
          </cell>
          <cell r="AW419">
            <v>165</v>
          </cell>
          <cell r="AX419">
            <v>153</v>
          </cell>
          <cell r="AY419">
            <v>143</v>
          </cell>
          <cell r="BK419">
            <v>2.5</v>
          </cell>
          <cell r="BL419">
            <v>7</v>
          </cell>
          <cell r="BM419">
            <v>6.5</v>
          </cell>
          <cell r="BN419">
            <v>6.5</v>
          </cell>
          <cell r="BZ419">
            <v>4.0279999999999996</v>
          </cell>
          <cell r="CA419">
            <v>2.4119999999999999</v>
          </cell>
          <cell r="CB419">
            <v>0.86699999999999999</v>
          </cell>
          <cell r="CC419">
            <v>0.48599999999999999</v>
          </cell>
          <cell r="CD419">
            <v>4.1829999999999998</v>
          </cell>
          <cell r="CE419">
            <v>1.7571052631578947</v>
          </cell>
          <cell r="CF419" t="str">
            <v/>
          </cell>
          <cell r="CG419" t="str">
            <v/>
          </cell>
          <cell r="CH419" t="str">
            <v/>
          </cell>
          <cell r="CI419" t="str">
            <v/>
          </cell>
          <cell r="CJ419" t="str">
            <v/>
          </cell>
          <cell r="CK419" t="str">
            <v/>
          </cell>
          <cell r="CL419" t="str">
            <v/>
          </cell>
          <cell r="CM419" t="str">
            <v/>
          </cell>
          <cell r="CN419" t="str">
            <v/>
          </cell>
          <cell r="CO419">
            <v>10.069999999999999</v>
          </cell>
          <cell r="CP419">
            <v>33.768000000000001</v>
          </cell>
          <cell r="CQ419">
            <v>10.230600000000001</v>
          </cell>
          <cell r="CR419">
            <v>3.7179000000000002</v>
          </cell>
          <cell r="CS419">
            <v>4.1829999999999998</v>
          </cell>
          <cell r="CT419">
            <v>1.7571052631578947</v>
          </cell>
          <cell r="CU419" t="str">
            <v/>
          </cell>
          <cell r="CV419" t="str">
            <v/>
          </cell>
          <cell r="CW419" t="str">
            <v/>
          </cell>
          <cell r="CX419" t="str">
            <v/>
          </cell>
          <cell r="CY419" t="str">
            <v/>
          </cell>
          <cell r="CZ419" t="str">
            <v/>
          </cell>
          <cell r="DA419" t="str">
            <v/>
          </cell>
          <cell r="DB419" t="str">
            <v/>
          </cell>
          <cell r="DC419" t="str">
            <v/>
          </cell>
          <cell r="DD419">
            <v>63.7266052631579</v>
          </cell>
        </row>
        <row r="420">
          <cell r="B420" t="str">
            <v>ENSALADA DE CODITOS 1/2 MY</v>
          </cell>
          <cell r="C420" t="str">
            <v>PASTA CODITOS</v>
          </cell>
          <cell r="D420" t="str">
            <v>APIO</v>
          </cell>
          <cell r="E420" t="str">
            <v>LECHUGA BATAVIA</v>
          </cell>
          <cell r="F420" t="str">
            <v>ZANAHORIA</v>
          </cell>
          <cell r="G420" t="str">
            <v>CILANTRO</v>
          </cell>
          <cell r="H420" t="str">
            <v>VINAGRE</v>
          </cell>
          <cell r="R420" t="str">
            <v>Kg.</v>
          </cell>
          <cell r="S420" t="str">
            <v>Kg.</v>
          </cell>
          <cell r="T420" t="str">
            <v>Kg.</v>
          </cell>
          <cell r="U420" t="str">
            <v>Lb.</v>
          </cell>
          <cell r="V420" t="str">
            <v>GALÓN</v>
          </cell>
          <cell r="W420" t="str">
            <v>FCO</v>
          </cell>
          <cell r="X420" t="str">
            <v>GALÓN</v>
          </cell>
          <cell r="AG420">
            <v>2.5</v>
          </cell>
          <cell r="AH420">
            <v>20</v>
          </cell>
          <cell r="AI420">
            <v>18.2</v>
          </cell>
          <cell r="AJ420">
            <v>11.7</v>
          </cell>
          <cell r="AK420">
            <v>1</v>
          </cell>
          <cell r="AL420">
            <v>1</v>
          </cell>
          <cell r="AV420">
            <v>340</v>
          </cell>
          <cell r="AW420">
            <v>165</v>
          </cell>
          <cell r="AX420">
            <v>153</v>
          </cell>
          <cell r="AY420">
            <v>143</v>
          </cell>
          <cell r="BK420">
            <v>2.5</v>
          </cell>
          <cell r="BL420">
            <v>10</v>
          </cell>
          <cell r="BM420">
            <v>10</v>
          </cell>
          <cell r="BN420">
            <v>10</v>
          </cell>
          <cell r="BZ420">
            <v>4.0279999999999996</v>
          </cell>
          <cell r="CA420">
            <v>2.4119999999999999</v>
          </cell>
          <cell r="CB420">
            <v>0.86699999999999999</v>
          </cell>
          <cell r="CC420">
            <v>0.48599999999999999</v>
          </cell>
          <cell r="CD420">
            <v>4.1829999999999998</v>
          </cell>
          <cell r="CE420">
            <v>1.7571052631578947</v>
          </cell>
          <cell r="CF420" t="str">
            <v/>
          </cell>
          <cell r="CG420" t="str">
            <v/>
          </cell>
          <cell r="CH420" t="str">
            <v/>
          </cell>
          <cell r="CI420" t="str">
            <v/>
          </cell>
          <cell r="CJ420" t="str">
            <v/>
          </cell>
          <cell r="CK420" t="str">
            <v/>
          </cell>
          <cell r="CL420" t="str">
            <v/>
          </cell>
          <cell r="CM420" t="str">
            <v/>
          </cell>
          <cell r="CN420" t="str">
            <v/>
          </cell>
          <cell r="CO420">
            <v>10.069999999999999</v>
          </cell>
          <cell r="CP420">
            <v>48.239999999999995</v>
          </cell>
          <cell r="CQ420">
            <v>15.779399999999999</v>
          </cell>
          <cell r="CR420">
            <v>5.6861999999999995</v>
          </cell>
          <cell r="CS420">
            <v>4.1829999999999998</v>
          </cell>
          <cell r="CT420">
            <v>1.7571052631578947</v>
          </cell>
          <cell r="CU420" t="str">
            <v/>
          </cell>
          <cell r="CV420" t="str">
            <v/>
          </cell>
          <cell r="CW420" t="str">
            <v/>
          </cell>
          <cell r="CX420" t="str">
            <v/>
          </cell>
          <cell r="CY420" t="str">
            <v/>
          </cell>
          <cell r="CZ420" t="str">
            <v/>
          </cell>
          <cell r="DA420" t="str">
            <v/>
          </cell>
          <cell r="DB420" t="str">
            <v/>
          </cell>
          <cell r="DC420" t="str">
            <v/>
          </cell>
          <cell r="DD420">
            <v>85.715705263157886</v>
          </cell>
        </row>
        <row r="421">
          <cell r="R421" t="str">
            <v>Kg.</v>
          </cell>
          <cell r="S421" t="str">
            <v>Kg.</v>
          </cell>
          <cell r="T421" t="str">
            <v>Kg.</v>
          </cell>
          <cell r="U421" t="str">
            <v>Lb.</v>
          </cell>
          <cell r="V421" t="str">
            <v>GALÓN</v>
          </cell>
          <cell r="W421" t="str">
            <v>FCO</v>
          </cell>
          <cell r="X421" t="str">
            <v>GALÓN</v>
          </cell>
          <cell r="AV421">
            <v>151</v>
          </cell>
          <cell r="AW421">
            <v>151</v>
          </cell>
          <cell r="AX421">
            <v>249</v>
          </cell>
          <cell r="AY421" t="str">
            <v>ANEXO 11</v>
          </cell>
          <cell r="BA421">
            <v>399</v>
          </cell>
        </row>
        <row r="422">
          <cell r="R422" t="str">
            <v>Kg.</v>
          </cell>
          <cell r="S422" t="str">
            <v>Kg.</v>
          </cell>
          <cell r="T422" t="str">
            <v>Kg.</v>
          </cell>
          <cell r="U422" t="str">
            <v>Lb.</v>
          </cell>
          <cell r="V422" t="str">
            <v>GALÓN</v>
          </cell>
          <cell r="W422" t="str">
            <v>FCO</v>
          </cell>
          <cell r="X422" t="str">
            <v>GALÓN</v>
          </cell>
          <cell r="AV422">
            <v>151</v>
          </cell>
          <cell r="AW422">
            <v>151</v>
          </cell>
          <cell r="AX422">
            <v>249</v>
          </cell>
          <cell r="AY422" t="str">
            <v>ANEXO 11</v>
          </cell>
          <cell r="BA422">
            <v>399</v>
          </cell>
        </row>
        <row r="423">
          <cell r="R423" t="str">
            <v>Kg.</v>
          </cell>
          <cell r="S423" t="str">
            <v>Kg.</v>
          </cell>
          <cell r="T423" t="str">
            <v>Kg.</v>
          </cell>
          <cell r="U423" t="str">
            <v>Lb.</v>
          </cell>
          <cell r="V423" t="str">
            <v>GALÓN</v>
          </cell>
          <cell r="W423" t="str">
            <v>FCO</v>
          </cell>
          <cell r="X423" t="str">
            <v>GALÓN</v>
          </cell>
          <cell r="AV423">
            <v>151</v>
          </cell>
          <cell r="AW423">
            <v>151</v>
          </cell>
          <cell r="AX423">
            <v>249</v>
          </cell>
          <cell r="AY423" t="str">
            <v>ANEXO 11</v>
          </cell>
          <cell r="BA423">
            <v>399</v>
          </cell>
        </row>
        <row r="424">
          <cell r="R424" t="str">
            <v>Kg.</v>
          </cell>
          <cell r="S424" t="str">
            <v>Kg.</v>
          </cell>
          <cell r="T424" t="str">
            <v>Kg.</v>
          </cell>
          <cell r="U424" t="str">
            <v>Lb.</v>
          </cell>
          <cell r="V424" t="str">
            <v>GALÓN</v>
          </cell>
          <cell r="W424" t="str">
            <v>FCO</v>
          </cell>
          <cell r="X424" t="str">
            <v>GALÓN</v>
          </cell>
          <cell r="AV424">
            <v>151</v>
          </cell>
          <cell r="AW424">
            <v>151</v>
          </cell>
          <cell r="AX424">
            <v>249</v>
          </cell>
          <cell r="AY424" t="str">
            <v>ANEXO 11</v>
          </cell>
          <cell r="BA424">
            <v>399</v>
          </cell>
        </row>
        <row r="425">
          <cell r="R425" t="str">
            <v>Kg.</v>
          </cell>
          <cell r="S425" t="str">
            <v>Kg.</v>
          </cell>
          <cell r="T425" t="str">
            <v>Kg.</v>
          </cell>
          <cell r="U425" t="str">
            <v>Lb.</v>
          </cell>
          <cell r="V425" t="str">
            <v>GALÓN</v>
          </cell>
          <cell r="W425" t="str">
            <v>FCO</v>
          </cell>
          <cell r="X425" t="str">
            <v>GALÓN</v>
          </cell>
          <cell r="AV425">
            <v>151</v>
          </cell>
          <cell r="AW425">
            <v>151</v>
          </cell>
          <cell r="AX425">
            <v>249</v>
          </cell>
          <cell r="AY425" t="str">
            <v>ANEXO 11</v>
          </cell>
          <cell r="BA425">
            <v>399</v>
          </cell>
        </row>
        <row r="426">
          <cell r="R426" t="str">
            <v>Kg.</v>
          </cell>
          <cell r="S426" t="str">
            <v>Kg.</v>
          </cell>
          <cell r="T426" t="str">
            <v>Kg.</v>
          </cell>
          <cell r="U426" t="str">
            <v>Lb.</v>
          </cell>
          <cell r="V426" t="str">
            <v>GALÓN</v>
          </cell>
          <cell r="W426" t="str">
            <v>FCO</v>
          </cell>
          <cell r="X426" t="str">
            <v>GALÓN</v>
          </cell>
          <cell r="AV426">
            <v>151</v>
          </cell>
          <cell r="AW426">
            <v>151</v>
          </cell>
          <cell r="AX426">
            <v>249</v>
          </cell>
          <cell r="AY426" t="str">
            <v>ANEXO 11</v>
          </cell>
          <cell r="BA426">
            <v>399</v>
          </cell>
        </row>
        <row r="427">
          <cell r="R427" t="str">
            <v>Kg.</v>
          </cell>
          <cell r="S427" t="str">
            <v>Kg.</v>
          </cell>
          <cell r="T427" t="str">
            <v>Kg.</v>
          </cell>
          <cell r="U427" t="str">
            <v>Lb.</v>
          </cell>
          <cell r="V427" t="str">
            <v>PAQUETE</v>
          </cell>
          <cell r="W427" t="str">
            <v>Kg.</v>
          </cell>
          <cell r="AV427">
            <v>143</v>
          </cell>
          <cell r="AW427">
            <v>185</v>
          </cell>
          <cell r="AX427">
            <v>433</v>
          </cell>
          <cell r="AY427">
            <v>407</v>
          </cell>
          <cell r="AZ427">
            <v>88</v>
          </cell>
        </row>
        <row r="428">
          <cell r="R428" t="str">
            <v>Kg.</v>
          </cell>
          <cell r="S428" t="str">
            <v>Kg.</v>
          </cell>
          <cell r="T428" t="str">
            <v>Kg.</v>
          </cell>
          <cell r="U428" t="str">
            <v>Lb.</v>
          </cell>
          <cell r="V428" t="str">
            <v>PAQUETE</v>
          </cell>
          <cell r="W428" t="str">
            <v>Kg.</v>
          </cell>
          <cell r="AV428">
            <v>143</v>
          </cell>
          <cell r="AW428">
            <v>185</v>
          </cell>
          <cell r="AX428">
            <v>433</v>
          </cell>
          <cell r="AY428">
            <v>407</v>
          </cell>
          <cell r="AZ428">
            <v>88</v>
          </cell>
        </row>
        <row r="429">
          <cell r="R429" t="str">
            <v>Kg.</v>
          </cell>
          <cell r="S429" t="str">
            <v>Kg.</v>
          </cell>
          <cell r="T429" t="str">
            <v>Kg.</v>
          </cell>
          <cell r="U429" t="str">
            <v>Lb.</v>
          </cell>
          <cell r="V429" t="str">
            <v>PAQUETE</v>
          </cell>
          <cell r="W429" t="str">
            <v>Kg.</v>
          </cell>
          <cell r="AV429">
            <v>143</v>
          </cell>
          <cell r="AW429">
            <v>185</v>
          </cell>
          <cell r="AX429">
            <v>433</v>
          </cell>
          <cell r="AY429">
            <v>407</v>
          </cell>
          <cell r="AZ429">
            <v>88</v>
          </cell>
        </row>
        <row r="430">
          <cell r="R430" t="str">
            <v>Kg.</v>
          </cell>
          <cell r="S430" t="str">
            <v>Kg.</v>
          </cell>
          <cell r="T430" t="str">
            <v>Kg.</v>
          </cell>
          <cell r="U430" t="str">
            <v>Lb.</v>
          </cell>
          <cell r="V430" t="str">
            <v>PAQUETE</v>
          </cell>
          <cell r="W430" t="str">
            <v>Kg.</v>
          </cell>
          <cell r="AV430">
            <v>143</v>
          </cell>
          <cell r="AW430">
            <v>185</v>
          </cell>
          <cell r="AX430">
            <v>433</v>
          </cell>
          <cell r="AY430">
            <v>407</v>
          </cell>
          <cell r="AZ430">
            <v>88</v>
          </cell>
        </row>
        <row r="431">
          <cell r="R431" t="str">
            <v>Kg.</v>
          </cell>
          <cell r="S431" t="str">
            <v>Kg.</v>
          </cell>
          <cell r="T431" t="str">
            <v>Kg.</v>
          </cell>
          <cell r="U431" t="str">
            <v>Lb.</v>
          </cell>
          <cell r="V431" t="str">
            <v>PAQUETE</v>
          </cell>
          <cell r="W431" t="str">
            <v>Kg.</v>
          </cell>
          <cell r="AV431">
            <v>143</v>
          </cell>
          <cell r="AW431">
            <v>185</v>
          </cell>
          <cell r="AX431">
            <v>433</v>
          </cell>
          <cell r="AY431">
            <v>407</v>
          </cell>
          <cell r="AZ431">
            <v>88</v>
          </cell>
        </row>
        <row r="432">
          <cell r="R432" t="str">
            <v>Kg.</v>
          </cell>
          <cell r="S432" t="str">
            <v>Kg.</v>
          </cell>
          <cell r="T432" t="str">
            <v>Kg.</v>
          </cell>
          <cell r="U432" t="str">
            <v>Lb.</v>
          </cell>
          <cell r="V432" t="str">
            <v>PAQUETE</v>
          </cell>
          <cell r="W432" t="str">
            <v>Kg.</v>
          </cell>
          <cell r="AV432">
            <v>143</v>
          </cell>
          <cell r="AW432">
            <v>185</v>
          </cell>
          <cell r="AX432">
            <v>433</v>
          </cell>
          <cell r="AY432">
            <v>407</v>
          </cell>
          <cell r="AZ432">
            <v>88</v>
          </cell>
        </row>
        <row r="433">
          <cell r="B433" t="str">
            <v>PLATANO FRITO PR</v>
          </cell>
          <cell r="C433" t="str">
            <v>PLATANO MADURO</v>
          </cell>
          <cell r="D433" t="str">
            <v>ACEITE</v>
          </cell>
          <cell r="R433" t="str">
            <v>Kg.</v>
          </cell>
          <cell r="S433" t="str">
            <v>Lt.</v>
          </cell>
          <cell r="AG433">
            <v>125</v>
          </cell>
          <cell r="AH433">
            <v>5</v>
          </cell>
          <cell r="AV433">
            <v>373</v>
          </cell>
          <cell r="AW433">
            <v>405</v>
          </cell>
          <cell r="BK433">
            <v>75</v>
          </cell>
          <cell r="BL433">
            <v>5</v>
          </cell>
          <cell r="BZ433">
            <v>1.1739999999999999</v>
          </cell>
          <cell r="CA433">
            <v>3.355</v>
          </cell>
          <cell r="CB433" t="str">
            <v/>
          </cell>
          <cell r="CC433" t="str">
            <v/>
          </cell>
          <cell r="CD433" t="str">
            <v/>
          </cell>
          <cell r="CE433" t="str">
            <v/>
          </cell>
          <cell r="CF433" t="str">
            <v/>
          </cell>
          <cell r="CG433" t="str">
            <v/>
          </cell>
          <cell r="CH433" t="str">
            <v/>
          </cell>
          <cell r="CI433" t="str">
            <v/>
          </cell>
          <cell r="CJ433" t="str">
            <v/>
          </cell>
          <cell r="CK433" t="str">
            <v/>
          </cell>
          <cell r="CL433" t="str">
            <v/>
          </cell>
          <cell r="CM433" t="str">
            <v/>
          </cell>
          <cell r="CN433" t="str">
            <v/>
          </cell>
          <cell r="CO433">
            <v>146.75</v>
          </cell>
          <cell r="CP433">
            <v>16.774999999999999</v>
          </cell>
          <cell r="CQ433" t="str">
            <v/>
          </cell>
          <cell r="CR433" t="str">
            <v/>
          </cell>
          <cell r="CS433" t="str">
            <v/>
          </cell>
          <cell r="CT433" t="str">
            <v/>
          </cell>
          <cell r="CU433" t="str">
            <v/>
          </cell>
          <cell r="CV433" t="str">
            <v/>
          </cell>
          <cell r="CW433" t="str">
            <v/>
          </cell>
          <cell r="CX433" t="str">
            <v/>
          </cell>
          <cell r="CY433" t="str">
            <v/>
          </cell>
          <cell r="CZ433" t="str">
            <v/>
          </cell>
          <cell r="DA433" t="str">
            <v/>
          </cell>
          <cell r="DB433" t="str">
            <v/>
          </cell>
          <cell r="DC433" t="str">
            <v/>
          </cell>
          <cell r="DD433">
            <v>163.52500000000001</v>
          </cell>
        </row>
        <row r="434">
          <cell r="B434" t="str">
            <v>PLATANO FRITO MN</v>
          </cell>
          <cell r="C434" t="str">
            <v>PLATANO MADURO</v>
          </cell>
          <cell r="D434" t="str">
            <v>ACEITE</v>
          </cell>
          <cell r="R434" t="str">
            <v>Kg.</v>
          </cell>
          <cell r="S434" t="str">
            <v>Lt.</v>
          </cell>
          <cell r="AG434">
            <v>125</v>
          </cell>
          <cell r="AH434">
            <v>5</v>
          </cell>
          <cell r="AV434">
            <v>373</v>
          </cell>
          <cell r="AW434">
            <v>405</v>
          </cell>
          <cell r="BK434">
            <v>35</v>
          </cell>
          <cell r="BL434">
            <v>2.2999999999999998</v>
          </cell>
          <cell r="BZ434">
            <v>1.1739999999999999</v>
          </cell>
          <cell r="CA434">
            <v>3.355</v>
          </cell>
          <cell r="CB434" t="str">
            <v/>
          </cell>
          <cell r="CC434" t="str">
            <v/>
          </cell>
          <cell r="CD434" t="str">
            <v/>
          </cell>
          <cell r="CE434" t="str">
            <v/>
          </cell>
          <cell r="CF434" t="str">
            <v/>
          </cell>
          <cell r="CG434" t="str">
            <v/>
          </cell>
          <cell r="CH434" t="str">
            <v/>
          </cell>
          <cell r="CI434" t="str">
            <v/>
          </cell>
          <cell r="CJ434" t="str">
            <v/>
          </cell>
          <cell r="CK434" t="str">
            <v/>
          </cell>
          <cell r="CL434" t="str">
            <v/>
          </cell>
          <cell r="CM434" t="str">
            <v/>
          </cell>
          <cell r="CN434" t="str">
            <v/>
          </cell>
          <cell r="CO434">
            <v>146.75</v>
          </cell>
          <cell r="CP434">
            <v>16.774999999999999</v>
          </cell>
          <cell r="CQ434" t="str">
            <v/>
          </cell>
          <cell r="CR434" t="str">
            <v/>
          </cell>
          <cell r="CS434" t="str">
            <v/>
          </cell>
          <cell r="CT434" t="str">
            <v/>
          </cell>
          <cell r="CU434" t="str">
            <v/>
          </cell>
          <cell r="CV434" t="str">
            <v/>
          </cell>
          <cell r="CW434" t="str">
            <v/>
          </cell>
          <cell r="CX434" t="str">
            <v/>
          </cell>
          <cell r="CY434" t="str">
            <v/>
          </cell>
          <cell r="CZ434" t="str">
            <v/>
          </cell>
          <cell r="DA434" t="str">
            <v/>
          </cell>
          <cell r="DB434" t="str">
            <v/>
          </cell>
          <cell r="DC434" t="str">
            <v/>
          </cell>
          <cell r="DD434">
            <v>163.52500000000001</v>
          </cell>
        </row>
        <row r="435">
          <cell r="B435" t="str">
            <v>PLATANO FRITO MY</v>
          </cell>
          <cell r="C435" t="str">
            <v>PLATANO MADURO</v>
          </cell>
          <cell r="D435" t="str">
            <v>ACEITE</v>
          </cell>
          <cell r="R435" t="str">
            <v>Kg.</v>
          </cell>
          <cell r="S435" t="str">
            <v>Lt.</v>
          </cell>
          <cell r="AG435">
            <v>125</v>
          </cell>
          <cell r="AH435">
            <v>5</v>
          </cell>
          <cell r="AV435">
            <v>373</v>
          </cell>
          <cell r="AW435">
            <v>405</v>
          </cell>
          <cell r="BK435">
            <v>75</v>
          </cell>
          <cell r="BL435">
            <v>5</v>
          </cell>
          <cell r="BZ435">
            <v>1.1739999999999999</v>
          </cell>
          <cell r="CA435">
            <v>3.355</v>
          </cell>
          <cell r="CB435" t="str">
            <v/>
          </cell>
          <cell r="CC435" t="str">
            <v/>
          </cell>
          <cell r="CD435" t="str">
            <v/>
          </cell>
          <cell r="CE435" t="str">
            <v/>
          </cell>
          <cell r="CF435" t="str">
            <v/>
          </cell>
          <cell r="CG435" t="str">
            <v/>
          </cell>
          <cell r="CH435" t="str">
            <v/>
          </cell>
          <cell r="CI435" t="str">
            <v/>
          </cell>
          <cell r="CJ435" t="str">
            <v/>
          </cell>
          <cell r="CK435" t="str">
            <v/>
          </cell>
          <cell r="CL435" t="str">
            <v/>
          </cell>
          <cell r="CM435" t="str">
            <v/>
          </cell>
          <cell r="CN435" t="str">
            <v/>
          </cell>
          <cell r="CO435">
            <v>146.75</v>
          </cell>
          <cell r="CP435">
            <v>16.774999999999999</v>
          </cell>
          <cell r="CQ435" t="str">
            <v/>
          </cell>
          <cell r="CR435" t="str">
            <v/>
          </cell>
          <cell r="CS435" t="str">
            <v/>
          </cell>
          <cell r="CT435" t="str">
            <v/>
          </cell>
          <cell r="CU435" t="str">
            <v/>
          </cell>
          <cell r="CV435" t="str">
            <v/>
          </cell>
          <cell r="CW435" t="str">
            <v/>
          </cell>
          <cell r="CX435" t="str">
            <v/>
          </cell>
          <cell r="CY435" t="str">
            <v/>
          </cell>
          <cell r="CZ435" t="str">
            <v/>
          </cell>
          <cell r="DA435" t="str">
            <v/>
          </cell>
          <cell r="DB435" t="str">
            <v/>
          </cell>
          <cell r="DC435" t="str">
            <v/>
          </cell>
          <cell r="DD435">
            <v>163.52500000000001</v>
          </cell>
        </row>
        <row r="436">
          <cell r="B436" t="str">
            <v>PAPA CAMPESINA PR</v>
          </cell>
          <cell r="C436" t="str">
            <v>PAPA R-12</v>
          </cell>
          <cell r="D436" t="str">
            <v>ACEITE</v>
          </cell>
          <cell r="R436" t="str">
            <v>Kg.</v>
          </cell>
          <cell r="S436" t="str">
            <v>Lt.</v>
          </cell>
          <cell r="AG436">
            <v>100</v>
          </cell>
          <cell r="AH436">
            <v>4</v>
          </cell>
          <cell r="AV436">
            <v>359</v>
          </cell>
          <cell r="AW436">
            <v>405</v>
          </cell>
          <cell r="BK436">
            <v>90</v>
          </cell>
          <cell r="BL436">
            <v>4</v>
          </cell>
          <cell r="BZ436">
            <v>0.59299999999999997</v>
          </cell>
          <cell r="CA436">
            <v>3.355</v>
          </cell>
          <cell r="CB436" t="str">
            <v/>
          </cell>
          <cell r="CC436" t="str">
            <v/>
          </cell>
          <cell r="CD436" t="str">
            <v/>
          </cell>
          <cell r="CE436" t="str">
            <v/>
          </cell>
          <cell r="CF436" t="str">
            <v/>
          </cell>
          <cell r="CG436" t="str">
            <v/>
          </cell>
          <cell r="CH436" t="str">
            <v/>
          </cell>
          <cell r="CI436" t="str">
            <v/>
          </cell>
          <cell r="CJ436" t="str">
            <v/>
          </cell>
          <cell r="CK436" t="str">
            <v/>
          </cell>
          <cell r="CL436" t="str">
            <v/>
          </cell>
          <cell r="CM436" t="str">
            <v/>
          </cell>
          <cell r="CN436" t="str">
            <v/>
          </cell>
          <cell r="CO436">
            <v>59.3</v>
          </cell>
          <cell r="CP436">
            <v>13.42</v>
          </cell>
          <cell r="CQ436" t="str">
            <v/>
          </cell>
          <cell r="CR436" t="str">
            <v/>
          </cell>
          <cell r="CS436" t="str">
            <v/>
          </cell>
          <cell r="CT436" t="str">
            <v/>
          </cell>
          <cell r="CU436" t="str">
            <v/>
          </cell>
          <cell r="CV436" t="str">
            <v/>
          </cell>
          <cell r="CW436" t="str">
            <v/>
          </cell>
          <cell r="CX436" t="str">
            <v/>
          </cell>
          <cell r="CY436" t="str">
            <v/>
          </cell>
          <cell r="CZ436" t="str">
            <v/>
          </cell>
          <cell r="DA436" t="str">
            <v/>
          </cell>
          <cell r="DB436" t="str">
            <v/>
          </cell>
          <cell r="DC436" t="str">
            <v/>
          </cell>
          <cell r="DD436">
            <v>72.72</v>
          </cell>
        </row>
        <row r="437">
          <cell r="B437" t="str">
            <v>PAPA CAMPESINA MN</v>
          </cell>
          <cell r="C437" t="str">
            <v>PAPA R-12</v>
          </cell>
          <cell r="D437" t="str">
            <v>ACEITE</v>
          </cell>
          <cell r="R437" t="str">
            <v>Kg.</v>
          </cell>
          <cell r="S437" t="str">
            <v>Lt.</v>
          </cell>
          <cell r="AG437">
            <v>100</v>
          </cell>
          <cell r="AH437">
            <v>3.5</v>
          </cell>
          <cell r="AV437">
            <v>359</v>
          </cell>
          <cell r="AW437">
            <v>405</v>
          </cell>
          <cell r="BK437">
            <v>35</v>
          </cell>
          <cell r="BL437">
            <v>1.8</v>
          </cell>
          <cell r="BZ437">
            <v>0.59299999999999997</v>
          </cell>
          <cell r="CA437">
            <v>3.355</v>
          </cell>
          <cell r="CB437" t="str">
            <v/>
          </cell>
          <cell r="CC437" t="str">
            <v/>
          </cell>
          <cell r="CD437" t="str">
            <v/>
          </cell>
          <cell r="CE437" t="str">
            <v/>
          </cell>
          <cell r="CF437" t="str">
            <v/>
          </cell>
          <cell r="CG437" t="str">
            <v/>
          </cell>
          <cell r="CH437" t="str">
            <v/>
          </cell>
          <cell r="CI437" t="str">
            <v/>
          </cell>
          <cell r="CJ437" t="str">
            <v/>
          </cell>
          <cell r="CK437" t="str">
            <v/>
          </cell>
          <cell r="CL437" t="str">
            <v/>
          </cell>
          <cell r="CM437" t="str">
            <v/>
          </cell>
          <cell r="CN437" t="str">
            <v/>
          </cell>
          <cell r="CO437">
            <v>59.3</v>
          </cell>
          <cell r="CP437">
            <v>11.7425</v>
          </cell>
          <cell r="CQ437" t="str">
            <v/>
          </cell>
          <cell r="CR437" t="str">
            <v/>
          </cell>
          <cell r="CS437" t="str">
            <v/>
          </cell>
          <cell r="CT437" t="str">
            <v/>
          </cell>
          <cell r="CU437" t="str">
            <v/>
          </cell>
          <cell r="CV437" t="str">
            <v/>
          </cell>
          <cell r="CW437" t="str">
            <v/>
          </cell>
          <cell r="CX437" t="str">
            <v/>
          </cell>
          <cell r="CY437" t="str">
            <v/>
          </cell>
          <cell r="CZ437" t="str">
            <v/>
          </cell>
          <cell r="DA437" t="str">
            <v/>
          </cell>
          <cell r="DB437" t="str">
            <v/>
          </cell>
          <cell r="DC437" t="str">
            <v/>
          </cell>
          <cell r="DD437">
            <v>71.04249999999999</v>
          </cell>
        </row>
        <row r="438">
          <cell r="B438" t="str">
            <v>PAPA CAMPESINA MY</v>
          </cell>
          <cell r="C438" t="str">
            <v>PAPA R-12</v>
          </cell>
          <cell r="D438" t="str">
            <v>ACEITE</v>
          </cell>
          <cell r="R438" t="str">
            <v>Kg.</v>
          </cell>
          <cell r="S438" t="str">
            <v>Lt.</v>
          </cell>
          <cell r="AG438">
            <v>100</v>
          </cell>
          <cell r="AH438">
            <v>4.5</v>
          </cell>
          <cell r="AV438">
            <v>359</v>
          </cell>
          <cell r="AW438">
            <v>405</v>
          </cell>
          <cell r="BK438">
            <v>90</v>
          </cell>
          <cell r="BL438">
            <v>4.5</v>
          </cell>
          <cell r="BZ438">
            <v>0.59299999999999997</v>
          </cell>
          <cell r="CA438">
            <v>3.355</v>
          </cell>
          <cell r="CB438" t="str">
            <v/>
          </cell>
          <cell r="CC438" t="str">
            <v/>
          </cell>
          <cell r="CD438" t="str">
            <v/>
          </cell>
          <cell r="CE438" t="str">
            <v/>
          </cell>
          <cell r="CF438" t="str">
            <v/>
          </cell>
          <cell r="CG438" t="str">
            <v/>
          </cell>
          <cell r="CH438" t="str">
            <v/>
          </cell>
          <cell r="CI438" t="str">
            <v/>
          </cell>
          <cell r="CJ438" t="str">
            <v/>
          </cell>
          <cell r="CK438" t="str">
            <v/>
          </cell>
          <cell r="CL438" t="str">
            <v/>
          </cell>
          <cell r="CM438" t="str">
            <v/>
          </cell>
          <cell r="CN438" t="str">
            <v/>
          </cell>
          <cell r="CO438">
            <v>59.3</v>
          </cell>
          <cell r="CP438">
            <v>15.0975</v>
          </cell>
          <cell r="CQ438" t="str">
            <v/>
          </cell>
          <cell r="CR438" t="str">
            <v/>
          </cell>
          <cell r="CS438" t="str">
            <v/>
          </cell>
          <cell r="CT438" t="str">
            <v/>
          </cell>
          <cell r="CU438" t="str">
            <v/>
          </cell>
          <cell r="CV438" t="str">
            <v/>
          </cell>
          <cell r="CW438" t="str">
            <v/>
          </cell>
          <cell r="CX438" t="str">
            <v/>
          </cell>
          <cell r="CY438" t="str">
            <v/>
          </cell>
          <cell r="CZ438" t="str">
            <v/>
          </cell>
          <cell r="DA438" t="str">
            <v/>
          </cell>
          <cell r="DB438" t="str">
            <v/>
          </cell>
          <cell r="DC438" t="str">
            <v/>
          </cell>
          <cell r="DD438">
            <v>74.397499999999994</v>
          </cell>
        </row>
        <row r="439">
          <cell r="B439" t="str">
            <v>PAPA MEDITERRANEA PR</v>
          </cell>
          <cell r="C439" t="str">
            <v>PAPA R-12</v>
          </cell>
          <cell r="D439" t="str">
            <v>MARGARINA</v>
          </cell>
          <cell r="E439" t="str">
            <v>CEBOLLA CABEZONA</v>
          </cell>
          <cell r="F439" t="str">
            <v>AJO</v>
          </cell>
          <cell r="G439" t="str">
            <v>CILANTRO</v>
          </cell>
          <cell r="R439" t="str">
            <v>Kg.</v>
          </cell>
          <cell r="S439" t="str">
            <v>Lb.</v>
          </cell>
          <cell r="T439" t="str">
            <v>Kg.</v>
          </cell>
          <cell r="U439" t="str">
            <v>Kg.</v>
          </cell>
          <cell r="V439" t="str">
            <v>Kg.</v>
          </cell>
          <cell r="AG439">
            <v>100</v>
          </cell>
          <cell r="AH439">
            <v>1.5</v>
          </cell>
          <cell r="AI439">
            <v>1</v>
          </cell>
          <cell r="AJ439">
            <v>0.1</v>
          </cell>
          <cell r="AK439">
            <v>0.1</v>
          </cell>
          <cell r="AV439">
            <v>359</v>
          </cell>
          <cell r="AW439">
            <v>407</v>
          </cell>
          <cell r="AX439">
            <v>433</v>
          </cell>
          <cell r="AY439">
            <v>428</v>
          </cell>
          <cell r="BK439">
            <v>90</v>
          </cell>
          <cell r="BL439">
            <v>1.5</v>
          </cell>
          <cell r="BZ439">
            <v>0.59299999999999997</v>
          </cell>
          <cell r="CA439">
            <v>8.1199999999999992</v>
          </cell>
          <cell r="CB439">
            <v>1.45</v>
          </cell>
          <cell r="CC439">
            <v>5.4829999999999997</v>
          </cell>
          <cell r="CD439">
            <v>4.1829999999999998</v>
          </cell>
          <cell r="CE439" t="str">
            <v/>
          </cell>
          <cell r="CF439" t="str">
            <v/>
          </cell>
          <cell r="CG439" t="str">
            <v/>
          </cell>
          <cell r="CH439" t="str">
            <v/>
          </cell>
          <cell r="CI439" t="str">
            <v/>
          </cell>
          <cell r="CJ439" t="str">
            <v/>
          </cell>
          <cell r="CK439" t="str">
            <v/>
          </cell>
          <cell r="CL439" t="str">
            <v/>
          </cell>
          <cell r="CM439" t="str">
            <v/>
          </cell>
          <cell r="CN439" t="str">
            <v/>
          </cell>
          <cell r="CO439">
            <v>59.3</v>
          </cell>
          <cell r="CP439">
            <v>12.18</v>
          </cell>
          <cell r="CQ439">
            <v>1.45</v>
          </cell>
          <cell r="CR439">
            <v>0.54830000000000001</v>
          </cell>
          <cell r="CS439">
            <v>0.41830000000000001</v>
          </cell>
          <cell r="CT439" t="str">
            <v/>
          </cell>
          <cell r="CU439" t="str">
            <v/>
          </cell>
          <cell r="CV439" t="str">
            <v/>
          </cell>
          <cell r="CW439" t="str">
            <v/>
          </cell>
          <cell r="CX439" t="str">
            <v/>
          </cell>
          <cell r="CY439" t="str">
            <v/>
          </cell>
          <cell r="CZ439" t="str">
            <v/>
          </cell>
          <cell r="DA439" t="str">
            <v/>
          </cell>
          <cell r="DB439" t="str">
            <v/>
          </cell>
          <cell r="DC439" t="str">
            <v/>
          </cell>
          <cell r="DD439">
            <v>73.896599999999992</v>
          </cell>
        </row>
        <row r="440">
          <cell r="B440" t="str">
            <v>PAPA MEDITERRANEA MN</v>
          </cell>
          <cell r="C440" t="str">
            <v>PAPA R-12</v>
          </cell>
          <cell r="D440" t="str">
            <v>MARGARINA</v>
          </cell>
          <cell r="E440" t="str">
            <v>CEBOLLA CABEZONA</v>
          </cell>
          <cell r="F440" t="str">
            <v>AJO</v>
          </cell>
          <cell r="G440" t="str">
            <v>CILANTRO</v>
          </cell>
          <cell r="R440" t="str">
            <v>Kg.</v>
          </cell>
          <cell r="S440" t="str">
            <v>Lb.</v>
          </cell>
          <cell r="T440" t="str">
            <v>Kg.</v>
          </cell>
          <cell r="U440" t="str">
            <v>Kg.</v>
          </cell>
          <cell r="V440" t="str">
            <v>Kg.</v>
          </cell>
          <cell r="AG440">
            <v>100</v>
          </cell>
          <cell r="AH440">
            <v>1.5</v>
          </cell>
          <cell r="AI440">
            <v>1</v>
          </cell>
          <cell r="AJ440">
            <v>0.1</v>
          </cell>
          <cell r="AK440">
            <v>0.1</v>
          </cell>
          <cell r="AV440">
            <v>359</v>
          </cell>
          <cell r="AW440">
            <v>407</v>
          </cell>
          <cell r="AX440">
            <v>433</v>
          </cell>
          <cell r="AY440">
            <v>428</v>
          </cell>
          <cell r="BK440">
            <v>70</v>
          </cell>
          <cell r="BL440">
            <v>1.5</v>
          </cell>
          <cell r="BZ440">
            <v>0.59299999999999997</v>
          </cell>
          <cell r="CA440">
            <v>8.1199999999999992</v>
          </cell>
          <cell r="CB440">
            <v>1.45</v>
          </cell>
          <cell r="CC440">
            <v>5.4829999999999997</v>
          </cell>
          <cell r="CD440">
            <v>4.1829999999999998</v>
          </cell>
          <cell r="CE440" t="str">
            <v/>
          </cell>
          <cell r="CF440" t="str">
            <v/>
          </cell>
          <cell r="CG440" t="str">
            <v/>
          </cell>
          <cell r="CH440" t="str">
            <v/>
          </cell>
          <cell r="CI440" t="str">
            <v/>
          </cell>
          <cell r="CJ440" t="str">
            <v/>
          </cell>
          <cell r="CK440" t="str">
            <v/>
          </cell>
          <cell r="CL440" t="str">
            <v/>
          </cell>
          <cell r="CM440" t="str">
            <v/>
          </cell>
          <cell r="CN440" t="str">
            <v/>
          </cell>
          <cell r="CO440">
            <v>59.3</v>
          </cell>
          <cell r="CP440">
            <v>12.18</v>
          </cell>
          <cell r="CQ440">
            <v>1.45</v>
          </cell>
          <cell r="CR440">
            <v>0.54830000000000001</v>
          </cell>
          <cell r="CS440">
            <v>0.41830000000000001</v>
          </cell>
          <cell r="CT440" t="str">
            <v/>
          </cell>
          <cell r="CU440" t="str">
            <v/>
          </cell>
          <cell r="CV440" t="str">
            <v/>
          </cell>
          <cell r="CW440" t="str">
            <v/>
          </cell>
          <cell r="CX440" t="str">
            <v/>
          </cell>
          <cell r="CY440" t="str">
            <v/>
          </cell>
          <cell r="CZ440" t="str">
            <v/>
          </cell>
          <cell r="DA440" t="str">
            <v/>
          </cell>
          <cell r="DB440" t="str">
            <v/>
          </cell>
          <cell r="DC440" t="str">
            <v/>
          </cell>
          <cell r="DD440">
            <v>73.896599999999992</v>
          </cell>
        </row>
        <row r="441">
          <cell r="B441" t="str">
            <v>PAPA MEDITERRANEA MY</v>
          </cell>
          <cell r="C441" t="str">
            <v>PAPA R-12</v>
          </cell>
          <cell r="D441" t="str">
            <v>MARGARINA</v>
          </cell>
          <cell r="E441" t="str">
            <v>CEBOLLA CABEZONA</v>
          </cell>
          <cell r="F441" t="str">
            <v>AJO</v>
          </cell>
          <cell r="G441" t="str">
            <v>CILANTRO</v>
          </cell>
          <cell r="R441" t="str">
            <v>Kg.</v>
          </cell>
          <cell r="S441" t="str">
            <v>Lb.</v>
          </cell>
          <cell r="T441" t="str">
            <v>Kg.</v>
          </cell>
          <cell r="U441" t="str">
            <v>Kg.</v>
          </cell>
          <cell r="V441" t="str">
            <v>Kg.</v>
          </cell>
          <cell r="AG441">
            <v>100</v>
          </cell>
          <cell r="AH441">
            <v>1.5</v>
          </cell>
          <cell r="AI441">
            <v>1</v>
          </cell>
          <cell r="AJ441">
            <v>0.1</v>
          </cell>
          <cell r="AK441">
            <v>0.1</v>
          </cell>
          <cell r="AV441">
            <v>359</v>
          </cell>
          <cell r="AW441">
            <v>407</v>
          </cell>
          <cell r="AX441">
            <v>433</v>
          </cell>
          <cell r="AY441">
            <v>428</v>
          </cell>
          <cell r="BK441">
            <v>90</v>
          </cell>
          <cell r="BL441">
            <v>1.5</v>
          </cell>
          <cell r="BZ441">
            <v>0.59299999999999997</v>
          </cell>
          <cell r="CA441">
            <v>8.1199999999999992</v>
          </cell>
          <cell r="CB441">
            <v>1.45</v>
          </cell>
          <cell r="CC441">
            <v>5.4829999999999997</v>
          </cell>
          <cell r="CD441">
            <v>4.1829999999999998</v>
          </cell>
          <cell r="CE441" t="str">
            <v/>
          </cell>
          <cell r="CF441" t="str">
            <v/>
          </cell>
          <cell r="CG441" t="str">
            <v/>
          </cell>
          <cell r="CH441" t="str">
            <v/>
          </cell>
          <cell r="CI441" t="str">
            <v/>
          </cell>
          <cell r="CJ441" t="str">
            <v/>
          </cell>
          <cell r="CK441" t="str">
            <v/>
          </cell>
          <cell r="CL441" t="str">
            <v/>
          </cell>
          <cell r="CM441" t="str">
            <v/>
          </cell>
          <cell r="CN441" t="str">
            <v/>
          </cell>
          <cell r="CO441">
            <v>59.3</v>
          </cell>
          <cell r="CP441">
            <v>12.18</v>
          </cell>
          <cell r="CQ441">
            <v>1.45</v>
          </cell>
          <cell r="CR441">
            <v>0.54830000000000001</v>
          </cell>
          <cell r="CS441">
            <v>0.41830000000000001</v>
          </cell>
          <cell r="CT441" t="str">
            <v/>
          </cell>
          <cell r="CU441" t="str">
            <v/>
          </cell>
          <cell r="CV441" t="str">
            <v/>
          </cell>
          <cell r="CW441" t="str">
            <v/>
          </cell>
          <cell r="CX441" t="str">
            <v/>
          </cell>
          <cell r="CY441" t="str">
            <v/>
          </cell>
          <cell r="CZ441" t="str">
            <v/>
          </cell>
          <cell r="DA441" t="str">
            <v/>
          </cell>
          <cell r="DB441" t="str">
            <v/>
          </cell>
          <cell r="DC441" t="str">
            <v/>
          </cell>
          <cell r="DD441">
            <v>73.896599999999992</v>
          </cell>
        </row>
        <row r="442">
          <cell r="B442" t="str">
            <v>PAPA AL PEREJIL PR</v>
          </cell>
          <cell r="C442" t="str">
            <v>PAPA R-12</v>
          </cell>
          <cell r="D442" t="str">
            <v>PEREJIL CRESPO</v>
          </cell>
          <cell r="R442" t="str">
            <v>Kg.</v>
          </cell>
          <cell r="S442" t="str">
            <v>Kg.</v>
          </cell>
          <cell r="AG442">
            <v>100</v>
          </cell>
          <cell r="AH442">
            <v>0.5</v>
          </cell>
          <cell r="AV442">
            <v>358</v>
          </cell>
          <cell r="AW442">
            <v>436</v>
          </cell>
          <cell r="BK442">
            <v>90</v>
          </cell>
          <cell r="BL442">
            <v>0.5</v>
          </cell>
          <cell r="BZ442">
            <v>0.59299999999999997</v>
          </cell>
          <cell r="CA442">
            <v>2.3330000000000002</v>
          </cell>
          <cell r="CB442" t="str">
            <v/>
          </cell>
          <cell r="CC442" t="str">
            <v/>
          </cell>
          <cell r="CD442" t="str">
            <v/>
          </cell>
          <cell r="CE442" t="str">
            <v/>
          </cell>
          <cell r="CF442" t="str">
            <v/>
          </cell>
          <cell r="CG442" t="str">
            <v/>
          </cell>
          <cell r="CH442" t="str">
            <v/>
          </cell>
          <cell r="CI442" t="str">
            <v/>
          </cell>
          <cell r="CJ442" t="str">
            <v/>
          </cell>
          <cell r="CK442" t="str">
            <v/>
          </cell>
          <cell r="CL442" t="str">
            <v/>
          </cell>
          <cell r="CM442" t="str">
            <v/>
          </cell>
          <cell r="CN442" t="str">
            <v/>
          </cell>
          <cell r="CO442">
            <v>59.3</v>
          </cell>
          <cell r="CP442">
            <v>1.1665000000000001</v>
          </cell>
          <cell r="CQ442" t="str">
            <v/>
          </cell>
          <cell r="CR442" t="str">
            <v/>
          </cell>
          <cell r="CS442" t="str">
            <v/>
          </cell>
          <cell r="CT442" t="str">
            <v/>
          </cell>
          <cell r="CU442" t="str">
            <v/>
          </cell>
          <cell r="CV442" t="str">
            <v/>
          </cell>
          <cell r="CW442" t="str">
            <v/>
          </cell>
          <cell r="CX442" t="str">
            <v/>
          </cell>
          <cell r="CY442" t="str">
            <v/>
          </cell>
          <cell r="CZ442" t="str">
            <v/>
          </cell>
          <cell r="DA442" t="str">
            <v/>
          </cell>
          <cell r="DB442" t="str">
            <v/>
          </cell>
          <cell r="DC442" t="str">
            <v/>
          </cell>
          <cell r="DD442">
            <v>60.466499999999996</v>
          </cell>
        </row>
        <row r="443">
          <cell r="B443" t="str">
            <v>PAPA AL PEREJIL MN</v>
          </cell>
          <cell r="C443" t="str">
            <v>PAPA R-12</v>
          </cell>
          <cell r="D443" t="str">
            <v>PEREJIL CRESPO</v>
          </cell>
          <cell r="R443" t="str">
            <v>Kg.</v>
          </cell>
          <cell r="S443" t="str">
            <v>Kg.</v>
          </cell>
          <cell r="AG443">
            <v>100</v>
          </cell>
          <cell r="AH443">
            <v>0.5</v>
          </cell>
          <cell r="AV443">
            <v>358</v>
          </cell>
          <cell r="AW443">
            <v>436</v>
          </cell>
          <cell r="BK443">
            <v>70</v>
          </cell>
          <cell r="BL443">
            <v>0.5</v>
          </cell>
          <cell r="BZ443">
            <v>0.59299999999999997</v>
          </cell>
          <cell r="CA443">
            <v>2.3330000000000002</v>
          </cell>
          <cell r="CB443" t="str">
            <v/>
          </cell>
          <cell r="CC443" t="str">
            <v/>
          </cell>
          <cell r="CD443" t="str">
            <v/>
          </cell>
          <cell r="CE443" t="str">
            <v/>
          </cell>
          <cell r="CF443" t="str">
            <v/>
          </cell>
          <cell r="CG443" t="str">
            <v/>
          </cell>
          <cell r="CH443" t="str">
            <v/>
          </cell>
          <cell r="CI443" t="str">
            <v/>
          </cell>
          <cell r="CJ443" t="str">
            <v/>
          </cell>
          <cell r="CK443" t="str">
            <v/>
          </cell>
          <cell r="CL443" t="str">
            <v/>
          </cell>
          <cell r="CM443" t="str">
            <v/>
          </cell>
          <cell r="CN443" t="str">
            <v/>
          </cell>
          <cell r="CO443">
            <v>59.3</v>
          </cell>
          <cell r="CP443">
            <v>1.1665000000000001</v>
          </cell>
          <cell r="CQ443" t="str">
            <v/>
          </cell>
          <cell r="CR443" t="str">
            <v/>
          </cell>
          <cell r="CS443" t="str">
            <v/>
          </cell>
          <cell r="CT443" t="str">
            <v/>
          </cell>
          <cell r="CU443" t="str">
            <v/>
          </cell>
          <cell r="CV443" t="str">
            <v/>
          </cell>
          <cell r="CW443" t="str">
            <v/>
          </cell>
          <cell r="CX443" t="str">
            <v/>
          </cell>
          <cell r="CY443" t="str">
            <v/>
          </cell>
          <cell r="CZ443" t="str">
            <v/>
          </cell>
          <cell r="DA443" t="str">
            <v/>
          </cell>
          <cell r="DB443" t="str">
            <v/>
          </cell>
          <cell r="DC443" t="str">
            <v/>
          </cell>
          <cell r="DD443">
            <v>60.466499999999996</v>
          </cell>
        </row>
        <row r="444">
          <cell r="B444" t="str">
            <v>PAPA AL PEREJIL MY</v>
          </cell>
          <cell r="C444" t="str">
            <v>PAPA R-12</v>
          </cell>
          <cell r="D444" t="str">
            <v>PEREJIL CRESPO</v>
          </cell>
          <cell r="R444" t="str">
            <v>Kg.</v>
          </cell>
          <cell r="S444" t="str">
            <v>Kg.</v>
          </cell>
          <cell r="AG444">
            <v>100</v>
          </cell>
          <cell r="AH444">
            <v>0.5</v>
          </cell>
          <cell r="AV444">
            <v>358</v>
          </cell>
          <cell r="AW444">
            <v>436</v>
          </cell>
          <cell r="BK444">
            <v>90</v>
          </cell>
          <cell r="BL444">
            <v>0.5</v>
          </cell>
          <cell r="BZ444">
            <v>0.59299999999999997</v>
          </cell>
          <cell r="CA444">
            <v>2.3330000000000002</v>
          </cell>
          <cell r="CB444" t="str">
            <v/>
          </cell>
          <cell r="CC444" t="str">
            <v/>
          </cell>
          <cell r="CD444" t="str">
            <v/>
          </cell>
          <cell r="CE444" t="str">
            <v/>
          </cell>
          <cell r="CF444" t="str">
            <v/>
          </cell>
          <cell r="CG444" t="str">
            <v/>
          </cell>
          <cell r="CH444" t="str">
            <v/>
          </cell>
          <cell r="CI444" t="str">
            <v/>
          </cell>
          <cell r="CJ444" t="str">
            <v/>
          </cell>
          <cell r="CK444" t="str">
            <v/>
          </cell>
          <cell r="CL444" t="str">
            <v/>
          </cell>
          <cell r="CM444" t="str">
            <v/>
          </cell>
          <cell r="CN444" t="str">
            <v/>
          </cell>
          <cell r="CO444">
            <v>59.3</v>
          </cell>
          <cell r="CP444">
            <v>1.1665000000000001</v>
          </cell>
          <cell r="CQ444" t="str">
            <v/>
          </cell>
          <cell r="CR444" t="str">
            <v/>
          </cell>
          <cell r="CS444" t="str">
            <v/>
          </cell>
          <cell r="CT444" t="str">
            <v/>
          </cell>
          <cell r="CU444" t="str">
            <v/>
          </cell>
          <cell r="CV444" t="str">
            <v/>
          </cell>
          <cell r="CW444" t="str">
            <v/>
          </cell>
          <cell r="CX444" t="str">
            <v/>
          </cell>
          <cell r="CY444" t="str">
            <v/>
          </cell>
          <cell r="CZ444" t="str">
            <v/>
          </cell>
          <cell r="DA444" t="str">
            <v/>
          </cell>
          <cell r="DB444" t="str">
            <v/>
          </cell>
          <cell r="DC444" t="str">
            <v/>
          </cell>
          <cell r="DD444">
            <v>60.466499999999996</v>
          </cell>
        </row>
        <row r="445">
          <cell r="B445" t="str">
            <v>PAPA ANA PR</v>
          </cell>
          <cell r="C445" t="str">
            <v>PAPA R-12</v>
          </cell>
          <cell r="D445" t="str">
            <v>CEBOLLA CABEZONA</v>
          </cell>
          <cell r="E445" t="str">
            <v>AJO</v>
          </cell>
          <cell r="F445" t="str">
            <v>PEREJIL CRESPO</v>
          </cell>
          <cell r="G445" t="str">
            <v>PIMENTON</v>
          </cell>
          <cell r="H445" t="str">
            <v>LECHE</v>
          </cell>
          <cell r="I445" t="str">
            <v>MARGARINA</v>
          </cell>
          <cell r="J445" t="str">
            <v>FECULA DE MAIZ</v>
          </cell>
          <cell r="R445" t="str">
            <v>Kg.</v>
          </cell>
          <cell r="S445" t="str">
            <v>Kg.</v>
          </cell>
          <cell r="T445" t="str">
            <v>Kg.</v>
          </cell>
          <cell r="U445" t="str">
            <v>Kg.</v>
          </cell>
          <cell r="V445" t="str">
            <v>Kg.</v>
          </cell>
          <cell r="W445" t="str">
            <v>BOLSA</v>
          </cell>
          <cell r="X445" t="str">
            <v>Lb.</v>
          </cell>
          <cell r="Y445" t="str">
            <v>Lb.</v>
          </cell>
          <cell r="AG445">
            <v>100</v>
          </cell>
          <cell r="AH445">
            <v>1</v>
          </cell>
          <cell r="AI445">
            <v>0.1</v>
          </cell>
          <cell r="AJ445">
            <v>0.5</v>
          </cell>
          <cell r="AK445">
            <v>1</v>
          </cell>
          <cell r="AL445">
            <v>4.4000000000000004</v>
          </cell>
          <cell r="AM445">
            <v>1.3</v>
          </cell>
          <cell r="AN445">
            <v>0.5</v>
          </cell>
          <cell r="AV445">
            <v>359</v>
          </cell>
          <cell r="BA445">
            <v>3</v>
          </cell>
          <cell r="BB445">
            <v>407</v>
          </cell>
          <cell r="BC445">
            <v>381</v>
          </cell>
          <cell r="BK445">
            <v>90</v>
          </cell>
          <cell r="BP445">
            <v>4.4000000000000004</v>
          </cell>
          <cell r="BQ445">
            <v>1.3</v>
          </cell>
          <cell r="BR445">
            <v>0.5</v>
          </cell>
          <cell r="BZ445">
            <v>0.59299999999999997</v>
          </cell>
          <cell r="CA445">
            <v>1.45</v>
          </cell>
          <cell r="CB445">
            <v>5.4829999999999997</v>
          </cell>
          <cell r="CC445">
            <v>2.3330000000000002</v>
          </cell>
          <cell r="CD445">
            <v>1.8</v>
          </cell>
          <cell r="CE445">
            <v>1.4418181818181819</v>
          </cell>
          <cell r="CF445">
            <v>8.1199999999999992</v>
          </cell>
          <cell r="CG445">
            <v>2.7839999999999998</v>
          </cell>
          <cell r="CH445" t="str">
            <v/>
          </cell>
          <cell r="CI445" t="str">
            <v/>
          </cell>
          <cell r="CJ445" t="str">
            <v/>
          </cell>
          <cell r="CK445" t="str">
            <v/>
          </cell>
          <cell r="CL445" t="str">
            <v/>
          </cell>
          <cell r="CM445" t="str">
            <v/>
          </cell>
          <cell r="CN445" t="str">
            <v/>
          </cell>
          <cell r="CO445">
            <v>59.3</v>
          </cell>
          <cell r="CP445">
            <v>1.45</v>
          </cell>
          <cell r="CQ445">
            <v>0.54830000000000001</v>
          </cell>
          <cell r="CR445">
            <v>1.1665000000000001</v>
          </cell>
          <cell r="CS445">
            <v>1.8</v>
          </cell>
          <cell r="CT445">
            <v>6.3440000000000012</v>
          </cell>
          <cell r="CU445">
            <v>10.555999999999999</v>
          </cell>
          <cell r="CV445">
            <v>1.3919999999999999</v>
          </cell>
          <cell r="CW445" t="str">
            <v/>
          </cell>
          <cell r="CX445" t="str">
            <v/>
          </cell>
          <cell r="CY445" t="str">
            <v/>
          </cell>
          <cell r="CZ445" t="str">
            <v/>
          </cell>
          <cell r="DA445" t="str">
            <v/>
          </cell>
          <cell r="DB445" t="str">
            <v/>
          </cell>
          <cell r="DC445" t="str">
            <v/>
          </cell>
          <cell r="DD445">
            <v>82.556799999999996</v>
          </cell>
        </row>
        <row r="446">
          <cell r="B446" t="str">
            <v>PAPA ANA MN</v>
          </cell>
          <cell r="C446" t="str">
            <v>PAPA R-12</v>
          </cell>
          <cell r="D446" t="str">
            <v>CEBOLLA CABEZONA</v>
          </cell>
          <cell r="E446" t="str">
            <v>AJO</v>
          </cell>
          <cell r="F446" t="str">
            <v>PEREJIL CRESPO</v>
          </cell>
          <cell r="G446" t="str">
            <v>PIMENTON</v>
          </cell>
          <cell r="H446" t="str">
            <v>LECHE</v>
          </cell>
          <cell r="I446" t="str">
            <v>MARGARINA</v>
          </cell>
          <cell r="J446" t="str">
            <v>FECULA DE MAIZ</v>
          </cell>
          <cell r="R446" t="str">
            <v>Kg.</v>
          </cell>
          <cell r="S446" t="str">
            <v>Kg.</v>
          </cell>
          <cell r="T446" t="str">
            <v>Kg.</v>
          </cell>
          <cell r="U446" t="str">
            <v>Kg.</v>
          </cell>
          <cell r="V446" t="str">
            <v>Kg.</v>
          </cell>
          <cell r="W446" t="str">
            <v>BOLSA</v>
          </cell>
          <cell r="X446" t="str">
            <v>Lb.</v>
          </cell>
          <cell r="Y446" t="str">
            <v>Lb.</v>
          </cell>
          <cell r="AG446">
            <v>100</v>
          </cell>
          <cell r="AH446">
            <v>1</v>
          </cell>
          <cell r="AI446">
            <v>0.1</v>
          </cell>
          <cell r="AJ446">
            <v>0.5</v>
          </cell>
          <cell r="AK446">
            <v>1</v>
          </cell>
          <cell r="AL446">
            <v>4.4000000000000004</v>
          </cell>
          <cell r="AM446">
            <v>1.3</v>
          </cell>
          <cell r="AN446">
            <v>0.5</v>
          </cell>
          <cell r="AV446">
            <v>359</v>
          </cell>
          <cell r="BA446">
            <v>3</v>
          </cell>
          <cell r="BB446">
            <v>407</v>
          </cell>
          <cell r="BC446">
            <v>381</v>
          </cell>
          <cell r="BK446">
            <v>35</v>
          </cell>
          <cell r="BP446">
            <v>4.4000000000000004</v>
          </cell>
          <cell r="BQ446">
            <v>1.3</v>
          </cell>
          <cell r="BR446">
            <v>0.5</v>
          </cell>
          <cell r="BZ446">
            <v>0.59299999999999997</v>
          </cell>
          <cell r="CA446">
            <v>1.45</v>
          </cell>
          <cell r="CB446">
            <v>5.4829999999999997</v>
          </cell>
          <cell r="CC446">
            <v>2.3330000000000002</v>
          </cell>
          <cell r="CD446">
            <v>1.8</v>
          </cell>
          <cell r="CE446">
            <v>1.4418181818181819</v>
          </cell>
          <cell r="CF446">
            <v>8.1199999999999992</v>
          </cell>
          <cell r="CG446">
            <v>2.7839999999999998</v>
          </cell>
          <cell r="CH446" t="str">
            <v/>
          </cell>
          <cell r="CI446" t="str">
            <v/>
          </cell>
          <cell r="CJ446" t="str">
            <v/>
          </cell>
          <cell r="CK446" t="str">
            <v/>
          </cell>
          <cell r="CL446" t="str">
            <v/>
          </cell>
          <cell r="CM446" t="str">
            <v/>
          </cell>
          <cell r="CN446" t="str">
            <v/>
          </cell>
          <cell r="CO446">
            <v>59.3</v>
          </cell>
          <cell r="CP446">
            <v>1.45</v>
          </cell>
          <cell r="CQ446">
            <v>0.54830000000000001</v>
          </cell>
          <cell r="CR446">
            <v>1.1665000000000001</v>
          </cell>
          <cell r="CS446">
            <v>1.8</v>
          </cell>
          <cell r="CT446">
            <v>6.3440000000000012</v>
          </cell>
          <cell r="CU446">
            <v>10.555999999999999</v>
          </cell>
          <cell r="CV446">
            <v>1.3919999999999999</v>
          </cell>
          <cell r="CW446" t="str">
            <v/>
          </cell>
          <cell r="CX446" t="str">
            <v/>
          </cell>
          <cell r="CY446" t="str">
            <v/>
          </cell>
          <cell r="CZ446" t="str">
            <v/>
          </cell>
          <cell r="DA446" t="str">
            <v/>
          </cell>
          <cell r="DB446" t="str">
            <v/>
          </cell>
          <cell r="DC446" t="str">
            <v/>
          </cell>
          <cell r="DD446">
            <v>82.556799999999996</v>
          </cell>
        </row>
        <row r="447">
          <cell r="B447" t="str">
            <v>PAPA ANA MY</v>
          </cell>
          <cell r="C447" t="str">
            <v>PAPA R-12</v>
          </cell>
          <cell r="D447" t="str">
            <v>CEBOLLA CABEZONA</v>
          </cell>
          <cell r="E447" t="str">
            <v>AJO</v>
          </cell>
          <cell r="F447" t="str">
            <v>PEREJIL CRESPO</v>
          </cell>
          <cell r="G447" t="str">
            <v>PIMENTON</v>
          </cell>
          <cell r="H447" t="str">
            <v>LECHE</v>
          </cell>
          <cell r="I447" t="str">
            <v>MARGARINA</v>
          </cell>
          <cell r="J447" t="str">
            <v>FECULA DE MAIZ</v>
          </cell>
          <cell r="R447" t="str">
            <v>Kg.</v>
          </cell>
          <cell r="S447" t="str">
            <v>Kg.</v>
          </cell>
          <cell r="T447" t="str">
            <v>Kg.</v>
          </cell>
          <cell r="U447" t="str">
            <v>Kg.</v>
          </cell>
          <cell r="V447" t="str">
            <v>Kg.</v>
          </cell>
          <cell r="W447" t="str">
            <v>BOLSA</v>
          </cell>
          <cell r="X447" t="str">
            <v>Lb.</v>
          </cell>
          <cell r="Y447" t="str">
            <v>Lb.</v>
          </cell>
          <cell r="AG447">
            <v>100</v>
          </cell>
          <cell r="AH447">
            <v>1</v>
          </cell>
          <cell r="AI447">
            <v>0.1</v>
          </cell>
          <cell r="AJ447">
            <v>0.5</v>
          </cell>
          <cell r="AK447">
            <v>1</v>
          </cell>
          <cell r="AL447">
            <v>4.4000000000000004</v>
          </cell>
          <cell r="AM447">
            <v>1.3</v>
          </cell>
          <cell r="AN447">
            <v>0.5</v>
          </cell>
          <cell r="AV447">
            <v>359</v>
          </cell>
          <cell r="BA447">
            <v>3</v>
          </cell>
          <cell r="BB447">
            <v>407</v>
          </cell>
          <cell r="BC447">
            <v>381</v>
          </cell>
          <cell r="BK447">
            <v>90</v>
          </cell>
          <cell r="BP447">
            <v>4.4000000000000004</v>
          </cell>
          <cell r="BQ447">
            <v>1.3</v>
          </cell>
          <cell r="BR447">
            <v>0.5</v>
          </cell>
          <cell r="BZ447">
            <v>0.59299999999999997</v>
          </cell>
          <cell r="CA447">
            <v>1.45</v>
          </cell>
          <cell r="CB447">
            <v>5.4829999999999997</v>
          </cell>
          <cell r="CC447">
            <v>2.3330000000000002</v>
          </cell>
          <cell r="CD447">
            <v>1.8</v>
          </cell>
          <cell r="CE447">
            <v>1.4418181818181819</v>
          </cell>
          <cell r="CF447">
            <v>8.1199999999999992</v>
          </cell>
          <cell r="CG447">
            <v>2.7839999999999998</v>
          </cell>
          <cell r="CH447" t="str">
            <v/>
          </cell>
          <cell r="CI447" t="str">
            <v/>
          </cell>
          <cell r="CJ447" t="str">
            <v/>
          </cell>
          <cell r="CK447" t="str">
            <v/>
          </cell>
          <cell r="CL447" t="str">
            <v/>
          </cell>
          <cell r="CM447" t="str">
            <v/>
          </cell>
          <cell r="CN447" t="str">
            <v/>
          </cell>
          <cell r="CO447">
            <v>59.3</v>
          </cell>
          <cell r="CP447">
            <v>1.45</v>
          </cell>
          <cell r="CQ447">
            <v>0.54830000000000001</v>
          </cell>
          <cell r="CR447">
            <v>1.1665000000000001</v>
          </cell>
          <cell r="CS447">
            <v>1.8</v>
          </cell>
          <cell r="CT447">
            <v>6.3440000000000012</v>
          </cell>
          <cell r="CU447">
            <v>10.555999999999999</v>
          </cell>
          <cell r="CV447">
            <v>1.3919999999999999</v>
          </cell>
          <cell r="CW447" t="str">
            <v/>
          </cell>
          <cell r="CX447" t="str">
            <v/>
          </cell>
          <cell r="CY447" t="str">
            <v/>
          </cell>
          <cell r="CZ447" t="str">
            <v/>
          </cell>
          <cell r="DA447" t="str">
            <v/>
          </cell>
          <cell r="DB447" t="str">
            <v/>
          </cell>
          <cell r="DC447" t="str">
            <v/>
          </cell>
          <cell r="DD447">
            <v>82.556799999999996</v>
          </cell>
        </row>
        <row r="448">
          <cell r="B448" t="str">
            <v>PAPA SALADA PR</v>
          </cell>
          <cell r="C448" t="str">
            <v>PAPA R-12</v>
          </cell>
          <cell r="R448" t="str">
            <v>Kg.</v>
          </cell>
          <cell r="AG448">
            <v>100</v>
          </cell>
          <cell r="AV448">
            <v>359</v>
          </cell>
          <cell r="BK448">
            <v>90</v>
          </cell>
          <cell r="BZ448">
            <v>0.59299999999999997</v>
          </cell>
          <cell r="CA448" t="str">
            <v/>
          </cell>
          <cell r="CB448" t="str">
            <v/>
          </cell>
          <cell r="CC448" t="str">
            <v/>
          </cell>
          <cell r="CD448" t="str">
            <v/>
          </cell>
          <cell r="CE448" t="str">
            <v/>
          </cell>
          <cell r="CF448" t="str">
            <v/>
          </cell>
          <cell r="CG448" t="str">
            <v/>
          </cell>
          <cell r="CH448" t="str">
            <v/>
          </cell>
          <cell r="CI448" t="str">
            <v/>
          </cell>
          <cell r="CJ448" t="str">
            <v/>
          </cell>
          <cell r="CK448" t="str">
            <v/>
          </cell>
          <cell r="CL448" t="str">
            <v/>
          </cell>
          <cell r="CM448" t="str">
            <v/>
          </cell>
          <cell r="CN448" t="str">
            <v/>
          </cell>
          <cell r="CO448">
            <v>59.3</v>
          </cell>
          <cell r="CP448" t="str">
            <v/>
          </cell>
          <cell r="CQ448" t="str">
            <v/>
          </cell>
          <cell r="CR448" t="str">
            <v/>
          </cell>
          <cell r="CS448" t="str">
            <v/>
          </cell>
          <cell r="CT448" t="str">
            <v/>
          </cell>
          <cell r="CU448" t="str">
            <v/>
          </cell>
          <cell r="CV448" t="str">
            <v/>
          </cell>
          <cell r="CW448" t="str">
            <v/>
          </cell>
          <cell r="CX448" t="str">
            <v/>
          </cell>
          <cell r="CY448" t="str">
            <v/>
          </cell>
          <cell r="CZ448" t="str">
            <v/>
          </cell>
          <cell r="DA448" t="str">
            <v/>
          </cell>
          <cell r="DB448" t="str">
            <v/>
          </cell>
          <cell r="DC448" t="str">
            <v/>
          </cell>
          <cell r="DD448">
            <v>59.3</v>
          </cell>
        </row>
        <row r="449">
          <cell r="B449" t="str">
            <v>PAPA SALADA MN</v>
          </cell>
          <cell r="C449" t="str">
            <v>PAPA R-12</v>
          </cell>
          <cell r="R449" t="str">
            <v>Kg.</v>
          </cell>
          <cell r="AG449">
            <v>100</v>
          </cell>
          <cell r="AV449">
            <v>359</v>
          </cell>
          <cell r="BK449">
            <v>70</v>
          </cell>
          <cell r="BZ449">
            <v>0.59299999999999997</v>
          </cell>
          <cell r="CA449" t="str">
            <v/>
          </cell>
          <cell r="CB449" t="str">
            <v/>
          </cell>
          <cell r="CC449" t="str">
            <v/>
          </cell>
          <cell r="CD449" t="str">
            <v/>
          </cell>
          <cell r="CE449" t="str">
            <v/>
          </cell>
          <cell r="CF449" t="str">
            <v/>
          </cell>
          <cell r="CG449" t="str">
            <v/>
          </cell>
          <cell r="CH449" t="str">
            <v/>
          </cell>
          <cell r="CI449" t="str">
            <v/>
          </cell>
          <cell r="CJ449" t="str">
            <v/>
          </cell>
          <cell r="CK449" t="str">
            <v/>
          </cell>
          <cell r="CL449" t="str">
            <v/>
          </cell>
          <cell r="CM449" t="str">
            <v/>
          </cell>
          <cell r="CN449" t="str">
            <v/>
          </cell>
          <cell r="CO449">
            <v>59.3</v>
          </cell>
          <cell r="CP449" t="str">
            <v/>
          </cell>
          <cell r="CQ449" t="str">
            <v/>
          </cell>
          <cell r="CR449" t="str">
            <v/>
          </cell>
          <cell r="CS449" t="str">
            <v/>
          </cell>
          <cell r="CT449" t="str">
            <v/>
          </cell>
          <cell r="CU449" t="str">
            <v/>
          </cell>
          <cell r="CV449" t="str">
            <v/>
          </cell>
          <cell r="CW449" t="str">
            <v/>
          </cell>
          <cell r="CX449" t="str">
            <v/>
          </cell>
          <cell r="CY449" t="str">
            <v/>
          </cell>
          <cell r="CZ449" t="str">
            <v/>
          </cell>
          <cell r="DA449" t="str">
            <v/>
          </cell>
          <cell r="DB449" t="str">
            <v/>
          </cell>
          <cell r="DC449" t="str">
            <v/>
          </cell>
          <cell r="DD449">
            <v>59.3</v>
          </cell>
        </row>
        <row r="450">
          <cell r="B450" t="str">
            <v>PAPA SALADA MY</v>
          </cell>
          <cell r="C450" t="str">
            <v>PAPA R-12</v>
          </cell>
          <cell r="R450" t="str">
            <v>Kg.</v>
          </cell>
          <cell r="AG450">
            <v>100</v>
          </cell>
          <cell r="AV450">
            <v>359</v>
          </cell>
          <cell r="BK450">
            <v>90</v>
          </cell>
          <cell r="BZ450">
            <v>0.59299999999999997</v>
          </cell>
          <cell r="CA450" t="str">
            <v/>
          </cell>
          <cell r="CB450" t="str">
            <v/>
          </cell>
          <cell r="CC450" t="str">
            <v/>
          </cell>
          <cell r="CD450" t="str">
            <v/>
          </cell>
          <cell r="CE450" t="str">
            <v/>
          </cell>
          <cell r="CF450" t="str">
            <v/>
          </cell>
          <cell r="CG450" t="str">
            <v/>
          </cell>
          <cell r="CH450" t="str">
            <v/>
          </cell>
          <cell r="CI450" t="str">
            <v/>
          </cell>
          <cell r="CJ450" t="str">
            <v/>
          </cell>
          <cell r="CK450" t="str">
            <v/>
          </cell>
          <cell r="CL450" t="str">
            <v/>
          </cell>
          <cell r="CM450" t="str">
            <v/>
          </cell>
          <cell r="CN450" t="str">
            <v/>
          </cell>
          <cell r="CO450">
            <v>59.3</v>
          </cell>
          <cell r="CP450" t="str">
            <v/>
          </cell>
          <cell r="CQ450" t="str">
            <v/>
          </cell>
          <cell r="CR450" t="str">
            <v/>
          </cell>
          <cell r="CS450" t="str">
            <v/>
          </cell>
          <cell r="CT450" t="str">
            <v/>
          </cell>
          <cell r="CU450" t="str">
            <v/>
          </cell>
          <cell r="CV450" t="str">
            <v/>
          </cell>
          <cell r="CW450" t="str">
            <v/>
          </cell>
          <cell r="CX450" t="str">
            <v/>
          </cell>
          <cell r="CY450" t="str">
            <v/>
          </cell>
          <cell r="CZ450" t="str">
            <v/>
          </cell>
          <cell r="DA450" t="str">
            <v/>
          </cell>
          <cell r="DB450" t="str">
            <v/>
          </cell>
          <cell r="DC450" t="str">
            <v/>
          </cell>
          <cell r="DD450">
            <v>59.3</v>
          </cell>
        </row>
        <row r="451">
          <cell r="B451" t="str">
            <v>PAPA CRIOLLA FRITA PR</v>
          </cell>
          <cell r="C451" t="str">
            <v>PAPA CRIOLLA</v>
          </cell>
          <cell r="D451" t="str">
            <v>ACEITE</v>
          </cell>
          <cell r="R451" t="str">
            <v>Kg.</v>
          </cell>
          <cell r="S451" t="str">
            <v>Lt.</v>
          </cell>
          <cell r="AG451">
            <v>100</v>
          </cell>
          <cell r="AH451">
            <v>6.4</v>
          </cell>
          <cell r="AV451">
            <v>360</v>
          </cell>
          <cell r="AW451">
            <v>405</v>
          </cell>
          <cell r="BK451">
            <v>90</v>
          </cell>
          <cell r="BL451">
            <v>6.4</v>
          </cell>
          <cell r="BZ451">
            <v>1.296</v>
          </cell>
          <cell r="CA451">
            <v>3.355</v>
          </cell>
          <cell r="CB451" t="str">
            <v/>
          </cell>
          <cell r="CC451" t="str">
            <v/>
          </cell>
          <cell r="CD451" t="str">
            <v/>
          </cell>
          <cell r="CE451" t="str">
            <v/>
          </cell>
          <cell r="CF451" t="str">
            <v/>
          </cell>
          <cell r="CG451" t="str">
            <v/>
          </cell>
          <cell r="CH451" t="str">
            <v/>
          </cell>
          <cell r="CI451" t="str">
            <v/>
          </cell>
          <cell r="CJ451" t="str">
            <v/>
          </cell>
          <cell r="CK451" t="str">
            <v/>
          </cell>
          <cell r="CL451" t="str">
            <v/>
          </cell>
          <cell r="CM451" t="str">
            <v/>
          </cell>
          <cell r="CN451" t="str">
            <v/>
          </cell>
          <cell r="CO451">
            <v>129.6</v>
          </cell>
          <cell r="CP451">
            <v>21.472000000000001</v>
          </cell>
          <cell r="CQ451" t="str">
            <v/>
          </cell>
          <cell r="CR451" t="str">
            <v/>
          </cell>
          <cell r="CS451" t="str">
            <v/>
          </cell>
          <cell r="CT451" t="str">
            <v/>
          </cell>
          <cell r="CU451" t="str">
            <v/>
          </cell>
          <cell r="CV451" t="str">
            <v/>
          </cell>
          <cell r="CW451" t="str">
            <v/>
          </cell>
          <cell r="CX451" t="str">
            <v/>
          </cell>
          <cell r="CY451" t="str">
            <v/>
          </cell>
          <cell r="CZ451" t="str">
            <v/>
          </cell>
          <cell r="DA451" t="str">
            <v/>
          </cell>
          <cell r="DB451" t="str">
            <v/>
          </cell>
          <cell r="DC451" t="str">
            <v/>
          </cell>
          <cell r="DD451">
            <v>151.072</v>
          </cell>
        </row>
        <row r="452">
          <cell r="B452" t="str">
            <v>PAPA CRIOLLA FRITA MN</v>
          </cell>
          <cell r="C452" t="str">
            <v>PAPA CRIOLLA</v>
          </cell>
          <cell r="D452" t="str">
            <v>ACEITE</v>
          </cell>
          <cell r="R452" t="str">
            <v>Kg.</v>
          </cell>
          <cell r="S452" t="str">
            <v>Lt.</v>
          </cell>
          <cell r="AG452">
            <v>100</v>
          </cell>
          <cell r="AH452">
            <v>5.6</v>
          </cell>
          <cell r="AV452">
            <v>360</v>
          </cell>
          <cell r="AW452">
            <v>405</v>
          </cell>
          <cell r="BK452">
            <v>35</v>
          </cell>
          <cell r="BL452">
            <v>2.8</v>
          </cell>
          <cell r="BZ452">
            <v>1.296</v>
          </cell>
          <cell r="CA452">
            <v>3.355</v>
          </cell>
          <cell r="CB452" t="str">
            <v/>
          </cell>
          <cell r="CC452" t="str">
            <v/>
          </cell>
          <cell r="CD452" t="str">
            <v/>
          </cell>
          <cell r="CE452" t="str">
            <v/>
          </cell>
          <cell r="CF452" t="str">
            <v/>
          </cell>
          <cell r="CG452" t="str">
            <v/>
          </cell>
          <cell r="CH452" t="str">
            <v/>
          </cell>
          <cell r="CI452" t="str">
            <v/>
          </cell>
          <cell r="CJ452" t="str">
            <v/>
          </cell>
          <cell r="CK452" t="str">
            <v/>
          </cell>
          <cell r="CL452" t="str">
            <v/>
          </cell>
          <cell r="CM452" t="str">
            <v/>
          </cell>
          <cell r="CN452" t="str">
            <v/>
          </cell>
          <cell r="CO452">
            <v>129.6</v>
          </cell>
          <cell r="CP452">
            <v>18.788</v>
          </cell>
          <cell r="CQ452" t="str">
            <v/>
          </cell>
          <cell r="CR452" t="str">
            <v/>
          </cell>
          <cell r="CS452" t="str">
            <v/>
          </cell>
          <cell r="CT452" t="str">
            <v/>
          </cell>
          <cell r="CU452" t="str">
            <v/>
          </cell>
          <cell r="CV452" t="str">
            <v/>
          </cell>
          <cell r="CW452" t="str">
            <v/>
          </cell>
          <cell r="CX452" t="str">
            <v/>
          </cell>
          <cell r="CY452" t="str">
            <v/>
          </cell>
          <cell r="CZ452" t="str">
            <v/>
          </cell>
          <cell r="DA452" t="str">
            <v/>
          </cell>
          <cell r="DB452" t="str">
            <v/>
          </cell>
          <cell r="DC452" t="str">
            <v/>
          </cell>
          <cell r="DD452">
            <v>148.38800000000001</v>
          </cell>
        </row>
        <row r="453">
          <cell r="B453" t="str">
            <v>PAPA CRIOLLA FRITA MY</v>
          </cell>
          <cell r="C453" t="str">
            <v>PAPA CRIOLLA</v>
          </cell>
          <cell r="D453" t="str">
            <v>ACEITE</v>
          </cell>
          <cell r="R453" t="str">
            <v>Kg.</v>
          </cell>
          <cell r="S453" t="str">
            <v>Lt.</v>
          </cell>
          <cell r="AG453">
            <v>100</v>
          </cell>
          <cell r="AH453">
            <v>7.2</v>
          </cell>
          <cell r="AV453">
            <v>360</v>
          </cell>
          <cell r="AW453">
            <v>405</v>
          </cell>
          <cell r="BK453">
            <v>90</v>
          </cell>
          <cell r="BL453">
            <v>7.2</v>
          </cell>
          <cell r="BZ453">
            <v>1.296</v>
          </cell>
          <cell r="CA453">
            <v>3.355</v>
          </cell>
          <cell r="CB453" t="str">
            <v/>
          </cell>
          <cell r="CC453" t="str">
            <v/>
          </cell>
          <cell r="CD453" t="str">
            <v/>
          </cell>
          <cell r="CE453" t="str">
            <v/>
          </cell>
          <cell r="CF453" t="str">
            <v/>
          </cell>
          <cell r="CG453" t="str">
            <v/>
          </cell>
          <cell r="CH453" t="str">
            <v/>
          </cell>
          <cell r="CI453" t="str">
            <v/>
          </cell>
          <cell r="CJ453" t="str">
            <v/>
          </cell>
          <cell r="CK453" t="str">
            <v/>
          </cell>
          <cell r="CL453" t="str">
            <v/>
          </cell>
          <cell r="CM453" t="str">
            <v/>
          </cell>
          <cell r="CN453" t="str">
            <v/>
          </cell>
          <cell r="CO453">
            <v>129.6</v>
          </cell>
          <cell r="CP453">
            <v>24.155999999999999</v>
          </cell>
          <cell r="CQ453" t="str">
            <v/>
          </cell>
          <cell r="CR453" t="str">
            <v/>
          </cell>
          <cell r="CS453" t="str">
            <v/>
          </cell>
          <cell r="CT453" t="str">
            <v/>
          </cell>
          <cell r="CU453" t="str">
            <v/>
          </cell>
          <cell r="CV453" t="str">
            <v/>
          </cell>
          <cell r="CW453" t="str">
            <v/>
          </cell>
          <cell r="CX453" t="str">
            <v/>
          </cell>
          <cell r="CY453" t="str">
            <v/>
          </cell>
          <cell r="CZ453" t="str">
            <v/>
          </cell>
          <cell r="DA453" t="str">
            <v/>
          </cell>
          <cell r="DB453" t="str">
            <v/>
          </cell>
          <cell r="DC453" t="str">
            <v/>
          </cell>
          <cell r="DD453">
            <v>153.756</v>
          </cell>
        </row>
        <row r="454">
          <cell r="B454" t="str">
            <v>AREPA FRITA D</v>
          </cell>
          <cell r="C454" t="str">
            <v>AREPA 80 GRAMOS</v>
          </cell>
          <cell r="D454" t="str">
            <v>ACEITE</v>
          </cell>
          <cell r="R454" t="str">
            <v>gr.</v>
          </cell>
          <cell r="S454" t="str">
            <v>ml.</v>
          </cell>
          <cell r="AG454">
            <v>60</v>
          </cell>
          <cell r="AH454">
            <v>5</v>
          </cell>
          <cell r="AV454">
            <v>305</v>
          </cell>
          <cell r="AW454">
            <v>405</v>
          </cell>
          <cell r="BK454">
            <v>60</v>
          </cell>
          <cell r="BL454">
            <v>5</v>
          </cell>
          <cell r="BZ454">
            <v>1.925</v>
          </cell>
          <cell r="CA454">
            <v>3.355</v>
          </cell>
          <cell r="CB454" t="str">
            <v/>
          </cell>
          <cell r="CC454" t="str">
            <v/>
          </cell>
          <cell r="CD454" t="str">
            <v/>
          </cell>
          <cell r="CE454" t="str">
            <v/>
          </cell>
          <cell r="CF454" t="str">
            <v/>
          </cell>
          <cell r="CG454" t="str">
            <v/>
          </cell>
          <cell r="CH454" t="str">
            <v/>
          </cell>
          <cell r="CI454" t="str">
            <v/>
          </cell>
          <cell r="CJ454" t="str">
            <v/>
          </cell>
          <cell r="CK454" t="str">
            <v/>
          </cell>
          <cell r="CL454" t="str">
            <v/>
          </cell>
          <cell r="CM454" t="str">
            <v/>
          </cell>
          <cell r="CN454" t="str">
            <v/>
          </cell>
          <cell r="CO454">
            <v>115.5</v>
          </cell>
          <cell r="CP454">
            <v>16.774999999999999</v>
          </cell>
          <cell r="CQ454" t="str">
            <v/>
          </cell>
          <cell r="CR454" t="str">
            <v/>
          </cell>
          <cell r="CS454" t="str">
            <v/>
          </cell>
          <cell r="CT454" t="str">
            <v/>
          </cell>
          <cell r="CU454" t="str">
            <v/>
          </cell>
          <cell r="CV454" t="str">
            <v/>
          </cell>
          <cell r="CW454" t="str">
            <v/>
          </cell>
          <cell r="CX454" t="str">
            <v/>
          </cell>
          <cell r="CY454" t="str">
            <v/>
          </cell>
          <cell r="CZ454" t="str">
            <v/>
          </cell>
          <cell r="DA454" t="str">
            <v/>
          </cell>
          <cell r="DB454" t="str">
            <v/>
          </cell>
          <cell r="DC454" t="str">
            <v/>
          </cell>
          <cell r="DD454">
            <v>132.27500000000001</v>
          </cell>
        </row>
        <row r="455">
          <cell r="B455" t="str">
            <v>BARQUILLO PIAZZA</v>
          </cell>
          <cell r="C455" t="str">
            <v>BARQUILLO PIAZZA</v>
          </cell>
          <cell r="R455" t="str">
            <v>gr.</v>
          </cell>
          <cell r="AG455">
            <v>12</v>
          </cell>
          <cell r="AV455" t="str">
            <v>FT56</v>
          </cell>
          <cell r="BK455">
            <v>12</v>
          </cell>
          <cell r="BZ455">
            <v>9.8020833333333339</v>
          </cell>
          <cell r="CO455">
            <v>117.625</v>
          </cell>
          <cell r="DD455">
            <v>117.625</v>
          </cell>
        </row>
        <row r="456">
          <cell r="B456" t="str">
            <v>GALLETA LECHE</v>
          </cell>
          <cell r="C456" t="str">
            <v>GALLETA DE LECHE</v>
          </cell>
          <cell r="R456" t="str">
            <v>UND</v>
          </cell>
          <cell r="AG456">
            <v>14</v>
          </cell>
          <cell r="AV456" t="str">
            <v>ANEXO 40</v>
          </cell>
          <cell r="BK456">
            <v>14</v>
          </cell>
          <cell r="BZ456">
            <v>5.1074074074074076</v>
          </cell>
          <cell r="CA456" t="str">
            <v/>
          </cell>
          <cell r="CB456" t="str">
            <v/>
          </cell>
          <cell r="CC456" t="str">
            <v/>
          </cell>
          <cell r="CD456" t="str">
            <v/>
          </cell>
          <cell r="CE456" t="str">
            <v/>
          </cell>
          <cell r="CF456" t="str">
            <v/>
          </cell>
          <cell r="CG456" t="str">
            <v/>
          </cell>
          <cell r="CH456" t="str">
            <v/>
          </cell>
          <cell r="CI456" t="str">
            <v/>
          </cell>
          <cell r="CJ456" t="str">
            <v/>
          </cell>
          <cell r="CK456" t="str">
            <v/>
          </cell>
          <cell r="CL456" t="str">
            <v/>
          </cell>
          <cell r="CM456" t="str">
            <v/>
          </cell>
          <cell r="CN456" t="str">
            <v/>
          </cell>
          <cell r="CO456">
            <v>71.503703703703707</v>
          </cell>
          <cell r="CP456" t="str">
            <v/>
          </cell>
          <cell r="CQ456" t="str">
            <v/>
          </cell>
          <cell r="CR456" t="str">
            <v/>
          </cell>
          <cell r="CS456" t="str">
            <v/>
          </cell>
          <cell r="CT456" t="str">
            <v/>
          </cell>
          <cell r="CU456" t="str">
            <v/>
          </cell>
          <cell r="CV456" t="str">
            <v/>
          </cell>
          <cell r="CW456" t="str">
            <v/>
          </cell>
          <cell r="CX456" t="str">
            <v/>
          </cell>
          <cell r="CY456" t="str">
            <v/>
          </cell>
          <cell r="CZ456" t="str">
            <v/>
          </cell>
          <cell r="DA456" t="str">
            <v/>
          </cell>
          <cell r="DB456" t="str">
            <v/>
          </cell>
          <cell r="DC456" t="str">
            <v/>
          </cell>
          <cell r="DD456">
            <v>71.503703703703707</v>
          </cell>
        </row>
        <row r="457">
          <cell r="B457" t="str">
            <v>GALLETAS CRAKEÑAS</v>
          </cell>
          <cell r="C457" t="str">
            <v>GALLETAS CRAKEÑAS</v>
          </cell>
          <cell r="R457" t="str">
            <v>gr.</v>
          </cell>
          <cell r="AG457">
            <v>34</v>
          </cell>
          <cell r="AV457" t="str">
            <v>FT6</v>
          </cell>
          <cell r="BK457">
            <v>34</v>
          </cell>
          <cell r="BZ457">
            <v>5.2316176470588234</v>
          </cell>
          <cell r="CA457" t="str">
            <v/>
          </cell>
          <cell r="CB457" t="str">
            <v/>
          </cell>
          <cell r="CC457" t="str">
            <v/>
          </cell>
          <cell r="CD457" t="str">
            <v/>
          </cell>
          <cell r="CE457" t="str">
            <v/>
          </cell>
          <cell r="CF457" t="str">
            <v/>
          </cell>
          <cell r="CG457" t="str">
            <v/>
          </cell>
          <cell r="CH457" t="str">
            <v/>
          </cell>
          <cell r="CI457" t="str">
            <v/>
          </cell>
          <cell r="CJ457" t="str">
            <v/>
          </cell>
          <cell r="CK457" t="str">
            <v/>
          </cell>
          <cell r="CL457" t="str">
            <v/>
          </cell>
          <cell r="CM457" t="str">
            <v/>
          </cell>
          <cell r="CN457" t="str">
            <v/>
          </cell>
          <cell r="CO457">
            <v>177.875</v>
          </cell>
          <cell r="CP457" t="str">
            <v/>
          </cell>
          <cell r="CQ457" t="str">
            <v/>
          </cell>
          <cell r="CR457" t="str">
            <v/>
          </cell>
          <cell r="CS457" t="str">
            <v/>
          </cell>
          <cell r="CT457" t="str">
            <v/>
          </cell>
          <cell r="CU457" t="str">
            <v/>
          </cell>
          <cell r="CV457" t="str">
            <v/>
          </cell>
          <cell r="CW457" t="str">
            <v/>
          </cell>
          <cell r="CX457" t="str">
            <v/>
          </cell>
          <cell r="CY457" t="str">
            <v/>
          </cell>
          <cell r="CZ457" t="str">
            <v/>
          </cell>
          <cell r="DA457" t="str">
            <v/>
          </cell>
          <cell r="DB457" t="str">
            <v/>
          </cell>
          <cell r="DC457" t="str">
            <v/>
          </cell>
          <cell r="DD457">
            <v>177.875</v>
          </cell>
        </row>
        <row r="458">
          <cell r="B458" t="str">
            <v>AREPA FRITA PR</v>
          </cell>
          <cell r="C458" t="str">
            <v>AREPA 70 GRAMOS</v>
          </cell>
          <cell r="D458" t="str">
            <v>ACEITE</v>
          </cell>
          <cell r="R458" t="str">
            <v>UND</v>
          </cell>
          <cell r="S458" t="str">
            <v>Lt.</v>
          </cell>
          <cell r="AG458">
            <v>70</v>
          </cell>
          <cell r="AH458">
            <v>5.6</v>
          </cell>
          <cell r="AV458">
            <v>307</v>
          </cell>
          <cell r="AW458">
            <v>405</v>
          </cell>
          <cell r="BK458">
            <v>60</v>
          </cell>
          <cell r="BL458">
            <v>4.8</v>
          </cell>
          <cell r="BZ458">
            <v>2.2000000000000002</v>
          </cell>
          <cell r="CA458">
            <v>3.355</v>
          </cell>
          <cell r="CB458" t="str">
            <v/>
          </cell>
          <cell r="CC458" t="str">
            <v/>
          </cell>
          <cell r="CD458" t="str">
            <v/>
          </cell>
          <cell r="CE458" t="str">
            <v/>
          </cell>
          <cell r="CF458" t="str">
            <v/>
          </cell>
          <cell r="CG458" t="str">
            <v/>
          </cell>
          <cell r="CH458" t="str">
            <v/>
          </cell>
          <cell r="CI458" t="str">
            <v/>
          </cell>
          <cell r="CJ458" t="str">
            <v/>
          </cell>
          <cell r="CK458" t="str">
            <v/>
          </cell>
          <cell r="CL458" t="str">
            <v/>
          </cell>
          <cell r="CM458" t="str">
            <v/>
          </cell>
          <cell r="CN458" t="str">
            <v/>
          </cell>
          <cell r="CO458">
            <v>154</v>
          </cell>
          <cell r="CP458">
            <v>18.788</v>
          </cell>
          <cell r="CQ458" t="str">
            <v/>
          </cell>
          <cell r="CR458" t="str">
            <v/>
          </cell>
          <cell r="CS458" t="str">
            <v/>
          </cell>
          <cell r="CT458" t="str">
            <v/>
          </cell>
          <cell r="CU458" t="str">
            <v/>
          </cell>
          <cell r="CV458" t="str">
            <v/>
          </cell>
          <cell r="CW458" t="str">
            <v/>
          </cell>
          <cell r="CX458" t="str">
            <v/>
          </cell>
          <cell r="CY458" t="str">
            <v/>
          </cell>
          <cell r="CZ458" t="str">
            <v/>
          </cell>
          <cell r="DA458" t="str">
            <v/>
          </cell>
          <cell r="DB458" t="str">
            <v/>
          </cell>
          <cell r="DC458" t="str">
            <v/>
          </cell>
          <cell r="DD458">
            <v>172.78800000000001</v>
          </cell>
        </row>
        <row r="459">
          <cell r="B459" t="str">
            <v>PLATANO A LA PASTELERA PR</v>
          </cell>
          <cell r="C459" t="str">
            <v>PLATANO MADURO</v>
          </cell>
          <cell r="D459" t="str">
            <v>LECHE</v>
          </cell>
          <cell r="E459" t="str">
            <v>ESENCIA DE VAINILLA</v>
          </cell>
          <cell r="F459" t="str">
            <v>AZUCAR</v>
          </cell>
          <cell r="G459" t="str">
            <v>FECULA DE MAIZ</v>
          </cell>
          <cell r="R459" t="str">
            <v>Kg.</v>
          </cell>
          <cell r="S459" t="str">
            <v>BOLSA</v>
          </cell>
          <cell r="T459" t="str">
            <v>FRASCO</v>
          </cell>
          <cell r="U459" t="str">
            <v>Lb.</v>
          </cell>
          <cell r="V459" t="str">
            <v>Lb.</v>
          </cell>
          <cell r="AG459">
            <v>125</v>
          </cell>
          <cell r="AH459">
            <v>4.4000000000000004</v>
          </cell>
          <cell r="AI459">
            <v>0.3</v>
          </cell>
          <cell r="AJ459">
            <v>0.5</v>
          </cell>
          <cell r="AK459">
            <v>0.5</v>
          </cell>
          <cell r="AV459">
            <v>373</v>
          </cell>
          <cell r="AW459">
            <v>3</v>
          </cell>
          <cell r="AY459">
            <v>383</v>
          </cell>
          <cell r="AZ459">
            <v>381</v>
          </cell>
          <cell r="BK459">
            <v>75</v>
          </cell>
          <cell r="BL459">
            <v>4.4000000000000004</v>
          </cell>
          <cell r="BN459">
            <v>0.5</v>
          </cell>
          <cell r="BO459">
            <v>0.5</v>
          </cell>
          <cell r="BZ459">
            <v>1.1739999999999999</v>
          </cell>
          <cell r="CA459">
            <v>1.4418181818181819</v>
          </cell>
          <cell r="CB459">
            <v>17.271999999999998</v>
          </cell>
          <cell r="CC459">
            <v>2.4420000000000002</v>
          </cell>
          <cell r="CD459">
            <v>2.7839999999999998</v>
          </cell>
          <cell r="CE459" t="str">
            <v/>
          </cell>
          <cell r="CF459" t="str">
            <v/>
          </cell>
          <cell r="CG459" t="str">
            <v/>
          </cell>
          <cell r="CH459" t="str">
            <v/>
          </cell>
          <cell r="CI459" t="str">
            <v/>
          </cell>
          <cell r="CJ459" t="str">
            <v/>
          </cell>
          <cell r="CK459" t="str">
            <v/>
          </cell>
          <cell r="CL459" t="str">
            <v/>
          </cell>
          <cell r="CM459" t="str">
            <v/>
          </cell>
          <cell r="CN459" t="str">
            <v/>
          </cell>
          <cell r="CO459">
            <v>146.75</v>
          </cell>
          <cell r="CP459">
            <v>6.3440000000000012</v>
          </cell>
          <cell r="CQ459">
            <v>5.1815999999999995</v>
          </cell>
          <cell r="CR459">
            <v>1.2210000000000001</v>
          </cell>
          <cell r="CS459">
            <v>1.3919999999999999</v>
          </cell>
          <cell r="CT459" t="str">
            <v/>
          </cell>
          <cell r="CU459" t="str">
            <v/>
          </cell>
          <cell r="CV459" t="str">
            <v/>
          </cell>
          <cell r="CW459" t="str">
            <v/>
          </cell>
          <cell r="CX459" t="str">
            <v/>
          </cell>
          <cell r="CY459" t="str">
            <v/>
          </cell>
          <cell r="CZ459" t="str">
            <v/>
          </cell>
          <cell r="DA459" t="str">
            <v/>
          </cell>
          <cell r="DB459" t="str">
            <v/>
          </cell>
          <cell r="DC459" t="str">
            <v/>
          </cell>
          <cell r="DD459">
            <v>160.8886</v>
          </cell>
        </row>
        <row r="460">
          <cell r="B460" t="str">
            <v>PLATANO A LA PASTELERA MN</v>
          </cell>
          <cell r="C460" t="str">
            <v>PLATANO MADURO</v>
          </cell>
          <cell r="D460" t="str">
            <v>LECHE</v>
          </cell>
          <cell r="E460" t="str">
            <v>ESENCIA DE VAINILLA</v>
          </cell>
          <cell r="F460" t="str">
            <v>AZUCAR</v>
          </cell>
          <cell r="G460" t="str">
            <v>FECULA DE MAIZ</v>
          </cell>
          <cell r="R460" t="str">
            <v>Kg.</v>
          </cell>
          <cell r="S460" t="str">
            <v>BOLSA</v>
          </cell>
          <cell r="T460" t="str">
            <v>FRASCO</v>
          </cell>
          <cell r="U460" t="str">
            <v>Lb.</v>
          </cell>
          <cell r="V460" t="str">
            <v>Lb.</v>
          </cell>
          <cell r="AG460">
            <v>125</v>
          </cell>
          <cell r="AH460">
            <v>4.4000000000000004</v>
          </cell>
          <cell r="AI460">
            <v>0.3</v>
          </cell>
          <cell r="AJ460">
            <v>0.5</v>
          </cell>
          <cell r="AK460">
            <v>0.5</v>
          </cell>
          <cell r="AV460">
            <v>373</v>
          </cell>
          <cell r="AW460">
            <v>3</v>
          </cell>
          <cell r="AY460">
            <v>383</v>
          </cell>
          <cell r="AZ460">
            <v>381</v>
          </cell>
          <cell r="BK460">
            <v>35</v>
          </cell>
          <cell r="BL460">
            <v>4.4000000000000004</v>
          </cell>
          <cell r="BN460">
            <v>0.5</v>
          </cell>
          <cell r="BO460">
            <v>0.5</v>
          </cell>
          <cell r="BZ460">
            <v>1.1739999999999999</v>
          </cell>
          <cell r="CA460">
            <v>1.4418181818181819</v>
          </cell>
          <cell r="CB460">
            <v>17.271999999999998</v>
          </cell>
          <cell r="CC460">
            <v>2.4420000000000002</v>
          </cell>
          <cell r="CD460">
            <v>2.7839999999999998</v>
          </cell>
          <cell r="CE460" t="str">
            <v/>
          </cell>
          <cell r="CF460" t="str">
            <v/>
          </cell>
          <cell r="CG460" t="str">
            <v/>
          </cell>
          <cell r="CH460" t="str">
            <v/>
          </cell>
          <cell r="CI460" t="str">
            <v/>
          </cell>
          <cell r="CJ460" t="str">
            <v/>
          </cell>
          <cell r="CK460" t="str">
            <v/>
          </cell>
          <cell r="CL460" t="str">
            <v/>
          </cell>
          <cell r="CM460" t="str">
            <v/>
          </cell>
          <cell r="CN460" t="str">
            <v/>
          </cell>
          <cell r="CO460">
            <v>146.75</v>
          </cell>
          <cell r="CP460">
            <v>6.3440000000000012</v>
          </cell>
          <cell r="CQ460">
            <v>5.1815999999999995</v>
          </cell>
          <cell r="CR460">
            <v>1.2210000000000001</v>
          </cell>
          <cell r="CS460">
            <v>1.3919999999999999</v>
          </cell>
          <cell r="CT460" t="str">
            <v/>
          </cell>
          <cell r="CU460" t="str">
            <v/>
          </cell>
          <cell r="CV460" t="str">
            <v/>
          </cell>
          <cell r="CW460" t="str">
            <v/>
          </cell>
          <cell r="CX460" t="str">
            <v/>
          </cell>
          <cell r="CY460" t="str">
            <v/>
          </cell>
          <cell r="CZ460" t="str">
            <v/>
          </cell>
          <cell r="DA460" t="str">
            <v/>
          </cell>
          <cell r="DB460" t="str">
            <v/>
          </cell>
          <cell r="DC460" t="str">
            <v/>
          </cell>
          <cell r="DD460">
            <v>160.8886</v>
          </cell>
        </row>
        <row r="461">
          <cell r="B461" t="str">
            <v>PLATANO A LA PASTELERA MY</v>
          </cell>
          <cell r="C461" t="str">
            <v>PLATANO MADURO</v>
          </cell>
          <cell r="D461" t="str">
            <v>LECHE</v>
          </cell>
          <cell r="E461" t="str">
            <v>ESENCIA DE VAINILLA</v>
          </cell>
          <cell r="F461" t="str">
            <v>AZUCAR</v>
          </cell>
          <cell r="G461" t="str">
            <v>FECULA DE MAIZ</v>
          </cell>
          <cell r="R461" t="str">
            <v>Kg.</v>
          </cell>
          <cell r="S461" t="str">
            <v>BOLSA</v>
          </cell>
          <cell r="T461" t="str">
            <v>FRASCO</v>
          </cell>
          <cell r="U461" t="str">
            <v>Lb.</v>
          </cell>
          <cell r="V461" t="str">
            <v>Lb.</v>
          </cell>
          <cell r="AG461">
            <v>125</v>
          </cell>
          <cell r="AH461">
            <v>4.4000000000000004</v>
          </cell>
          <cell r="AI461">
            <v>0.3</v>
          </cell>
          <cell r="AJ461">
            <v>0.5</v>
          </cell>
          <cell r="AK461">
            <v>0.5</v>
          </cell>
          <cell r="AV461">
            <v>373</v>
          </cell>
          <cell r="AW461">
            <v>3</v>
          </cell>
          <cell r="AY461">
            <v>383</v>
          </cell>
          <cell r="AZ461">
            <v>381</v>
          </cell>
          <cell r="BK461">
            <v>75</v>
          </cell>
          <cell r="BL461">
            <v>4.4000000000000004</v>
          </cell>
          <cell r="BN461">
            <v>0.5</v>
          </cell>
          <cell r="BO461">
            <v>0.5</v>
          </cell>
          <cell r="BZ461">
            <v>1.1739999999999999</v>
          </cell>
          <cell r="CA461">
            <v>1.4418181818181819</v>
          </cell>
          <cell r="CB461">
            <v>17.271999999999998</v>
          </cell>
          <cell r="CC461">
            <v>2.4420000000000002</v>
          </cell>
          <cell r="CD461">
            <v>2.7839999999999998</v>
          </cell>
          <cell r="CE461" t="str">
            <v/>
          </cell>
          <cell r="CF461" t="str">
            <v/>
          </cell>
          <cell r="CG461" t="str">
            <v/>
          </cell>
          <cell r="CH461" t="str">
            <v/>
          </cell>
          <cell r="CI461" t="str">
            <v/>
          </cell>
          <cell r="CJ461" t="str">
            <v/>
          </cell>
          <cell r="CK461" t="str">
            <v/>
          </cell>
          <cell r="CL461" t="str">
            <v/>
          </cell>
          <cell r="CM461" t="str">
            <v/>
          </cell>
          <cell r="CN461" t="str">
            <v/>
          </cell>
          <cell r="CO461">
            <v>146.75</v>
          </cell>
          <cell r="CP461">
            <v>6.3440000000000012</v>
          </cell>
          <cell r="CQ461">
            <v>5.1815999999999995</v>
          </cell>
          <cell r="CR461">
            <v>1.2210000000000001</v>
          </cell>
          <cell r="CS461">
            <v>1.3919999999999999</v>
          </cell>
          <cell r="CT461" t="str">
            <v/>
          </cell>
          <cell r="CU461" t="str">
            <v/>
          </cell>
          <cell r="CV461" t="str">
            <v/>
          </cell>
          <cell r="CW461" t="str">
            <v/>
          </cell>
          <cell r="CX461" t="str">
            <v/>
          </cell>
          <cell r="CY461" t="str">
            <v/>
          </cell>
          <cell r="CZ461" t="str">
            <v/>
          </cell>
          <cell r="DA461" t="str">
            <v/>
          </cell>
          <cell r="DB461" t="str">
            <v/>
          </cell>
          <cell r="DC461" t="str">
            <v/>
          </cell>
          <cell r="DD461">
            <v>160.8886</v>
          </cell>
        </row>
        <row r="462">
          <cell r="B462" t="str">
            <v>CROQUETA DE YUCA PR</v>
          </cell>
          <cell r="C462" t="str">
            <v>CROQUETA DE YUCA</v>
          </cell>
          <cell r="D462" t="str">
            <v>ACEITE</v>
          </cell>
          <cell r="R462" t="str">
            <v>PAQ * 100</v>
          </cell>
          <cell r="S462" t="str">
            <v>Lt.</v>
          </cell>
          <cell r="AG462">
            <v>30</v>
          </cell>
          <cell r="AH462">
            <v>2.4</v>
          </cell>
          <cell r="AV462" t="str">
            <v>FT14</v>
          </cell>
          <cell r="AW462">
            <v>405</v>
          </cell>
          <cell r="BK462">
            <v>30</v>
          </cell>
          <cell r="BL462">
            <v>2.4</v>
          </cell>
          <cell r="BZ462">
            <v>3.5979999999999999</v>
          </cell>
          <cell r="CA462">
            <v>3.355</v>
          </cell>
          <cell r="CB462" t="str">
            <v/>
          </cell>
          <cell r="CC462" t="str">
            <v/>
          </cell>
          <cell r="CD462" t="str">
            <v/>
          </cell>
          <cell r="CE462" t="str">
            <v/>
          </cell>
          <cell r="CF462" t="str">
            <v/>
          </cell>
          <cell r="CG462" t="str">
            <v/>
          </cell>
          <cell r="CH462" t="str">
            <v/>
          </cell>
          <cell r="CI462" t="str">
            <v/>
          </cell>
          <cell r="CJ462" t="str">
            <v/>
          </cell>
          <cell r="CK462" t="str">
            <v/>
          </cell>
          <cell r="CL462" t="str">
            <v/>
          </cell>
          <cell r="CM462" t="str">
            <v/>
          </cell>
          <cell r="CN462" t="str">
            <v/>
          </cell>
          <cell r="CO462">
            <v>107.94</v>
          </cell>
          <cell r="CP462">
            <v>8.0519999999999996</v>
          </cell>
          <cell r="CQ462" t="str">
            <v/>
          </cell>
          <cell r="CR462" t="str">
            <v/>
          </cell>
          <cell r="CS462" t="str">
            <v/>
          </cell>
          <cell r="CT462" t="str">
            <v/>
          </cell>
          <cell r="CU462" t="str">
            <v/>
          </cell>
          <cell r="CV462" t="str">
            <v/>
          </cell>
          <cell r="CW462" t="str">
            <v/>
          </cell>
          <cell r="CX462" t="str">
            <v/>
          </cell>
          <cell r="CY462" t="str">
            <v/>
          </cell>
          <cell r="CZ462" t="str">
            <v/>
          </cell>
          <cell r="DA462" t="str">
            <v/>
          </cell>
          <cell r="DB462" t="str">
            <v/>
          </cell>
          <cell r="DC462" t="str">
            <v/>
          </cell>
          <cell r="DD462">
            <v>115.99199999999999</v>
          </cell>
        </row>
        <row r="463">
          <cell r="B463" t="str">
            <v>CROQUETA DE YUCA MN</v>
          </cell>
          <cell r="C463" t="str">
            <v>CROQUETA DE YUCA</v>
          </cell>
          <cell r="D463" t="str">
            <v>ACEITE</v>
          </cell>
          <cell r="R463" t="str">
            <v>PAQ * 100</v>
          </cell>
          <cell r="S463" t="str">
            <v>Lt.</v>
          </cell>
          <cell r="AG463">
            <v>30</v>
          </cell>
          <cell r="AH463">
            <v>2.4</v>
          </cell>
          <cell r="AV463" t="str">
            <v>FT14</v>
          </cell>
          <cell r="AW463">
            <v>405</v>
          </cell>
          <cell r="BK463">
            <v>30</v>
          </cell>
          <cell r="BL463">
            <v>2.4</v>
          </cell>
          <cell r="BZ463">
            <v>3.5979999999999999</v>
          </cell>
          <cell r="CA463">
            <v>3.355</v>
          </cell>
          <cell r="CB463" t="str">
            <v/>
          </cell>
          <cell r="CC463" t="str">
            <v/>
          </cell>
          <cell r="CD463" t="str">
            <v/>
          </cell>
          <cell r="CE463" t="str">
            <v/>
          </cell>
          <cell r="CF463" t="str">
            <v/>
          </cell>
          <cell r="CG463" t="str">
            <v/>
          </cell>
          <cell r="CH463" t="str">
            <v/>
          </cell>
          <cell r="CI463" t="str">
            <v/>
          </cell>
          <cell r="CJ463" t="str">
            <v/>
          </cell>
          <cell r="CK463" t="str">
            <v/>
          </cell>
          <cell r="CL463" t="str">
            <v/>
          </cell>
          <cell r="CM463" t="str">
            <v/>
          </cell>
          <cell r="CN463" t="str">
            <v/>
          </cell>
          <cell r="CO463">
            <v>107.94</v>
          </cell>
          <cell r="CP463">
            <v>8.0519999999999996</v>
          </cell>
          <cell r="CQ463" t="str">
            <v/>
          </cell>
          <cell r="CR463" t="str">
            <v/>
          </cell>
          <cell r="CS463" t="str">
            <v/>
          </cell>
          <cell r="CT463" t="str">
            <v/>
          </cell>
          <cell r="CU463" t="str">
            <v/>
          </cell>
          <cell r="CV463" t="str">
            <v/>
          </cell>
          <cell r="CW463" t="str">
            <v/>
          </cell>
          <cell r="CX463" t="str">
            <v/>
          </cell>
          <cell r="CY463" t="str">
            <v/>
          </cell>
          <cell r="CZ463" t="str">
            <v/>
          </cell>
          <cell r="DA463" t="str">
            <v/>
          </cell>
          <cell r="DB463" t="str">
            <v/>
          </cell>
          <cell r="DC463" t="str">
            <v/>
          </cell>
          <cell r="DD463">
            <v>115.99199999999999</v>
          </cell>
        </row>
        <row r="464">
          <cell r="B464" t="str">
            <v>CROQUETA DE YUCA MY</v>
          </cell>
          <cell r="C464" t="str">
            <v>CROQUETA DE YUCA</v>
          </cell>
          <cell r="D464" t="str">
            <v>ACEITE</v>
          </cell>
          <cell r="R464" t="str">
            <v>PAQ * 100</v>
          </cell>
          <cell r="S464" t="str">
            <v>Lt.</v>
          </cell>
          <cell r="AG464">
            <v>30</v>
          </cell>
          <cell r="AH464">
            <v>2.4</v>
          </cell>
          <cell r="AV464" t="str">
            <v>FT14</v>
          </cell>
          <cell r="AW464">
            <v>405</v>
          </cell>
          <cell r="BK464">
            <v>30</v>
          </cell>
          <cell r="BL464">
            <v>2.4</v>
          </cell>
          <cell r="BZ464">
            <v>3.5979999999999999</v>
          </cell>
          <cell r="CA464">
            <v>3.355</v>
          </cell>
          <cell r="CB464" t="str">
            <v/>
          </cell>
          <cell r="CC464" t="str">
            <v/>
          </cell>
          <cell r="CD464" t="str">
            <v/>
          </cell>
          <cell r="CE464" t="str">
            <v/>
          </cell>
          <cell r="CF464" t="str">
            <v/>
          </cell>
          <cell r="CG464" t="str">
            <v/>
          </cell>
          <cell r="CH464" t="str">
            <v/>
          </cell>
          <cell r="CI464" t="str">
            <v/>
          </cell>
          <cell r="CJ464" t="str">
            <v/>
          </cell>
          <cell r="CK464" t="str">
            <v/>
          </cell>
          <cell r="CL464" t="str">
            <v/>
          </cell>
          <cell r="CM464" t="str">
            <v/>
          </cell>
          <cell r="CN464" t="str">
            <v/>
          </cell>
          <cell r="CO464">
            <v>107.94</v>
          </cell>
          <cell r="CP464">
            <v>8.0519999999999996</v>
          </cell>
          <cell r="CQ464" t="str">
            <v/>
          </cell>
          <cell r="CR464" t="str">
            <v/>
          </cell>
          <cell r="CS464" t="str">
            <v/>
          </cell>
          <cell r="CT464" t="str">
            <v/>
          </cell>
          <cell r="CU464" t="str">
            <v/>
          </cell>
          <cell r="CV464" t="str">
            <v/>
          </cell>
          <cell r="CW464" t="str">
            <v/>
          </cell>
          <cell r="CX464" t="str">
            <v/>
          </cell>
          <cell r="CY464" t="str">
            <v/>
          </cell>
          <cell r="CZ464" t="str">
            <v/>
          </cell>
          <cell r="DA464" t="str">
            <v/>
          </cell>
          <cell r="DB464" t="str">
            <v/>
          </cell>
          <cell r="DC464" t="str">
            <v/>
          </cell>
          <cell r="DD464">
            <v>115.99199999999999</v>
          </cell>
        </row>
        <row r="465">
          <cell r="B465" t="str">
            <v>PLATANO MELAO PR</v>
          </cell>
          <cell r="C465" t="str">
            <v>PLATANO MADURO</v>
          </cell>
          <cell r="D465" t="str">
            <v>PANELA</v>
          </cell>
          <cell r="R465" t="str">
            <v>Kg.</v>
          </cell>
          <cell r="S465" t="str">
            <v>450 G</v>
          </cell>
          <cell r="AG465">
            <v>125</v>
          </cell>
          <cell r="AH465">
            <v>5</v>
          </cell>
          <cell r="AV465">
            <v>373</v>
          </cell>
          <cell r="AW465">
            <v>400</v>
          </cell>
          <cell r="BK465">
            <v>75</v>
          </cell>
          <cell r="BL465">
            <v>5</v>
          </cell>
          <cell r="BZ465">
            <v>1.1739999999999999</v>
          </cell>
          <cell r="CA465">
            <v>2</v>
          </cell>
          <cell r="CB465" t="str">
            <v/>
          </cell>
          <cell r="CC465" t="str">
            <v/>
          </cell>
          <cell r="CD465" t="str">
            <v/>
          </cell>
          <cell r="CE465" t="str">
            <v/>
          </cell>
          <cell r="CF465" t="str">
            <v/>
          </cell>
          <cell r="CG465" t="str">
            <v/>
          </cell>
          <cell r="CH465" t="str">
            <v/>
          </cell>
          <cell r="CI465" t="str">
            <v/>
          </cell>
          <cell r="CJ465" t="str">
            <v/>
          </cell>
          <cell r="CK465" t="str">
            <v/>
          </cell>
          <cell r="CL465" t="str">
            <v/>
          </cell>
          <cell r="CM465" t="str">
            <v/>
          </cell>
          <cell r="CN465" t="str">
            <v/>
          </cell>
          <cell r="CO465">
            <v>146.75</v>
          </cell>
          <cell r="CP465">
            <v>10</v>
          </cell>
          <cell r="CQ465" t="str">
            <v/>
          </cell>
          <cell r="CR465" t="str">
            <v/>
          </cell>
          <cell r="CS465" t="str">
            <v/>
          </cell>
          <cell r="CT465" t="str">
            <v/>
          </cell>
          <cell r="CU465" t="str">
            <v/>
          </cell>
          <cell r="CV465" t="str">
            <v/>
          </cell>
          <cell r="CW465" t="str">
            <v/>
          </cell>
          <cell r="CX465" t="str">
            <v/>
          </cell>
          <cell r="CY465" t="str">
            <v/>
          </cell>
          <cell r="CZ465" t="str">
            <v/>
          </cell>
          <cell r="DA465" t="str">
            <v/>
          </cell>
          <cell r="DB465" t="str">
            <v/>
          </cell>
          <cell r="DC465" t="str">
            <v/>
          </cell>
          <cell r="DD465">
            <v>156.75</v>
          </cell>
        </row>
        <row r="466">
          <cell r="B466" t="str">
            <v>PLATANO MELAO MN</v>
          </cell>
          <cell r="C466" t="str">
            <v>PLATANO MADURO</v>
          </cell>
          <cell r="D466" t="str">
            <v>PANELA</v>
          </cell>
          <cell r="R466" t="str">
            <v>Kg.</v>
          </cell>
          <cell r="S466" t="str">
            <v>450 G</v>
          </cell>
          <cell r="AG466">
            <v>125</v>
          </cell>
          <cell r="AH466">
            <v>5</v>
          </cell>
          <cell r="AV466">
            <v>373</v>
          </cell>
          <cell r="AW466">
            <v>400</v>
          </cell>
          <cell r="BK466">
            <v>35</v>
          </cell>
          <cell r="BL466">
            <v>2.5</v>
          </cell>
          <cell r="BZ466">
            <v>1.1739999999999999</v>
          </cell>
          <cell r="CA466">
            <v>2</v>
          </cell>
          <cell r="CB466" t="str">
            <v/>
          </cell>
          <cell r="CC466" t="str">
            <v/>
          </cell>
          <cell r="CD466" t="str">
            <v/>
          </cell>
          <cell r="CE466" t="str">
            <v/>
          </cell>
          <cell r="CF466" t="str">
            <v/>
          </cell>
          <cell r="CG466" t="str">
            <v/>
          </cell>
          <cell r="CH466" t="str">
            <v/>
          </cell>
          <cell r="CI466" t="str">
            <v/>
          </cell>
          <cell r="CJ466" t="str">
            <v/>
          </cell>
          <cell r="CK466" t="str">
            <v/>
          </cell>
          <cell r="CL466" t="str">
            <v/>
          </cell>
          <cell r="CM466" t="str">
            <v/>
          </cell>
          <cell r="CN466" t="str">
            <v/>
          </cell>
          <cell r="CO466">
            <v>146.75</v>
          </cell>
          <cell r="CP466">
            <v>10</v>
          </cell>
          <cell r="CQ466" t="str">
            <v/>
          </cell>
          <cell r="CR466" t="str">
            <v/>
          </cell>
          <cell r="CS466" t="str">
            <v/>
          </cell>
          <cell r="CT466" t="str">
            <v/>
          </cell>
          <cell r="CU466" t="str">
            <v/>
          </cell>
          <cell r="CV466" t="str">
            <v/>
          </cell>
          <cell r="CW466" t="str">
            <v/>
          </cell>
          <cell r="CX466" t="str">
            <v/>
          </cell>
          <cell r="CY466" t="str">
            <v/>
          </cell>
          <cell r="CZ466" t="str">
            <v/>
          </cell>
          <cell r="DA466" t="str">
            <v/>
          </cell>
          <cell r="DB466" t="str">
            <v/>
          </cell>
          <cell r="DC466" t="str">
            <v/>
          </cell>
          <cell r="DD466">
            <v>156.75</v>
          </cell>
        </row>
        <row r="467">
          <cell r="B467" t="str">
            <v>PLATANO MELAO MY</v>
          </cell>
          <cell r="C467" t="str">
            <v>PLATANO MADURO</v>
          </cell>
          <cell r="D467" t="str">
            <v>PANELA</v>
          </cell>
          <cell r="R467" t="str">
            <v>Kg.</v>
          </cell>
          <cell r="S467" t="str">
            <v>450 G</v>
          </cell>
          <cell r="AG467">
            <v>125</v>
          </cell>
          <cell r="AH467">
            <v>5</v>
          </cell>
          <cell r="AV467">
            <v>373</v>
          </cell>
          <cell r="AW467">
            <v>400</v>
          </cell>
          <cell r="BK467">
            <v>75</v>
          </cell>
          <cell r="BL467">
            <v>5</v>
          </cell>
          <cell r="BZ467">
            <v>1.1739999999999999</v>
          </cell>
          <cell r="CA467">
            <v>2</v>
          </cell>
          <cell r="CB467" t="str">
            <v/>
          </cell>
          <cell r="CC467" t="str">
            <v/>
          </cell>
          <cell r="CD467" t="str">
            <v/>
          </cell>
          <cell r="CE467" t="str">
            <v/>
          </cell>
          <cell r="CF467" t="str">
            <v/>
          </cell>
          <cell r="CG467" t="str">
            <v/>
          </cell>
          <cell r="CH467" t="str">
            <v/>
          </cell>
          <cell r="CI467" t="str">
            <v/>
          </cell>
          <cell r="CJ467" t="str">
            <v/>
          </cell>
          <cell r="CK467" t="str">
            <v/>
          </cell>
          <cell r="CL467" t="str">
            <v/>
          </cell>
          <cell r="CM467" t="str">
            <v/>
          </cell>
          <cell r="CN467" t="str">
            <v/>
          </cell>
          <cell r="CO467">
            <v>146.75</v>
          </cell>
          <cell r="CP467">
            <v>10</v>
          </cell>
          <cell r="CQ467" t="str">
            <v/>
          </cell>
          <cell r="CR467" t="str">
            <v/>
          </cell>
          <cell r="CS467" t="str">
            <v/>
          </cell>
          <cell r="CT467" t="str">
            <v/>
          </cell>
          <cell r="CU467" t="str">
            <v/>
          </cell>
          <cell r="CV467" t="str">
            <v/>
          </cell>
          <cell r="CW467" t="str">
            <v/>
          </cell>
          <cell r="CX467" t="str">
            <v/>
          </cell>
          <cell r="CY467" t="str">
            <v/>
          </cell>
          <cell r="CZ467" t="str">
            <v/>
          </cell>
          <cell r="DA467" t="str">
            <v/>
          </cell>
          <cell r="DB467" t="str">
            <v/>
          </cell>
          <cell r="DC467" t="str">
            <v/>
          </cell>
          <cell r="DD467">
            <v>156.75</v>
          </cell>
        </row>
        <row r="468">
          <cell r="B468" t="str">
            <v>PAPA JARDINERA PR</v>
          </cell>
          <cell r="C468" t="str">
            <v>PAPA R-12</v>
          </cell>
          <cell r="D468" t="str">
            <v>CEBOLLA CABEZONA</v>
          </cell>
          <cell r="E468" t="str">
            <v>TOMATE</v>
          </cell>
          <cell r="F468" t="str">
            <v>HABICHUELA</v>
          </cell>
          <cell r="G468" t="str">
            <v>ZANAHORIA</v>
          </cell>
          <cell r="H468" t="str">
            <v>SALSA DE TOMATE</v>
          </cell>
          <cell r="I468" t="str">
            <v>MARGARINA</v>
          </cell>
          <cell r="J468" t="str">
            <v>ALBAHACA</v>
          </cell>
          <cell r="R468" t="str">
            <v>Kg.</v>
          </cell>
          <cell r="S468" t="str">
            <v>Kg.</v>
          </cell>
          <cell r="T468" t="str">
            <v>Kg.</v>
          </cell>
          <cell r="U468" t="str">
            <v>Kg.</v>
          </cell>
          <cell r="V468" t="str">
            <v>Kg.</v>
          </cell>
          <cell r="W468" t="str">
            <v>GALON</v>
          </cell>
          <cell r="X468" t="str">
            <v>Lb.</v>
          </cell>
          <cell r="Y468" t="str">
            <v>Kg.</v>
          </cell>
          <cell r="AG468">
            <v>80</v>
          </cell>
          <cell r="AH468">
            <v>5</v>
          </cell>
          <cell r="AI468">
            <v>5</v>
          </cell>
          <cell r="AJ468">
            <v>15.5</v>
          </cell>
          <cell r="AK468">
            <v>15.8</v>
          </cell>
          <cell r="AL468">
            <v>2.1</v>
          </cell>
          <cell r="AM468">
            <v>2.5</v>
          </cell>
          <cell r="AN468">
            <v>0.2</v>
          </cell>
          <cell r="AV468">
            <v>359</v>
          </cell>
          <cell r="AW468">
            <v>433</v>
          </cell>
          <cell r="AX468">
            <v>150</v>
          </cell>
          <cell r="AY468">
            <v>173</v>
          </cell>
          <cell r="AZ468">
            <v>143</v>
          </cell>
          <cell r="BA468" t="str">
            <v>ANEXO 17</v>
          </cell>
          <cell r="BB468">
            <v>407</v>
          </cell>
          <cell r="BK468">
            <v>80</v>
          </cell>
          <cell r="BL468">
            <v>5</v>
          </cell>
          <cell r="BM468">
            <v>5</v>
          </cell>
          <cell r="BN468">
            <v>12.5</v>
          </cell>
          <cell r="BO468">
            <v>12.5</v>
          </cell>
          <cell r="BP468">
            <v>2.1</v>
          </cell>
          <cell r="BQ468">
            <v>2.5</v>
          </cell>
          <cell r="BZ468">
            <v>0.59299999999999997</v>
          </cell>
          <cell r="CA468">
            <v>1.45</v>
          </cell>
          <cell r="CB468">
            <v>1.2170000000000001</v>
          </cell>
          <cell r="CC468">
            <v>1.093</v>
          </cell>
          <cell r="CD468">
            <v>0.48599999999999999</v>
          </cell>
          <cell r="CE468">
            <v>3.0080487804878047</v>
          </cell>
          <cell r="CF468">
            <v>8.1199999999999992</v>
          </cell>
          <cell r="CG468">
            <v>1.5</v>
          </cell>
          <cell r="CH468" t="str">
            <v/>
          </cell>
          <cell r="CI468" t="str">
            <v/>
          </cell>
          <cell r="CJ468" t="str">
            <v/>
          </cell>
          <cell r="CK468" t="str">
            <v/>
          </cell>
          <cell r="CL468" t="str">
            <v/>
          </cell>
          <cell r="CM468" t="str">
            <v/>
          </cell>
          <cell r="CN468" t="str">
            <v/>
          </cell>
          <cell r="CO468">
            <v>47.44</v>
          </cell>
          <cell r="CP468">
            <v>7.25</v>
          </cell>
          <cell r="CQ468">
            <v>6.0850000000000009</v>
          </cell>
          <cell r="CR468">
            <v>16.941499999999998</v>
          </cell>
          <cell r="CS468">
            <v>7.6787999999999998</v>
          </cell>
          <cell r="CT468">
            <v>6.31690243902439</v>
          </cell>
          <cell r="CU468">
            <v>20.299999999999997</v>
          </cell>
          <cell r="CV468">
            <v>0.30000000000000004</v>
          </cell>
          <cell r="CW468" t="str">
            <v/>
          </cell>
          <cell r="CX468" t="str">
            <v/>
          </cell>
          <cell r="CY468" t="str">
            <v/>
          </cell>
          <cell r="CZ468" t="str">
            <v/>
          </cell>
          <cell r="DA468" t="str">
            <v/>
          </cell>
          <cell r="DB468" t="str">
            <v/>
          </cell>
          <cell r="DC468" t="str">
            <v/>
          </cell>
          <cell r="DD468">
            <v>112.31220243902438</v>
          </cell>
        </row>
        <row r="469">
          <cell r="B469" t="str">
            <v>PAPA JARDINERA MN</v>
          </cell>
          <cell r="C469" t="str">
            <v>PAPA R-12</v>
          </cell>
          <cell r="D469" t="str">
            <v>CEBOLLA CABEZONA</v>
          </cell>
          <cell r="E469" t="str">
            <v>TOMATE</v>
          </cell>
          <cell r="F469" t="str">
            <v>HABICHUELA</v>
          </cell>
          <cell r="G469" t="str">
            <v>ZANAHORIA</v>
          </cell>
          <cell r="H469" t="str">
            <v>SALSA DE TOMATE</v>
          </cell>
          <cell r="I469" t="str">
            <v>MARGARINA</v>
          </cell>
          <cell r="J469" t="str">
            <v>ALBAHACA</v>
          </cell>
          <cell r="R469" t="str">
            <v>Kg.</v>
          </cell>
          <cell r="S469" t="str">
            <v>Kg.</v>
          </cell>
          <cell r="T469" t="str">
            <v>Kg.</v>
          </cell>
          <cell r="U469" t="str">
            <v>Kg.</v>
          </cell>
          <cell r="V469" t="str">
            <v>Kg.</v>
          </cell>
          <cell r="W469" t="str">
            <v>GALON</v>
          </cell>
          <cell r="X469" t="str">
            <v>Lb.</v>
          </cell>
          <cell r="Y469" t="str">
            <v>Kg.</v>
          </cell>
          <cell r="AG469">
            <v>70</v>
          </cell>
          <cell r="AH469">
            <v>5</v>
          </cell>
          <cell r="AI469">
            <v>5</v>
          </cell>
          <cell r="AJ469">
            <v>14.4</v>
          </cell>
          <cell r="AK469">
            <v>14.1</v>
          </cell>
          <cell r="AL469">
            <v>2.1</v>
          </cell>
          <cell r="AM469">
            <v>2.5</v>
          </cell>
          <cell r="AN469">
            <v>0.2</v>
          </cell>
          <cell r="AV469">
            <v>359</v>
          </cell>
          <cell r="AW469">
            <v>433</v>
          </cell>
          <cell r="AX469">
            <v>150</v>
          </cell>
          <cell r="AY469">
            <v>173</v>
          </cell>
          <cell r="AZ469">
            <v>143</v>
          </cell>
          <cell r="BA469" t="str">
            <v>ANEXO 17</v>
          </cell>
          <cell r="BB469">
            <v>407</v>
          </cell>
          <cell r="BK469">
            <v>70</v>
          </cell>
          <cell r="BL469">
            <v>5</v>
          </cell>
          <cell r="BM469">
            <v>5</v>
          </cell>
          <cell r="BN469">
            <v>10</v>
          </cell>
          <cell r="BO469">
            <v>10</v>
          </cell>
          <cell r="BP469">
            <v>2.1</v>
          </cell>
          <cell r="BQ469">
            <v>2.5</v>
          </cell>
          <cell r="BZ469">
            <v>0.59299999999999997</v>
          </cell>
          <cell r="CA469">
            <v>1.45</v>
          </cell>
          <cell r="CB469">
            <v>1.2170000000000001</v>
          </cell>
          <cell r="CC469">
            <v>1.093</v>
          </cell>
          <cell r="CD469">
            <v>0.48599999999999999</v>
          </cell>
          <cell r="CE469">
            <v>3.0080487804878047</v>
          </cell>
          <cell r="CF469">
            <v>8.1199999999999992</v>
          </cell>
          <cell r="CG469">
            <v>1.5</v>
          </cell>
          <cell r="CH469" t="str">
            <v/>
          </cell>
          <cell r="CI469" t="str">
            <v/>
          </cell>
          <cell r="CJ469" t="str">
            <v/>
          </cell>
          <cell r="CK469" t="str">
            <v/>
          </cell>
          <cell r="CL469" t="str">
            <v/>
          </cell>
          <cell r="CM469" t="str">
            <v/>
          </cell>
          <cell r="CN469" t="str">
            <v/>
          </cell>
          <cell r="CO469">
            <v>41.51</v>
          </cell>
          <cell r="CP469">
            <v>7.25</v>
          </cell>
          <cell r="CQ469">
            <v>6.0850000000000009</v>
          </cell>
          <cell r="CR469">
            <v>15.7392</v>
          </cell>
          <cell r="CS469">
            <v>6.8525999999999998</v>
          </cell>
          <cell r="CT469">
            <v>6.31690243902439</v>
          </cell>
          <cell r="CU469">
            <v>20.299999999999997</v>
          </cell>
          <cell r="CV469">
            <v>0.30000000000000004</v>
          </cell>
          <cell r="CW469" t="str">
            <v/>
          </cell>
          <cell r="CX469" t="str">
            <v/>
          </cell>
          <cell r="CY469" t="str">
            <v/>
          </cell>
          <cell r="CZ469" t="str">
            <v/>
          </cell>
          <cell r="DA469" t="str">
            <v/>
          </cell>
          <cell r="DB469" t="str">
            <v/>
          </cell>
          <cell r="DC469" t="str">
            <v/>
          </cell>
          <cell r="DD469">
            <v>104.35370243902437</v>
          </cell>
        </row>
        <row r="470">
          <cell r="B470" t="str">
            <v>PAPA JARDINERA MY</v>
          </cell>
          <cell r="C470" t="str">
            <v>PAPA R-12</v>
          </cell>
          <cell r="D470" t="str">
            <v>CEBOLLA CABEZONA</v>
          </cell>
          <cell r="E470" t="str">
            <v>TOMATE</v>
          </cell>
          <cell r="F470" t="str">
            <v>HABICHUELA</v>
          </cell>
          <cell r="G470" t="str">
            <v>ZANAHORIA</v>
          </cell>
          <cell r="H470" t="str">
            <v>SALSA DE TOMATE</v>
          </cell>
          <cell r="I470" t="str">
            <v>MARGARINA</v>
          </cell>
          <cell r="J470" t="str">
            <v>ALBAHACA</v>
          </cell>
          <cell r="R470" t="str">
            <v>Kg.</v>
          </cell>
          <cell r="S470" t="str">
            <v>Kg.</v>
          </cell>
          <cell r="T470" t="str">
            <v>Kg.</v>
          </cell>
          <cell r="U470" t="str">
            <v>Kg.</v>
          </cell>
          <cell r="V470" t="str">
            <v>Kg.</v>
          </cell>
          <cell r="W470" t="str">
            <v>GALON</v>
          </cell>
          <cell r="X470" t="str">
            <v>Lb.</v>
          </cell>
          <cell r="Y470" t="str">
            <v>Kg.</v>
          </cell>
          <cell r="AG470">
            <v>90</v>
          </cell>
          <cell r="AH470">
            <v>5</v>
          </cell>
          <cell r="AI470">
            <v>5</v>
          </cell>
          <cell r="AJ470">
            <v>16.600000000000001</v>
          </cell>
          <cell r="AK470">
            <v>17.600000000000001</v>
          </cell>
          <cell r="AL470">
            <v>2.1</v>
          </cell>
          <cell r="AM470">
            <v>2.5</v>
          </cell>
          <cell r="AN470">
            <v>0.2</v>
          </cell>
          <cell r="AV470">
            <v>359</v>
          </cell>
          <cell r="AW470">
            <v>433</v>
          </cell>
          <cell r="AX470">
            <v>150</v>
          </cell>
          <cell r="AY470">
            <v>173</v>
          </cell>
          <cell r="AZ470">
            <v>143</v>
          </cell>
          <cell r="BA470" t="str">
            <v>ANEXO 17</v>
          </cell>
          <cell r="BB470">
            <v>407</v>
          </cell>
          <cell r="BK470">
            <v>90</v>
          </cell>
          <cell r="BL470">
            <v>5</v>
          </cell>
          <cell r="BM470">
            <v>5</v>
          </cell>
          <cell r="BN470">
            <v>15</v>
          </cell>
          <cell r="BO470">
            <v>15</v>
          </cell>
          <cell r="BP470">
            <v>2.1</v>
          </cell>
          <cell r="BQ470">
            <v>2.5</v>
          </cell>
          <cell r="BZ470">
            <v>0.59299999999999997</v>
          </cell>
          <cell r="CA470">
            <v>1.45</v>
          </cell>
          <cell r="CB470">
            <v>1.2170000000000001</v>
          </cell>
          <cell r="CC470">
            <v>1.093</v>
          </cell>
          <cell r="CD470">
            <v>0.48599999999999999</v>
          </cell>
          <cell r="CE470">
            <v>3.0080487804878047</v>
          </cell>
          <cell r="CF470">
            <v>8.1199999999999992</v>
          </cell>
          <cell r="CG470">
            <v>1.5</v>
          </cell>
          <cell r="CH470" t="str">
            <v/>
          </cell>
          <cell r="CI470" t="str">
            <v/>
          </cell>
          <cell r="CJ470" t="str">
            <v/>
          </cell>
          <cell r="CK470" t="str">
            <v/>
          </cell>
          <cell r="CL470" t="str">
            <v/>
          </cell>
          <cell r="CM470" t="str">
            <v/>
          </cell>
          <cell r="CN470" t="str">
            <v/>
          </cell>
          <cell r="CO470">
            <v>53.37</v>
          </cell>
          <cell r="CP470">
            <v>7.25</v>
          </cell>
          <cell r="CQ470">
            <v>6.0850000000000009</v>
          </cell>
          <cell r="CR470">
            <v>18.143800000000002</v>
          </cell>
          <cell r="CS470">
            <v>8.5536000000000012</v>
          </cell>
          <cell r="CT470">
            <v>6.31690243902439</v>
          </cell>
          <cell r="CU470">
            <v>20.299999999999997</v>
          </cell>
          <cell r="CV470">
            <v>0.30000000000000004</v>
          </cell>
          <cell r="CW470" t="str">
            <v/>
          </cell>
          <cell r="CX470" t="str">
            <v/>
          </cell>
          <cell r="CY470" t="str">
            <v/>
          </cell>
          <cell r="CZ470" t="str">
            <v/>
          </cell>
          <cell r="DA470" t="str">
            <v/>
          </cell>
          <cell r="DB470" t="str">
            <v/>
          </cell>
          <cell r="DC470" t="str">
            <v/>
          </cell>
          <cell r="DD470">
            <v>120.31930243902438</v>
          </cell>
        </row>
        <row r="471">
          <cell r="B471" t="str">
            <v>YUCA GUISADA PR</v>
          </cell>
          <cell r="C471" t="str">
            <v>YUCA</v>
          </cell>
          <cell r="D471" t="str">
            <v>CEBOLLA CABEZONA</v>
          </cell>
          <cell r="E471" t="str">
            <v>TOMATE</v>
          </cell>
          <cell r="F471" t="str">
            <v>MARGARINA</v>
          </cell>
          <cell r="R471" t="str">
            <v>Kg.</v>
          </cell>
          <cell r="S471" t="str">
            <v>Kg.</v>
          </cell>
          <cell r="T471" t="str">
            <v>Kg.</v>
          </cell>
          <cell r="U471" t="str">
            <v>Lb.</v>
          </cell>
          <cell r="AG471">
            <v>100</v>
          </cell>
          <cell r="AH471">
            <v>5</v>
          </cell>
          <cell r="AI471">
            <v>5</v>
          </cell>
          <cell r="AJ471">
            <v>1.5</v>
          </cell>
          <cell r="AV471">
            <v>363</v>
          </cell>
          <cell r="AW471">
            <v>433</v>
          </cell>
          <cell r="AX471">
            <v>150</v>
          </cell>
          <cell r="AY471">
            <v>407</v>
          </cell>
          <cell r="BK471">
            <v>70</v>
          </cell>
          <cell r="BN471">
            <v>1.5</v>
          </cell>
          <cell r="BZ471">
            <v>1.619</v>
          </cell>
          <cell r="CA471">
            <v>1.45</v>
          </cell>
          <cell r="CB471">
            <v>1.2170000000000001</v>
          </cell>
          <cell r="CC471">
            <v>8.1199999999999992</v>
          </cell>
          <cell r="CD471" t="str">
            <v/>
          </cell>
          <cell r="CE471" t="str">
            <v/>
          </cell>
          <cell r="CF471" t="str">
            <v/>
          </cell>
          <cell r="CG471" t="str">
            <v/>
          </cell>
          <cell r="CH471" t="str">
            <v/>
          </cell>
          <cell r="CI471" t="str">
            <v/>
          </cell>
          <cell r="CJ471" t="str">
            <v/>
          </cell>
          <cell r="CK471" t="str">
            <v/>
          </cell>
          <cell r="CL471" t="str">
            <v/>
          </cell>
          <cell r="CM471" t="str">
            <v/>
          </cell>
          <cell r="CN471" t="str">
            <v/>
          </cell>
          <cell r="CO471">
            <v>161.9</v>
          </cell>
          <cell r="CP471">
            <v>7.25</v>
          </cell>
          <cell r="CQ471">
            <v>6.0850000000000009</v>
          </cell>
          <cell r="CR471">
            <v>12.18</v>
          </cell>
          <cell r="CS471" t="str">
            <v/>
          </cell>
          <cell r="CT471" t="str">
            <v/>
          </cell>
          <cell r="CU471" t="str">
            <v/>
          </cell>
          <cell r="CV471" t="str">
            <v/>
          </cell>
          <cell r="CW471" t="str">
            <v/>
          </cell>
          <cell r="CX471" t="str">
            <v/>
          </cell>
          <cell r="CY471" t="str">
            <v/>
          </cell>
          <cell r="CZ471" t="str">
            <v/>
          </cell>
          <cell r="DA471" t="str">
            <v/>
          </cell>
          <cell r="DB471" t="str">
            <v/>
          </cell>
          <cell r="DC471" t="str">
            <v/>
          </cell>
          <cell r="DD471">
            <v>187.41500000000002</v>
          </cell>
        </row>
        <row r="472">
          <cell r="B472" t="str">
            <v>YUCA GUISADA MN</v>
          </cell>
          <cell r="C472" t="str">
            <v>YUCA</v>
          </cell>
          <cell r="D472" t="str">
            <v>CEBOLLA CABEZONA</v>
          </cell>
          <cell r="E472" t="str">
            <v>TOMATE</v>
          </cell>
          <cell r="F472" t="str">
            <v>MARGARINA</v>
          </cell>
          <cell r="R472" t="str">
            <v>Kg.</v>
          </cell>
          <cell r="S472" t="str">
            <v>Kg.</v>
          </cell>
          <cell r="T472" t="str">
            <v>Kg.</v>
          </cell>
          <cell r="U472" t="str">
            <v>Lb.</v>
          </cell>
          <cell r="AG472">
            <v>100</v>
          </cell>
          <cell r="AH472">
            <v>5</v>
          </cell>
          <cell r="AI472">
            <v>5</v>
          </cell>
          <cell r="AJ472">
            <v>1.5</v>
          </cell>
          <cell r="AV472">
            <v>363</v>
          </cell>
          <cell r="AW472">
            <v>433</v>
          </cell>
          <cell r="AX472">
            <v>150</v>
          </cell>
          <cell r="AY472">
            <v>407</v>
          </cell>
          <cell r="BK472">
            <v>70</v>
          </cell>
          <cell r="BN472">
            <v>1.5</v>
          </cell>
          <cell r="BZ472">
            <v>1.619</v>
          </cell>
          <cell r="CA472">
            <v>1.45</v>
          </cell>
          <cell r="CB472">
            <v>1.2170000000000001</v>
          </cell>
          <cell r="CC472">
            <v>8.1199999999999992</v>
          </cell>
          <cell r="CD472" t="str">
            <v/>
          </cell>
          <cell r="CE472" t="str">
            <v/>
          </cell>
          <cell r="CF472" t="str">
            <v/>
          </cell>
          <cell r="CG472" t="str">
            <v/>
          </cell>
          <cell r="CH472" t="str">
            <v/>
          </cell>
          <cell r="CI472" t="str">
            <v/>
          </cell>
          <cell r="CJ472" t="str">
            <v/>
          </cell>
          <cell r="CK472" t="str">
            <v/>
          </cell>
          <cell r="CL472" t="str">
            <v/>
          </cell>
          <cell r="CM472" t="str">
            <v/>
          </cell>
          <cell r="CN472" t="str">
            <v/>
          </cell>
          <cell r="CO472">
            <v>161.9</v>
          </cell>
          <cell r="CP472">
            <v>7.25</v>
          </cell>
          <cell r="CQ472">
            <v>6.0850000000000009</v>
          </cell>
          <cell r="CR472">
            <v>12.18</v>
          </cell>
          <cell r="CS472" t="str">
            <v/>
          </cell>
          <cell r="CT472" t="str">
            <v/>
          </cell>
          <cell r="CU472" t="str">
            <v/>
          </cell>
          <cell r="CV472" t="str">
            <v/>
          </cell>
          <cell r="CW472" t="str">
            <v/>
          </cell>
          <cell r="CX472" t="str">
            <v/>
          </cell>
          <cell r="CY472" t="str">
            <v/>
          </cell>
          <cell r="CZ472" t="str">
            <v/>
          </cell>
          <cell r="DA472" t="str">
            <v/>
          </cell>
          <cell r="DB472" t="str">
            <v/>
          </cell>
          <cell r="DC472" t="str">
            <v/>
          </cell>
          <cell r="DD472">
            <v>187.41500000000002</v>
          </cell>
        </row>
        <row r="473">
          <cell r="B473" t="str">
            <v>YUCA GUISADA MY</v>
          </cell>
          <cell r="C473" t="str">
            <v>YUCA</v>
          </cell>
          <cell r="D473" t="str">
            <v>CEBOLLA CABEZONA</v>
          </cell>
          <cell r="E473" t="str">
            <v>TOMATE</v>
          </cell>
          <cell r="F473" t="str">
            <v>MARGARINA</v>
          </cell>
          <cell r="R473" t="str">
            <v>Kg.</v>
          </cell>
          <cell r="S473" t="str">
            <v>Kg.</v>
          </cell>
          <cell r="T473" t="str">
            <v>Kg.</v>
          </cell>
          <cell r="U473" t="str">
            <v>Lb.</v>
          </cell>
          <cell r="AG473">
            <v>100</v>
          </cell>
          <cell r="AH473">
            <v>5</v>
          </cell>
          <cell r="AI473">
            <v>5</v>
          </cell>
          <cell r="AJ473">
            <v>1.5</v>
          </cell>
          <cell r="AV473">
            <v>363</v>
          </cell>
          <cell r="AW473">
            <v>433</v>
          </cell>
          <cell r="AX473">
            <v>150</v>
          </cell>
          <cell r="AY473">
            <v>407</v>
          </cell>
          <cell r="BK473">
            <v>70</v>
          </cell>
          <cell r="BN473">
            <v>1.5</v>
          </cell>
          <cell r="BZ473">
            <v>1.619</v>
          </cell>
          <cell r="CA473">
            <v>1.45</v>
          </cell>
          <cell r="CB473">
            <v>1.2170000000000001</v>
          </cell>
          <cell r="CC473">
            <v>8.1199999999999992</v>
          </cell>
          <cell r="CD473" t="str">
            <v/>
          </cell>
          <cell r="CE473" t="str">
            <v/>
          </cell>
          <cell r="CF473" t="str">
            <v/>
          </cell>
          <cell r="CG473" t="str">
            <v/>
          </cell>
          <cell r="CH473" t="str">
            <v/>
          </cell>
          <cell r="CI473" t="str">
            <v/>
          </cell>
          <cell r="CJ473" t="str">
            <v/>
          </cell>
          <cell r="CK473" t="str">
            <v/>
          </cell>
          <cell r="CL473" t="str">
            <v/>
          </cell>
          <cell r="CM473" t="str">
            <v/>
          </cell>
          <cell r="CN473" t="str">
            <v/>
          </cell>
          <cell r="CO473">
            <v>161.9</v>
          </cell>
          <cell r="CP473">
            <v>7.25</v>
          </cell>
          <cell r="CQ473">
            <v>6.0850000000000009</v>
          </cell>
          <cell r="CR473">
            <v>12.18</v>
          </cell>
          <cell r="CS473" t="str">
            <v/>
          </cell>
          <cell r="CT473" t="str">
            <v/>
          </cell>
          <cell r="CU473" t="str">
            <v/>
          </cell>
          <cell r="CV473" t="str">
            <v/>
          </cell>
          <cell r="CW473" t="str">
            <v/>
          </cell>
          <cell r="CX473" t="str">
            <v/>
          </cell>
          <cell r="CY473" t="str">
            <v/>
          </cell>
          <cell r="CZ473" t="str">
            <v/>
          </cell>
          <cell r="DA473" t="str">
            <v/>
          </cell>
          <cell r="DB473" t="str">
            <v/>
          </cell>
          <cell r="DC473" t="str">
            <v/>
          </cell>
          <cell r="DD473">
            <v>187.41500000000002</v>
          </cell>
        </row>
        <row r="474">
          <cell r="B474" t="str">
            <v>CREMA DE CHOCOLATE</v>
          </cell>
          <cell r="C474" t="str">
            <v>CREMA DE CHOCOLATE</v>
          </cell>
          <cell r="R474" t="str">
            <v>GR</v>
          </cell>
          <cell r="AG474">
            <v>10</v>
          </cell>
          <cell r="AV474" t="str">
            <v>FT11</v>
          </cell>
          <cell r="BK474">
            <v>10</v>
          </cell>
          <cell r="BZ474">
            <v>11.978999999999999</v>
          </cell>
          <cell r="CA474" t="str">
            <v/>
          </cell>
          <cell r="CB474" t="str">
            <v/>
          </cell>
          <cell r="CC474" t="str">
            <v/>
          </cell>
          <cell r="CD474" t="str">
            <v/>
          </cell>
          <cell r="CE474" t="str">
            <v/>
          </cell>
          <cell r="CF474" t="str">
            <v/>
          </cell>
          <cell r="CG474" t="str">
            <v/>
          </cell>
          <cell r="CH474" t="str">
            <v/>
          </cell>
          <cell r="CI474" t="str">
            <v/>
          </cell>
          <cell r="CJ474" t="str">
            <v/>
          </cell>
          <cell r="CK474" t="str">
            <v/>
          </cell>
          <cell r="CL474" t="str">
            <v/>
          </cell>
          <cell r="CM474" t="str">
            <v/>
          </cell>
          <cell r="CN474" t="str">
            <v/>
          </cell>
          <cell r="CO474">
            <v>119.78999999999999</v>
          </cell>
          <cell r="CP474" t="str">
            <v/>
          </cell>
          <cell r="CQ474" t="str">
            <v/>
          </cell>
          <cell r="CR474" t="str">
            <v/>
          </cell>
          <cell r="CS474" t="str">
            <v/>
          </cell>
          <cell r="CT474" t="str">
            <v/>
          </cell>
          <cell r="CU474" t="str">
            <v/>
          </cell>
          <cell r="CV474" t="str">
            <v/>
          </cell>
          <cell r="CW474" t="str">
            <v/>
          </cell>
          <cell r="CX474" t="str">
            <v/>
          </cell>
          <cell r="CY474" t="str">
            <v/>
          </cell>
          <cell r="CZ474" t="str">
            <v/>
          </cell>
          <cell r="DA474" t="str">
            <v/>
          </cell>
          <cell r="DB474" t="str">
            <v/>
          </cell>
          <cell r="DC474" t="str">
            <v/>
          </cell>
          <cell r="DD474">
            <v>119.78999999999999</v>
          </cell>
        </row>
        <row r="475">
          <cell r="B475" t="str">
            <v>PANELITA</v>
          </cell>
          <cell r="C475" t="str">
            <v>PANELITA DE LECHE</v>
          </cell>
          <cell r="R475" t="str">
            <v>UND</v>
          </cell>
          <cell r="AG475">
            <v>20</v>
          </cell>
          <cell r="AV475">
            <v>402</v>
          </cell>
          <cell r="BK475">
            <v>20</v>
          </cell>
          <cell r="BZ475">
            <v>5.25</v>
          </cell>
          <cell r="CA475" t="str">
            <v/>
          </cell>
          <cell r="CB475" t="str">
            <v/>
          </cell>
          <cell r="CC475" t="str">
            <v/>
          </cell>
          <cell r="CD475" t="str">
            <v/>
          </cell>
          <cell r="CE475" t="str">
            <v/>
          </cell>
          <cell r="CF475" t="str">
            <v/>
          </cell>
          <cell r="CG475" t="str">
            <v/>
          </cell>
          <cell r="CH475" t="str">
            <v/>
          </cell>
          <cell r="CI475" t="str">
            <v/>
          </cell>
          <cell r="CJ475" t="str">
            <v/>
          </cell>
          <cell r="CK475" t="str">
            <v/>
          </cell>
          <cell r="CL475" t="str">
            <v/>
          </cell>
          <cell r="CM475" t="str">
            <v/>
          </cell>
          <cell r="CN475" t="str">
            <v/>
          </cell>
          <cell r="CO475">
            <v>105</v>
          </cell>
          <cell r="CP475" t="str">
            <v/>
          </cell>
          <cell r="CQ475" t="str">
            <v/>
          </cell>
          <cell r="CR475" t="str">
            <v/>
          </cell>
          <cell r="CS475" t="str">
            <v/>
          </cell>
          <cell r="CT475" t="str">
            <v/>
          </cell>
          <cell r="CU475" t="str">
            <v/>
          </cell>
          <cell r="CV475" t="str">
            <v/>
          </cell>
          <cell r="CW475" t="str">
            <v/>
          </cell>
          <cell r="CX475" t="str">
            <v/>
          </cell>
          <cell r="CY475" t="str">
            <v/>
          </cell>
          <cell r="CZ475" t="str">
            <v/>
          </cell>
          <cell r="DA475" t="str">
            <v/>
          </cell>
          <cell r="DB475" t="str">
            <v/>
          </cell>
          <cell r="DC475" t="str">
            <v/>
          </cell>
          <cell r="DD475">
            <v>105</v>
          </cell>
        </row>
        <row r="476">
          <cell r="B476" t="str">
            <v>GOMAS</v>
          </cell>
          <cell r="C476" t="str">
            <v>GOMAS</v>
          </cell>
          <cell r="R476" t="str">
            <v>UND</v>
          </cell>
          <cell r="AG476">
            <v>20</v>
          </cell>
          <cell r="AV476" t="str">
            <v>FT12</v>
          </cell>
          <cell r="BK476">
            <v>20</v>
          </cell>
          <cell r="BZ476">
            <v>5.5875000000000004</v>
          </cell>
          <cell r="CA476" t="str">
            <v/>
          </cell>
          <cell r="CB476" t="str">
            <v/>
          </cell>
          <cell r="CC476" t="str">
            <v/>
          </cell>
          <cell r="CD476" t="str">
            <v/>
          </cell>
          <cell r="CE476" t="str">
            <v/>
          </cell>
          <cell r="CF476" t="str">
            <v/>
          </cell>
          <cell r="CG476" t="str">
            <v/>
          </cell>
          <cell r="CH476" t="str">
            <v/>
          </cell>
          <cell r="CI476" t="str">
            <v/>
          </cell>
          <cell r="CJ476" t="str">
            <v/>
          </cell>
          <cell r="CK476" t="str">
            <v/>
          </cell>
          <cell r="CL476" t="str">
            <v/>
          </cell>
          <cell r="CM476" t="str">
            <v/>
          </cell>
          <cell r="CN476" t="str">
            <v/>
          </cell>
          <cell r="CO476">
            <v>111.75</v>
          </cell>
          <cell r="CP476" t="str">
            <v/>
          </cell>
          <cell r="CQ476" t="str">
            <v/>
          </cell>
          <cell r="CR476" t="str">
            <v/>
          </cell>
          <cell r="CS476" t="str">
            <v/>
          </cell>
          <cell r="CT476" t="str">
            <v/>
          </cell>
          <cell r="CU476" t="str">
            <v/>
          </cell>
          <cell r="CV476" t="str">
            <v/>
          </cell>
          <cell r="CW476" t="str">
            <v/>
          </cell>
          <cell r="CX476" t="str">
            <v/>
          </cell>
          <cell r="CY476" t="str">
            <v/>
          </cell>
          <cell r="CZ476" t="str">
            <v/>
          </cell>
          <cell r="DA476" t="str">
            <v/>
          </cell>
          <cell r="DB476" t="str">
            <v/>
          </cell>
          <cell r="DC476" t="str">
            <v/>
          </cell>
          <cell r="DD476">
            <v>111.75</v>
          </cell>
        </row>
        <row r="477">
          <cell r="B477" t="str">
            <v>BOCADILLO</v>
          </cell>
          <cell r="C477" t="str">
            <v>BOCADILLO</v>
          </cell>
          <cell r="R477" t="str">
            <v>UND</v>
          </cell>
          <cell r="AG477">
            <v>30</v>
          </cell>
          <cell r="AV477">
            <v>384</v>
          </cell>
          <cell r="BK477">
            <v>30</v>
          </cell>
          <cell r="BZ477">
            <v>3.7</v>
          </cell>
          <cell r="CA477" t="str">
            <v/>
          </cell>
          <cell r="CB477" t="str">
            <v/>
          </cell>
          <cell r="CC477" t="str">
            <v/>
          </cell>
          <cell r="CD477" t="str">
            <v/>
          </cell>
          <cell r="CE477" t="str">
            <v/>
          </cell>
          <cell r="CF477" t="str">
            <v/>
          </cell>
          <cell r="CG477" t="str">
            <v/>
          </cell>
          <cell r="CH477" t="str">
            <v/>
          </cell>
          <cell r="CI477" t="str">
            <v/>
          </cell>
          <cell r="CJ477" t="str">
            <v/>
          </cell>
          <cell r="CK477" t="str">
            <v/>
          </cell>
          <cell r="CL477" t="str">
            <v/>
          </cell>
          <cell r="CM477" t="str">
            <v/>
          </cell>
          <cell r="CN477" t="str">
            <v/>
          </cell>
          <cell r="CO477">
            <v>111</v>
          </cell>
          <cell r="CP477" t="str">
            <v/>
          </cell>
          <cell r="CQ477" t="str">
            <v/>
          </cell>
          <cell r="CR477" t="str">
            <v/>
          </cell>
          <cell r="CS477" t="str">
            <v/>
          </cell>
          <cell r="CT477" t="str">
            <v/>
          </cell>
          <cell r="CU477" t="str">
            <v/>
          </cell>
          <cell r="CV477" t="str">
            <v/>
          </cell>
          <cell r="CW477" t="str">
            <v/>
          </cell>
          <cell r="CX477" t="str">
            <v/>
          </cell>
          <cell r="CY477" t="str">
            <v/>
          </cell>
          <cell r="CZ477" t="str">
            <v/>
          </cell>
          <cell r="DA477" t="str">
            <v/>
          </cell>
          <cell r="DB477" t="str">
            <v/>
          </cell>
          <cell r="DC477" t="str">
            <v/>
          </cell>
          <cell r="DD477">
            <v>111</v>
          </cell>
        </row>
        <row r="478">
          <cell r="B478" t="str">
            <v>GELATINA DE PATA</v>
          </cell>
          <cell r="C478" t="str">
            <v>GELATINA DE PATA</v>
          </cell>
          <cell r="R478" t="str">
            <v>UND</v>
          </cell>
          <cell r="AG478">
            <v>20</v>
          </cell>
          <cell r="AV478">
            <v>393</v>
          </cell>
          <cell r="BK478">
            <v>20</v>
          </cell>
          <cell r="BZ478">
            <v>5.5</v>
          </cell>
          <cell r="CA478" t="str">
            <v/>
          </cell>
          <cell r="CB478" t="str">
            <v/>
          </cell>
          <cell r="CC478" t="str">
            <v/>
          </cell>
          <cell r="CD478" t="str">
            <v/>
          </cell>
          <cell r="CE478" t="str">
            <v/>
          </cell>
          <cell r="CF478" t="str">
            <v/>
          </cell>
          <cell r="CG478" t="str">
            <v/>
          </cell>
          <cell r="CH478" t="str">
            <v/>
          </cell>
          <cell r="CI478" t="str">
            <v/>
          </cell>
          <cell r="CJ478" t="str">
            <v/>
          </cell>
          <cell r="CK478" t="str">
            <v/>
          </cell>
          <cell r="CL478" t="str">
            <v/>
          </cell>
          <cell r="CM478" t="str">
            <v/>
          </cell>
          <cell r="CN478" t="str">
            <v/>
          </cell>
          <cell r="CO478">
            <v>110</v>
          </cell>
          <cell r="CP478" t="str">
            <v/>
          </cell>
          <cell r="CQ478" t="str">
            <v/>
          </cell>
          <cell r="CR478" t="str">
            <v/>
          </cell>
          <cell r="CS478" t="str">
            <v/>
          </cell>
          <cell r="CT478" t="str">
            <v/>
          </cell>
          <cell r="CU478" t="str">
            <v/>
          </cell>
          <cell r="CV478" t="str">
            <v/>
          </cell>
          <cell r="CW478" t="str">
            <v/>
          </cell>
          <cell r="CX478" t="str">
            <v/>
          </cell>
          <cell r="CY478" t="str">
            <v/>
          </cell>
          <cell r="CZ478" t="str">
            <v/>
          </cell>
          <cell r="DA478" t="str">
            <v/>
          </cell>
          <cell r="DB478" t="str">
            <v/>
          </cell>
          <cell r="DC478" t="str">
            <v/>
          </cell>
          <cell r="DD478">
            <v>110</v>
          </cell>
        </row>
        <row r="479">
          <cell r="B479" t="str">
            <v>ROLLITO DE JALEA</v>
          </cell>
          <cell r="C479" t="str">
            <v>ROLLITO DE JALEA</v>
          </cell>
          <cell r="R479" t="str">
            <v>UND</v>
          </cell>
          <cell r="AG479">
            <v>25</v>
          </cell>
          <cell r="AV479" t="str">
            <v>FT20</v>
          </cell>
          <cell r="BK479">
            <v>25</v>
          </cell>
          <cell r="BZ479">
            <v>3.1333333333333333</v>
          </cell>
          <cell r="CA479" t="str">
            <v/>
          </cell>
          <cell r="CB479" t="str">
            <v/>
          </cell>
          <cell r="CC479" t="str">
            <v/>
          </cell>
          <cell r="CD479" t="str">
            <v/>
          </cell>
          <cell r="CE479" t="str">
            <v/>
          </cell>
          <cell r="CF479" t="str">
            <v/>
          </cell>
          <cell r="CG479" t="str">
            <v/>
          </cell>
          <cell r="CH479" t="str">
            <v/>
          </cell>
          <cell r="CI479" t="str">
            <v/>
          </cell>
          <cell r="CJ479" t="str">
            <v/>
          </cell>
          <cell r="CK479" t="str">
            <v/>
          </cell>
          <cell r="CL479" t="str">
            <v/>
          </cell>
          <cell r="CM479" t="str">
            <v/>
          </cell>
          <cell r="CN479" t="str">
            <v/>
          </cell>
          <cell r="CO479">
            <v>78.333333333333329</v>
          </cell>
          <cell r="CP479" t="str">
            <v/>
          </cell>
          <cell r="CQ479" t="str">
            <v/>
          </cell>
          <cell r="CR479" t="str">
            <v/>
          </cell>
          <cell r="CS479" t="str">
            <v/>
          </cell>
          <cell r="CT479" t="str">
            <v/>
          </cell>
          <cell r="CU479" t="str">
            <v/>
          </cell>
          <cell r="CV479" t="str">
            <v/>
          </cell>
          <cell r="CW479" t="str">
            <v/>
          </cell>
          <cell r="CX479" t="str">
            <v/>
          </cell>
          <cell r="CY479" t="str">
            <v/>
          </cell>
          <cell r="CZ479" t="str">
            <v/>
          </cell>
          <cell r="DA479" t="str">
            <v/>
          </cell>
          <cell r="DB479" t="str">
            <v/>
          </cell>
          <cell r="DC479" t="str">
            <v/>
          </cell>
          <cell r="DD479">
            <v>78.333333333333329</v>
          </cell>
        </row>
        <row r="480">
          <cell r="B480" t="str">
            <v>AREQUIPE SACHET</v>
          </cell>
          <cell r="C480" t="str">
            <v>AREQUIPE SACHET</v>
          </cell>
          <cell r="R480" t="str">
            <v>UND</v>
          </cell>
          <cell r="AG480">
            <v>20</v>
          </cell>
          <cell r="AV480">
            <v>394</v>
          </cell>
          <cell r="BK480">
            <v>20</v>
          </cell>
          <cell r="BZ480">
            <v>5.4</v>
          </cell>
          <cell r="CA480" t="str">
            <v/>
          </cell>
          <cell r="CB480" t="str">
            <v/>
          </cell>
          <cell r="CC480" t="str">
            <v/>
          </cell>
          <cell r="CD480" t="str">
            <v/>
          </cell>
          <cell r="CE480" t="str">
            <v/>
          </cell>
          <cell r="CF480" t="str">
            <v/>
          </cell>
          <cell r="CG480" t="str">
            <v/>
          </cell>
          <cell r="CH480" t="str">
            <v/>
          </cell>
          <cell r="CI480" t="str">
            <v/>
          </cell>
          <cell r="CJ480" t="str">
            <v/>
          </cell>
          <cell r="CK480" t="str">
            <v/>
          </cell>
          <cell r="CL480" t="str">
            <v/>
          </cell>
          <cell r="CM480" t="str">
            <v/>
          </cell>
          <cell r="CN480" t="str">
            <v/>
          </cell>
          <cell r="CO480">
            <v>108</v>
          </cell>
          <cell r="CP480" t="str">
            <v/>
          </cell>
          <cell r="CQ480" t="str">
            <v/>
          </cell>
          <cell r="CR480" t="str">
            <v/>
          </cell>
          <cell r="CS480" t="str">
            <v/>
          </cell>
          <cell r="CT480" t="str">
            <v/>
          </cell>
          <cell r="CU480" t="str">
            <v/>
          </cell>
          <cell r="CV480" t="str">
            <v/>
          </cell>
          <cell r="CW480" t="str">
            <v/>
          </cell>
          <cell r="CX480" t="str">
            <v/>
          </cell>
          <cell r="CY480" t="str">
            <v/>
          </cell>
          <cell r="CZ480" t="str">
            <v/>
          </cell>
          <cell r="DA480" t="str">
            <v/>
          </cell>
          <cell r="DB480" t="str">
            <v/>
          </cell>
          <cell r="DC480" t="str">
            <v/>
          </cell>
          <cell r="DD480">
            <v>108</v>
          </cell>
        </row>
        <row r="481">
          <cell r="B481" t="str">
            <v>MANI CONFITADO</v>
          </cell>
          <cell r="C481" t="str">
            <v>MANI  CONFITADO X 15 GRAMOS</v>
          </cell>
          <cell r="R481" t="str">
            <v>UND</v>
          </cell>
          <cell r="AG481">
            <v>15</v>
          </cell>
          <cell r="AV481" t="str">
            <v>FT19</v>
          </cell>
          <cell r="BK481">
            <v>15</v>
          </cell>
          <cell r="BZ481">
            <v>8.1333333333333329</v>
          </cell>
          <cell r="CA481" t="str">
            <v/>
          </cell>
          <cell r="CB481" t="str">
            <v/>
          </cell>
          <cell r="CC481" t="str">
            <v/>
          </cell>
          <cell r="CD481" t="str">
            <v/>
          </cell>
          <cell r="CE481" t="str">
            <v/>
          </cell>
          <cell r="CF481" t="str">
            <v/>
          </cell>
          <cell r="CG481" t="str">
            <v/>
          </cell>
          <cell r="CH481" t="str">
            <v/>
          </cell>
          <cell r="CI481" t="str">
            <v/>
          </cell>
          <cell r="CJ481" t="str">
            <v/>
          </cell>
          <cell r="CK481" t="str">
            <v/>
          </cell>
          <cell r="CL481" t="str">
            <v/>
          </cell>
          <cell r="CM481" t="str">
            <v/>
          </cell>
          <cell r="CN481" t="str">
            <v/>
          </cell>
          <cell r="CO481">
            <v>122</v>
          </cell>
          <cell r="CP481" t="str">
            <v/>
          </cell>
          <cell r="CQ481" t="str">
            <v/>
          </cell>
          <cell r="CR481" t="str">
            <v/>
          </cell>
          <cell r="CS481" t="str">
            <v/>
          </cell>
          <cell r="CT481" t="str">
            <v/>
          </cell>
          <cell r="CU481" t="str">
            <v/>
          </cell>
          <cell r="CV481" t="str">
            <v/>
          </cell>
          <cell r="CW481" t="str">
            <v/>
          </cell>
          <cell r="CX481" t="str">
            <v/>
          </cell>
          <cell r="CY481" t="str">
            <v/>
          </cell>
          <cell r="CZ481" t="str">
            <v/>
          </cell>
          <cell r="DA481" t="str">
            <v/>
          </cell>
          <cell r="DB481" t="str">
            <v/>
          </cell>
          <cell r="DC481" t="str">
            <v/>
          </cell>
          <cell r="DD481">
            <v>122</v>
          </cell>
        </row>
        <row r="482">
          <cell r="B482" t="str">
            <v>LECHE CONDENSADA</v>
          </cell>
          <cell r="C482" t="str">
            <v>LECHE CONDENSADA POSTRE</v>
          </cell>
          <cell r="R482" t="str">
            <v>UND</v>
          </cell>
          <cell r="AG482">
            <v>20</v>
          </cell>
          <cell r="AV482">
            <v>8</v>
          </cell>
          <cell r="BK482">
            <v>20</v>
          </cell>
          <cell r="BZ482">
            <v>5.4</v>
          </cell>
          <cell r="CA482" t="str">
            <v/>
          </cell>
          <cell r="CB482" t="str">
            <v/>
          </cell>
          <cell r="CC482" t="str">
            <v/>
          </cell>
          <cell r="CD482" t="str">
            <v/>
          </cell>
          <cell r="CE482" t="str">
            <v/>
          </cell>
          <cell r="CF482" t="str">
            <v/>
          </cell>
          <cell r="CG482" t="str">
            <v/>
          </cell>
          <cell r="CH482" t="str">
            <v/>
          </cell>
          <cell r="CI482" t="str">
            <v/>
          </cell>
          <cell r="CJ482" t="str">
            <v/>
          </cell>
          <cell r="CK482" t="str">
            <v/>
          </cell>
          <cell r="CL482" t="str">
            <v/>
          </cell>
          <cell r="CM482" t="str">
            <v/>
          </cell>
          <cell r="CN482" t="str">
            <v/>
          </cell>
          <cell r="CO482">
            <v>108</v>
          </cell>
          <cell r="CP482" t="str">
            <v/>
          </cell>
          <cell r="CQ482" t="str">
            <v/>
          </cell>
          <cell r="CR482" t="str">
            <v/>
          </cell>
          <cell r="CS482" t="str">
            <v/>
          </cell>
          <cell r="CT482" t="str">
            <v/>
          </cell>
          <cell r="CU482" t="str">
            <v/>
          </cell>
          <cell r="CV482" t="str">
            <v/>
          </cell>
          <cell r="CW482" t="str">
            <v/>
          </cell>
          <cell r="CX482" t="str">
            <v/>
          </cell>
          <cell r="CY482" t="str">
            <v/>
          </cell>
          <cell r="CZ482" t="str">
            <v/>
          </cell>
          <cell r="DA482" t="str">
            <v/>
          </cell>
          <cell r="DB482" t="str">
            <v/>
          </cell>
          <cell r="DC482" t="str">
            <v/>
          </cell>
          <cell r="DD482">
            <v>108</v>
          </cell>
        </row>
        <row r="483">
          <cell r="B483" t="str">
            <v>ROLLITO DE LECHE</v>
          </cell>
          <cell r="C483" t="str">
            <v>ROLLITO DE LECHE</v>
          </cell>
          <cell r="R483" t="str">
            <v>UND</v>
          </cell>
          <cell r="AG483">
            <v>20</v>
          </cell>
          <cell r="AV483" t="str">
            <v>FT21</v>
          </cell>
          <cell r="BK483">
            <v>20</v>
          </cell>
          <cell r="BZ483">
            <v>5.4</v>
          </cell>
          <cell r="CA483" t="str">
            <v/>
          </cell>
          <cell r="CB483" t="str">
            <v/>
          </cell>
          <cell r="CC483" t="str">
            <v/>
          </cell>
          <cell r="CD483" t="str">
            <v/>
          </cell>
          <cell r="CE483" t="str">
            <v/>
          </cell>
          <cell r="CF483" t="str">
            <v/>
          </cell>
          <cell r="CG483" t="str">
            <v/>
          </cell>
          <cell r="CH483" t="str">
            <v/>
          </cell>
          <cell r="CI483" t="str">
            <v/>
          </cell>
          <cell r="CJ483" t="str">
            <v/>
          </cell>
          <cell r="CK483" t="str">
            <v/>
          </cell>
          <cell r="CL483" t="str">
            <v/>
          </cell>
          <cell r="CM483" t="str">
            <v/>
          </cell>
          <cell r="CN483" t="str">
            <v/>
          </cell>
          <cell r="CO483">
            <v>108</v>
          </cell>
          <cell r="CP483" t="str">
            <v/>
          </cell>
          <cell r="CQ483" t="str">
            <v/>
          </cell>
          <cell r="CR483" t="str">
            <v/>
          </cell>
          <cell r="CS483" t="str">
            <v/>
          </cell>
          <cell r="CT483" t="str">
            <v/>
          </cell>
          <cell r="CU483" t="str">
            <v/>
          </cell>
          <cell r="CV483" t="str">
            <v/>
          </cell>
          <cell r="CW483" t="str">
            <v/>
          </cell>
          <cell r="CX483" t="str">
            <v/>
          </cell>
          <cell r="CY483" t="str">
            <v/>
          </cell>
          <cell r="CZ483" t="str">
            <v/>
          </cell>
          <cell r="DA483" t="str">
            <v/>
          </cell>
          <cell r="DB483" t="str">
            <v/>
          </cell>
          <cell r="DC483" t="str">
            <v/>
          </cell>
          <cell r="DD483">
            <v>108</v>
          </cell>
        </row>
        <row r="484">
          <cell r="B484" t="str">
            <v>COCADA DE FRUTA</v>
          </cell>
          <cell r="C484" t="str">
            <v>COCADA</v>
          </cell>
          <cell r="R484" t="str">
            <v>UND</v>
          </cell>
          <cell r="AG484">
            <v>20</v>
          </cell>
          <cell r="AV484" t="str">
            <v>FT16</v>
          </cell>
          <cell r="BK484">
            <v>20</v>
          </cell>
          <cell r="BZ484">
            <v>5.5</v>
          </cell>
          <cell r="CA484" t="str">
            <v/>
          </cell>
          <cell r="CB484" t="str">
            <v/>
          </cell>
          <cell r="CC484" t="str">
            <v/>
          </cell>
          <cell r="CD484" t="str">
            <v/>
          </cell>
          <cell r="CE484" t="str">
            <v/>
          </cell>
          <cell r="CF484" t="str">
            <v/>
          </cell>
          <cell r="CG484" t="str">
            <v/>
          </cell>
          <cell r="CH484" t="str">
            <v/>
          </cell>
          <cell r="CI484" t="str">
            <v/>
          </cell>
          <cell r="CJ484" t="str">
            <v/>
          </cell>
          <cell r="CK484" t="str">
            <v/>
          </cell>
          <cell r="CL484" t="str">
            <v/>
          </cell>
          <cell r="CM484" t="str">
            <v/>
          </cell>
          <cell r="CN484" t="str">
            <v/>
          </cell>
          <cell r="CO484">
            <v>110</v>
          </cell>
          <cell r="CP484" t="str">
            <v/>
          </cell>
          <cell r="CQ484" t="str">
            <v/>
          </cell>
          <cell r="CR484" t="str">
            <v/>
          </cell>
          <cell r="CS484" t="str">
            <v/>
          </cell>
          <cell r="CT484" t="str">
            <v/>
          </cell>
          <cell r="CU484" t="str">
            <v/>
          </cell>
          <cell r="CV484" t="str">
            <v/>
          </cell>
          <cell r="CW484" t="str">
            <v/>
          </cell>
          <cell r="CX484" t="str">
            <v/>
          </cell>
          <cell r="CY484" t="str">
            <v/>
          </cell>
          <cell r="CZ484" t="str">
            <v/>
          </cell>
          <cell r="DA484" t="str">
            <v/>
          </cell>
          <cell r="DB484" t="str">
            <v/>
          </cell>
          <cell r="DC484" t="str">
            <v/>
          </cell>
          <cell r="DD484">
            <v>110</v>
          </cell>
        </row>
        <row r="485">
          <cell r="B485" t="str">
            <v>MALTEADA DE AREQUIPE</v>
          </cell>
          <cell r="C485" t="str">
            <v>MALTEADA DE AREQUIPE</v>
          </cell>
          <cell r="D485" t="str">
            <v>LECHE</v>
          </cell>
          <cell r="R485" t="str">
            <v>gr.</v>
          </cell>
          <cell r="S485" t="str">
            <v>ml.</v>
          </cell>
          <cell r="AG485">
            <v>25</v>
          </cell>
          <cell r="AH485">
            <v>30</v>
          </cell>
          <cell r="AV485" t="str">
            <v>FT5</v>
          </cell>
          <cell r="AW485">
            <v>3</v>
          </cell>
          <cell r="BK485">
            <v>25</v>
          </cell>
          <cell r="BL485">
            <v>30</v>
          </cell>
          <cell r="BZ485">
            <v>7.0707070707070709</v>
          </cell>
          <cell r="CA485">
            <v>1.4418181818181819</v>
          </cell>
          <cell r="CB485" t="str">
            <v/>
          </cell>
          <cell r="CC485" t="str">
            <v/>
          </cell>
          <cell r="CD485" t="str">
            <v/>
          </cell>
          <cell r="CE485" t="str">
            <v/>
          </cell>
          <cell r="CF485" t="str">
            <v/>
          </cell>
          <cell r="CG485" t="str">
            <v/>
          </cell>
          <cell r="CH485" t="str">
            <v/>
          </cell>
          <cell r="CI485" t="str">
            <v/>
          </cell>
          <cell r="CJ485" t="str">
            <v/>
          </cell>
          <cell r="CK485" t="str">
            <v/>
          </cell>
          <cell r="CL485" t="str">
            <v/>
          </cell>
          <cell r="CM485" t="str">
            <v/>
          </cell>
          <cell r="CN485" t="str">
            <v/>
          </cell>
          <cell r="CO485">
            <v>176.76767676767676</v>
          </cell>
          <cell r="CP485">
            <v>43.254545454545458</v>
          </cell>
          <cell r="CQ485" t="str">
            <v/>
          </cell>
          <cell r="CR485" t="str">
            <v/>
          </cell>
          <cell r="CS485" t="str">
            <v/>
          </cell>
          <cell r="CT485" t="str">
            <v/>
          </cell>
          <cell r="CU485" t="str">
            <v/>
          </cell>
          <cell r="CV485" t="str">
            <v/>
          </cell>
          <cell r="CW485" t="str">
            <v/>
          </cell>
          <cell r="CX485" t="str">
            <v/>
          </cell>
          <cell r="CY485" t="str">
            <v/>
          </cell>
          <cell r="CZ485" t="str">
            <v/>
          </cell>
          <cell r="DA485" t="str">
            <v/>
          </cell>
          <cell r="DB485" t="str">
            <v/>
          </cell>
          <cell r="DC485" t="str">
            <v/>
          </cell>
          <cell r="DD485">
            <v>220.02222222222221</v>
          </cell>
        </row>
        <row r="486">
          <cell r="B486" t="str">
            <v>JUGO FEIJOA</v>
          </cell>
          <cell r="C486" t="str">
            <v>PULPA DE  FEIJOA</v>
          </cell>
          <cell r="R486" t="str">
            <v>Kg.</v>
          </cell>
          <cell r="AG486">
            <v>50</v>
          </cell>
          <cell r="AV486" t="str">
            <v>FT31</v>
          </cell>
          <cell r="BK486">
            <v>50</v>
          </cell>
          <cell r="BZ486">
            <v>3.5259999999999998</v>
          </cell>
          <cell r="CA486" t="str">
            <v/>
          </cell>
          <cell r="CB486" t="str">
            <v/>
          </cell>
          <cell r="CC486" t="str">
            <v/>
          </cell>
          <cell r="CD486" t="str">
            <v/>
          </cell>
          <cell r="CE486" t="str">
            <v/>
          </cell>
          <cell r="CF486" t="str">
            <v/>
          </cell>
          <cell r="CG486" t="str">
            <v/>
          </cell>
          <cell r="CH486" t="str">
            <v/>
          </cell>
          <cell r="CI486" t="str">
            <v/>
          </cell>
          <cell r="CJ486" t="str">
            <v/>
          </cell>
          <cell r="CK486" t="str">
            <v/>
          </cell>
          <cell r="CL486" t="str">
            <v/>
          </cell>
          <cell r="CM486" t="str">
            <v/>
          </cell>
          <cell r="CN486" t="str">
            <v/>
          </cell>
          <cell r="CO486">
            <v>176.29999999999998</v>
          </cell>
          <cell r="CP486" t="str">
            <v/>
          </cell>
          <cell r="CQ486" t="str">
            <v/>
          </cell>
          <cell r="CR486" t="str">
            <v/>
          </cell>
          <cell r="CS486" t="str">
            <v/>
          </cell>
          <cell r="CT486" t="str">
            <v/>
          </cell>
          <cell r="CU486" t="str">
            <v/>
          </cell>
          <cell r="CV486" t="str">
            <v/>
          </cell>
          <cell r="CW486" t="str">
            <v/>
          </cell>
          <cell r="CX486" t="str">
            <v/>
          </cell>
          <cell r="CY486" t="str">
            <v/>
          </cell>
          <cell r="CZ486" t="str">
            <v/>
          </cell>
          <cell r="DA486" t="str">
            <v/>
          </cell>
          <cell r="DB486" t="str">
            <v/>
          </cell>
          <cell r="DC486" t="str">
            <v/>
          </cell>
          <cell r="DD486">
            <v>176.29999999999998</v>
          </cell>
        </row>
        <row r="487">
          <cell r="B487" t="str">
            <v>JUGO FRESA</v>
          </cell>
          <cell r="C487" t="str">
            <v>PULPA DE  FRESA</v>
          </cell>
          <cell r="R487" t="str">
            <v>Kg.</v>
          </cell>
          <cell r="AG487">
            <v>50</v>
          </cell>
          <cell r="AV487" t="str">
            <v>FT32</v>
          </cell>
          <cell r="BK487">
            <v>50</v>
          </cell>
          <cell r="BZ487">
            <v>3.41</v>
          </cell>
          <cell r="CA487" t="str">
            <v/>
          </cell>
          <cell r="CB487" t="str">
            <v/>
          </cell>
          <cell r="CC487" t="str">
            <v/>
          </cell>
          <cell r="CD487" t="str">
            <v/>
          </cell>
          <cell r="CE487" t="str">
            <v/>
          </cell>
          <cell r="CF487" t="str">
            <v/>
          </cell>
          <cell r="CG487" t="str">
            <v/>
          </cell>
          <cell r="CH487" t="str">
            <v/>
          </cell>
          <cell r="CI487" t="str">
            <v/>
          </cell>
          <cell r="CJ487" t="str">
            <v/>
          </cell>
          <cell r="CK487" t="str">
            <v/>
          </cell>
          <cell r="CL487" t="str">
            <v/>
          </cell>
          <cell r="CM487" t="str">
            <v/>
          </cell>
          <cell r="CN487" t="str">
            <v/>
          </cell>
          <cell r="CO487">
            <v>170.5</v>
          </cell>
          <cell r="CP487" t="str">
            <v/>
          </cell>
          <cell r="CQ487" t="str">
            <v/>
          </cell>
          <cell r="CR487" t="str">
            <v/>
          </cell>
          <cell r="CS487" t="str">
            <v/>
          </cell>
          <cell r="CT487" t="str">
            <v/>
          </cell>
          <cell r="CU487" t="str">
            <v/>
          </cell>
          <cell r="CV487" t="str">
            <v/>
          </cell>
          <cell r="CW487" t="str">
            <v/>
          </cell>
          <cell r="CX487" t="str">
            <v/>
          </cell>
          <cell r="CY487" t="str">
            <v/>
          </cell>
          <cell r="CZ487" t="str">
            <v/>
          </cell>
          <cell r="DA487" t="str">
            <v/>
          </cell>
          <cell r="DB487" t="str">
            <v/>
          </cell>
          <cell r="DC487" t="str">
            <v/>
          </cell>
          <cell r="DD487">
            <v>170.5</v>
          </cell>
        </row>
        <row r="488">
          <cell r="B488" t="str">
            <v>JUGO GUANABANA</v>
          </cell>
          <cell r="C488" t="str">
            <v>PULPA DE  GUANABANA</v>
          </cell>
          <cell r="R488" t="str">
            <v>Kg.</v>
          </cell>
          <cell r="AG488">
            <v>50</v>
          </cell>
          <cell r="AV488" t="str">
            <v>FT29</v>
          </cell>
          <cell r="BK488">
            <v>50</v>
          </cell>
          <cell r="BZ488">
            <v>3.6659999999999999</v>
          </cell>
          <cell r="CA488" t="str">
            <v/>
          </cell>
          <cell r="CB488" t="str">
            <v/>
          </cell>
          <cell r="CC488" t="str">
            <v/>
          </cell>
          <cell r="CD488" t="str">
            <v/>
          </cell>
          <cell r="CE488" t="str">
            <v/>
          </cell>
          <cell r="CF488" t="str">
            <v/>
          </cell>
          <cell r="CG488" t="str">
            <v/>
          </cell>
          <cell r="CH488" t="str">
            <v/>
          </cell>
          <cell r="CI488" t="str">
            <v/>
          </cell>
          <cell r="CJ488" t="str">
            <v/>
          </cell>
          <cell r="CK488" t="str">
            <v/>
          </cell>
          <cell r="CL488" t="str">
            <v/>
          </cell>
          <cell r="CM488" t="str">
            <v/>
          </cell>
          <cell r="CN488" t="str">
            <v/>
          </cell>
          <cell r="CO488">
            <v>183.29999999999998</v>
          </cell>
          <cell r="CP488" t="str">
            <v/>
          </cell>
          <cell r="CQ488" t="str">
            <v/>
          </cell>
          <cell r="CR488" t="str">
            <v/>
          </cell>
          <cell r="CS488" t="str">
            <v/>
          </cell>
          <cell r="CT488" t="str">
            <v/>
          </cell>
          <cell r="CU488" t="str">
            <v/>
          </cell>
          <cell r="CV488" t="str">
            <v/>
          </cell>
          <cell r="CW488" t="str">
            <v/>
          </cell>
          <cell r="CX488" t="str">
            <v/>
          </cell>
          <cell r="CY488" t="str">
            <v/>
          </cell>
          <cell r="CZ488" t="str">
            <v/>
          </cell>
          <cell r="DA488" t="str">
            <v/>
          </cell>
          <cell r="DB488" t="str">
            <v/>
          </cell>
          <cell r="DC488" t="str">
            <v/>
          </cell>
          <cell r="DD488">
            <v>183.29999999999998</v>
          </cell>
        </row>
        <row r="489">
          <cell r="B489" t="str">
            <v>JUGO GUAYABA</v>
          </cell>
          <cell r="C489" t="str">
            <v>PULPA DE  GUAYABA</v>
          </cell>
          <cell r="R489" t="str">
            <v>Kg.</v>
          </cell>
          <cell r="AG489">
            <v>50</v>
          </cell>
          <cell r="AV489" t="str">
            <v>FT28</v>
          </cell>
          <cell r="BK489">
            <v>50</v>
          </cell>
          <cell r="BZ489">
            <v>2.923</v>
          </cell>
          <cell r="CA489" t="str">
            <v/>
          </cell>
          <cell r="CB489" t="str">
            <v/>
          </cell>
          <cell r="CC489" t="str">
            <v/>
          </cell>
          <cell r="CD489" t="str">
            <v/>
          </cell>
          <cell r="CE489" t="str">
            <v/>
          </cell>
          <cell r="CF489" t="str">
            <v/>
          </cell>
          <cell r="CG489" t="str">
            <v/>
          </cell>
          <cell r="CH489" t="str">
            <v/>
          </cell>
          <cell r="CI489" t="str">
            <v/>
          </cell>
          <cell r="CJ489" t="str">
            <v/>
          </cell>
          <cell r="CK489" t="str">
            <v/>
          </cell>
          <cell r="CL489" t="str">
            <v/>
          </cell>
          <cell r="CM489" t="str">
            <v/>
          </cell>
          <cell r="CN489" t="str">
            <v/>
          </cell>
          <cell r="CO489">
            <v>146.15</v>
          </cell>
          <cell r="CP489" t="str">
            <v/>
          </cell>
          <cell r="CQ489" t="str">
            <v/>
          </cell>
          <cell r="CR489" t="str">
            <v/>
          </cell>
          <cell r="CS489" t="str">
            <v/>
          </cell>
          <cell r="CT489" t="str">
            <v/>
          </cell>
          <cell r="CU489" t="str">
            <v/>
          </cell>
          <cell r="CV489" t="str">
            <v/>
          </cell>
          <cell r="CW489" t="str">
            <v/>
          </cell>
          <cell r="CX489" t="str">
            <v/>
          </cell>
          <cell r="CY489" t="str">
            <v/>
          </cell>
          <cell r="CZ489" t="str">
            <v/>
          </cell>
          <cell r="DA489" t="str">
            <v/>
          </cell>
          <cell r="DB489" t="str">
            <v/>
          </cell>
          <cell r="DC489" t="str">
            <v/>
          </cell>
          <cell r="DD489">
            <v>146.15</v>
          </cell>
        </row>
        <row r="490">
          <cell r="B490" t="str">
            <v>JUGO LULO</v>
          </cell>
          <cell r="C490" t="str">
            <v>PULPA DE  LULO</v>
          </cell>
          <cell r="R490" t="str">
            <v>Kg.</v>
          </cell>
          <cell r="AG490">
            <v>50</v>
          </cell>
          <cell r="AV490" t="str">
            <v>FT34</v>
          </cell>
          <cell r="BK490">
            <v>50</v>
          </cell>
          <cell r="BZ490">
            <v>3.677</v>
          </cell>
          <cell r="CA490" t="str">
            <v/>
          </cell>
          <cell r="CB490" t="str">
            <v/>
          </cell>
          <cell r="CC490" t="str">
            <v/>
          </cell>
          <cell r="CD490" t="str">
            <v/>
          </cell>
          <cell r="CE490" t="str">
            <v/>
          </cell>
          <cell r="CF490" t="str">
            <v/>
          </cell>
          <cell r="CG490" t="str">
            <v/>
          </cell>
          <cell r="CH490" t="str">
            <v/>
          </cell>
          <cell r="CI490" t="str">
            <v/>
          </cell>
          <cell r="CJ490" t="str">
            <v/>
          </cell>
          <cell r="CK490" t="str">
            <v/>
          </cell>
          <cell r="CL490" t="str">
            <v/>
          </cell>
          <cell r="CM490" t="str">
            <v/>
          </cell>
          <cell r="CN490" t="str">
            <v/>
          </cell>
          <cell r="CO490">
            <v>183.85</v>
          </cell>
          <cell r="CP490" t="str">
            <v/>
          </cell>
          <cell r="CQ490" t="str">
            <v/>
          </cell>
          <cell r="CR490" t="str">
            <v/>
          </cell>
          <cell r="CS490" t="str">
            <v/>
          </cell>
          <cell r="CT490" t="str">
            <v/>
          </cell>
          <cell r="CU490" t="str">
            <v/>
          </cell>
          <cell r="CV490" t="str">
            <v/>
          </cell>
          <cell r="CW490" t="str">
            <v/>
          </cell>
          <cell r="CX490" t="str">
            <v/>
          </cell>
          <cell r="CY490" t="str">
            <v/>
          </cell>
          <cell r="CZ490" t="str">
            <v/>
          </cell>
          <cell r="DA490" t="str">
            <v/>
          </cell>
          <cell r="DB490" t="str">
            <v/>
          </cell>
          <cell r="DC490" t="str">
            <v/>
          </cell>
          <cell r="DD490">
            <v>183.85</v>
          </cell>
        </row>
        <row r="491">
          <cell r="B491" t="str">
            <v>JUGO DE MANGO</v>
          </cell>
          <cell r="C491" t="str">
            <v>PULPA DE MANGO</v>
          </cell>
          <cell r="R491" t="str">
            <v>Kg.</v>
          </cell>
          <cell r="AG491">
            <v>50</v>
          </cell>
          <cell r="AV491" t="str">
            <v>FT27</v>
          </cell>
          <cell r="BK491">
            <v>50</v>
          </cell>
          <cell r="BZ491">
            <v>3.41</v>
          </cell>
          <cell r="CA491" t="str">
            <v/>
          </cell>
          <cell r="CB491" t="str">
            <v/>
          </cell>
          <cell r="CC491" t="str">
            <v/>
          </cell>
          <cell r="CD491" t="str">
            <v/>
          </cell>
          <cell r="CE491" t="str">
            <v/>
          </cell>
          <cell r="CF491" t="str">
            <v/>
          </cell>
          <cell r="CG491" t="str">
            <v/>
          </cell>
          <cell r="CH491" t="str">
            <v/>
          </cell>
          <cell r="CI491" t="str">
            <v/>
          </cell>
          <cell r="CJ491" t="str">
            <v/>
          </cell>
          <cell r="CK491" t="str">
            <v/>
          </cell>
          <cell r="CL491" t="str">
            <v/>
          </cell>
          <cell r="CM491" t="str">
            <v/>
          </cell>
          <cell r="CN491" t="str">
            <v/>
          </cell>
          <cell r="CO491">
            <v>170.5</v>
          </cell>
          <cell r="CP491" t="str">
            <v/>
          </cell>
          <cell r="CQ491" t="str">
            <v/>
          </cell>
          <cell r="CR491" t="str">
            <v/>
          </cell>
          <cell r="CS491" t="str">
            <v/>
          </cell>
          <cell r="CT491" t="str">
            <v/>
          </cell>
          <cell r="CU491" t="str">
            <v/>
          </cell>
          <cell r="CV491" t="str">
            <v/>
          </cell>
          <cell r="CW491" t="str">
            <v/>
          </cell>
          <cell r="CX491" t="str">
            <v/>
          </cell>
          <cell r="CY491" t="str">
            <v/>
          </cell>
          <cell r="CZ491" t="str">
            <v/>
          </cell>
          <cell r="DA491" t="str">
            <v/>
          </cell>
          <cell r="DB491" t="str">
            <v/>
          </cell>
          <cell r="DC491" t="str">
            <v/>
          </cell>
          <cell r="DD491">
            <v>170.5</v>
          </cell>
        </row>
        <row r="492">
          <cell r="B492" t="str">
            <v>JUGO MANZANA</v>
          </cell>
          <cell r="C492" t="str">
            <v>PULPA DE  MANZANA</v>
          </cell>
          <cell r="R492" t="str">
            <v>Kg.</v>
          </cell>
          <cell r="AG492">
            <v>50</v>
          </cell>
          <cell r="AV492" t="str">
            <v>FT35</v>
          </cell>
          <cell r="BK492">
            <v>50</v>
          </cell>
          <cell r="BZ492">
            <v>3.589</v>
          </cell>
          <cell r="CA492" t="str">
            <v/>
          </cell>
          <cell r="CB492" t="str">
            <v/>
          </cell>
          <cell r="CC492" t="str">
            <v/>
          </cell>
          <cell r="CD492" t="str">
            <v/>
          </cell>
          <cell r="CE492" t="str">
            <v/>
          </cell>
          <cell r="CF492" t="str">
            <v/>
          </cell>
          <cell r="CG492" t="str">
            <v/>
          </cell>
          <cell r="CH492" t="str">
            <v/>
          </cell>
          <cell r="CI492" t="str">
            <v/>
          </cell>
          <cell r="CJ492" t="str">
            <v/>
          </cell>
          <cell r="CK492" t="str">
            <v/>
          </cell>
          <cell r="CL492" t="str">
            <v/>
          </cell>
          <cell r="CM492" t="str">
            <v/>
          </cell>
          <cell r="CN492" t="str">
            <v/>
          </cell>
          <cell r="CO492">
            <v>179.45</v>
          </cell>
          <cell r="CP492" t="str">
            <v/>
          </cell>
          <cell r="CQ492" t="str">
            <v/>
          </cell>
          <cell r="CR492" t="str">
            <v/>
          </cell>
          <cell r="CS492" t="str">
            <v/>
          </cell>
          <cell r="CT492" t="str">
            <v/>
          </cell>
          <cell r="CU492" t="str">
            <v/>
          </cell>
          <cell r="CV492" t="str">
            <v/>
          </cell>
          <cell r="CW492" t="str">
            <v/>
          </cell>
          <cell r="CX492" t="str">
            <v/>
          </cell>
          <cell r="CY492" t="str">
            <v/>
          </cell>
          <cell r="CZ492" t="str">
            <v/>
          </cell>
          <cell r="DA492" t="str">
            <v/>
          </cell>
          <cell r="DB492" t="str">
            <v/>
          </cell>
          <cell r="DC492" t="str">
            <v/>
          </cell>
          <cell r="DD492">
            <v>179.45</v>
          </cell>
        </row>
        <row r="493">
          <cell r="B493" t="str">
            <v>JUGO MARACUYA</v>
          </cell>
          <cell r="C493" t="str">
            <v>PULPA DE  MARACUYA</v>
          </cell>
          <cell r="R493" t="str">
            <v>Kg.</v>
          </cell>
          <cell r="AG493">
            <v>50</v>
          </cell>
          <cell r="AV493" t="str">
            <v>FT33</v>
          </cell>
          <cell r="BK493">
            <v>50</v>
          </cell>
          <cell r="BZ493">
            <v>3.41</v>
          </cell>
          <cell r="CA493" t="str">
            <v/>
          </cell>
          <cell r="CB493" t="str">
            <v/>
          </cell>
          <cell r="CC493" t="str">
            <v/>
          </cell>
          <cell r="CD493" t="str">
            <v/>
          </cell>
          <cell r="CE493" t="str">
            <v/>
          </cell>
          <cell r="CF493" t="str">
            <v/>
          </cell>
          <cell r="CG493" t="str">
            <v/>
          </cell>
          <cell r="CH493" t="str">
            <v/>
          </cell>
          <cell r="CI493" t="str">
            <v/>
          </cell>
          <cell r="CJ493" t="str">
            <v/>
          </cell>
          <cell r="CK493" t="str">
            <v/>
          </cell>
          <cell r="CL493" t="str">
            <v/>
          </cell>
          <cell r="CM493" t="str">
            <v/>
          </cell>
          <cell r="CN493" t="str">
            <v/>
          </cell>
          <cell r="CO493">
            <v>170.5</v>
          </cell>
          <cell r="CP493" t="str">
            <v/>
          </cell>
          <cell r="CQ493" t="str">
            <v/>
          </cell>
          <cell r="CR493" t="str">
            <v/>
          </cell>
          <cell r="CS493" t="str">
            <v/>
          </cell>
          <cell r="CT493" t="str">
            <v/>
          </cell>
          <cell r="CU493" t="str">
            <v/>
          </cell>
          <cell r="CV493" t="str">
            <v/>
          </cell>
          <cell r="CW493" t="str">
            <v/>
          </cell>
          <cell r="CX493" t="str">
            <v/>
          </cell>
          <cell r="CY493" t="str">
            <v/>
          </cell>
          <cell r="CZ493" t="str">
            <v/>
          </cell>
          <cell r="DA493" t="str">
            <v/>
          </cell>
          <cell r="DB493" t="str">
            <v/>
          </cell>
          <cell r="DC493" t="str">
            <v/>
          </cell>
          <cell r="DD493">
            <v>170.5</v>
          </cell>
        </row>
        <row r="494">
          <cell r="B494" t="str">
            <v>JUGO MORA</v>
          </cell>
          <cell r="C494" t="str">
            <v>PULPA DE  MORA</v>
          </cell>
          <cell r="R494" t="str">
            <v>Kg.</v>
          </cell>
          <cell r="AG494">
            <v>50</v>
          </cell>
          <cell r="AV494" t="str">
            <v>FT36</v>
          </cell>
          <cell r="BK494">
            <v>50</v>
          </cell>
          <cell r="BZ494">
            <v>4.0019999999999998</v>
          </cell>
          <cell r="CA494" t="str">
            <v/>
          </cell>
          <cell r="CB494" t="str">
            <v/>
          </cell>
          <cell r="CC494" t="str">
            <v/>
          </cell>
          <cell r="CD494" t="str">
            <v/>
          </cell>
          <cell r="CE494" t="str">
            <v/>
          </cell>
          <cell r="CF494" t="str">
            <v/>
          </cell>
          <cell r="CG494" t="str">
            <v/>
          </cell>
          <cell r="CH494" t="str">
            <v/>
          </cell>
          <cell r="CI494" t="str">
            <v/>
          </cell>
          <cell r="CJ494" t="str">
            <v/>
          </cell>
          <cell r="CK494" t="str">
            <v/>
          </cell>
          <cell r="CL494" t="str">
            <v/>
          </cell>
          <cell r="CM494" t="str">
            <v/>
          </cell>
          <cell r="CN494" t="str">
            <v/>
          </cell>
          <cell r="CO494">
            <v>200.1</v>
          </cell>
          <cell r="CP494" t="str">
            <v/>
          </cell>
          <cell r="CQ494" t="str">
            <v/>
          </cell>
          <cell r="CR494" t="str">
            <v/>
          </cell>
          <cell r="CS494" t="str">
            <v/>
          </cell>
          <cell r="CT494" t="str">
            <v/>
          </cell>
          <cell r="CU494" t="str">
            <v/>
          </cell>
          <cell r="CV494" t="str">
            <v/>
          </cell>
          <cell r="CW494" t="str">
            <v/>
          </cell>
          <cell r="CX494" t="str">
            <v/>
          </cell>
          <cell r="CY494" t="str">
            <v/>
          </cell>
          <cell r="CZ494" t="str">
            <v/>
          </cell>
          <cell r="DA494" t="str">
            <v/>
          </cell>
          <cell r="DB494" t="str">
            <v/>
          </cell>
          <cell r="DC494" t="str">
            <v/>
          </cell>
          <cell r="DD494">
            <v>200.1</v>
          </cell>
        </row>
        <row r="495">
          <cell r="B495" t="str">
            <v>JUGO DURAZNO</v>
          </cell>
          <cell r="C495" t="str">
            <v>PULPA DE DURAZNO</v>
          </cell>
          <cell r="R495" t="str">
            <v>Kg.</v>
          </cell>
          <cell r="AG495">
            <v>50</v>
          </cell>
          <cell r="AV495" t="str">
            <v>FT30</v>
          </cell>
          <cell r="BK495">
            <v>50</v>
          </cell>
          <cell r="BZ495">
            <v>3.589</v>
          </cell>
          <cell r="CA495" t="str">
            <v/>
          </cell>
          <cell r="CB495" t="str">
            <v/>
          </cell>
          <cell r="CC495" t="str">
            <v/>
          </cell>
          <cell r="CD495" t="str">
            <v/>
          </cell>
          <cell r="CE495" t="str">
            <v/>
          </cell>
          <cell r="CF495" t="str">
            <v/>
          </cell>
          <cell r="CG495" t="str">
            <v/>
          </cell>
          <cell r="CH495" t="str">
            <v/>
          </cell>
          <cell r="CI495" t="str">
            <v/>
          </cell>
          <cell r="CJ495" t="str">
            <v/>
          </cell>
          <cell r="CK495" t="str">
            <v/>
          </cell>
          <cell r="CL495" t="str">
            <v/>
          </cell>
          <cell r="CM495" t="str">
            <v/>
          </cell>
          <cell r="CN495" t="str">
            <v/>
          </cell>
          <cell r="CO495">
            <v>179.45</v>
          </cell>
          <cell r="CP495" t="str">
            <v/>
          </cell>
          <cell r="CQ495" t="str">
            <v/>
          </cell>
          <cell r="CR495" t="str">
            <v/>
          </cell>
          <cell r="CS495" t="str">
            <v/>
          </cell>
          <cell r="CT495" t="str">
            <v/>
          </cell>
          <cell r="CU495" t="str">
            <v/>
          </cell>
          <cell r="CV495" t="str">
            <v/>
          </cell>
          <cell r="CW495" t="str">
            <v/>
          </cell>
          <cell r="CX495" t="str">
            <v/>
          </cell>
          <cell r="CY495" t="str">
            <v/>
          </cell>
          <cell r="CZ495" t="str">
            <v/>
          </cell>
          <cell r="DA495" t="str">
            <v/>
          </cell>
          <cell r="DB495" t="str">
            <v/>
          </cell>
          <cell r="DC495" t="str">
            <v/>
          </cell>
          <cell r="DD495">
            <v>179.45</v>
          </cell>
        </row>
        <row r="496">
          <cell r="B496" t="str">
            <v>PAN PERRO</v>
          </cell>
          <cell r="C496" t="str">
            <v>PAN PERRO</v>
          </cell>
          <cell r="R496" t="str">
            <v>gr.</v>
          </cell>
          <cell r="AG496">
            <v>40</v>
          </cell>
          <cell r="AV496">
            <v>331</v>
          </cell>
          <cell r="BK496">
            <v>40</v>
          </cell>
          <cell r="BZ496">
            <v>1.3333333333333333</v>
          </cell>
          <cell r="CA496" t="str">
            <v/>
          </cell>
          <cell r="CB496" t="str">
            <v/>
          </cell>
          <cell r="CC496" t="str">
            <v/>
          </cell>
          <cell r="CD496" t="str">
            <v/>
          </cell>
          <cell r="CE496" t="str">
            <v/>
          </cell>
          <cell r="CF496" t="str">
            <v/>
          </cell>
          <cell r="CG496" t="str">
            <v/>
          </cell>
          <cell r="CH496" t="str">
            <v/>
          </cell>
          <cell r="CI496" t="str">
            <v/>
          </cell>
          <cell r="CJ496" t="str">
            <v/>
          </cell>
          <cell r="CK496" t="str">
            <v/>
          </cell>
          <cell r="CL496" t="str">
            <v/>
          </cell>
          <cell r="CM496" t="str">
            <v/>
          </cell>
          <cell r="CN496" t="str">
            <v/>
          </cell>
          <cell r="CO496">
            <v>53.333333333333329</v>
          </cell>
          <cell r="CP496" t="str">
            <v/>
          </cell>
          <cell r="CQ496" t="str">
            <v/>
          </cell>
          <cell r="CR496" t="str">
            <v/>
          </cell>
          <cell r="CS496" t="str">
            <v/>
          </cell>
          <cell r="CT496" t="str">
            <v/>
          </cell>
          <cell r="CU496" t="str">
            <v/>
          </cell>
          <cell r="CV496" t="str">
            <v/>
          </cell>
          <cell r="CW496" t="str">
            <v/>
          </cell>
          <cell r="CX496" t="str">
            <v/>
          </cell>
          <cell r="CY496" t="str">
            <v/>
          </cell>
          <cell r="CZ496" t="str">
            <v/>
          </cell>
          <cell r="DA496" t="str">
            <v/>
          </cell>
          <cell r="DB496" t="str">
            <v/>
          </cell>
          <cell r="DC496" t="str">
            <v/>
          </cell>
          <cell r="DD496">
            <v>53.333333333333329</v>
          </cell>
        </row>
        <row r="497">
          <cell r="B497" t="str">
            <v>PAN COCO</v>
          </cell>
          <cell r="C497" t="str">
            <v>PAN COCO</v>
          </cell>
          <cell r="R497" t="str">
            <v>gr.</v>
          </cell>
          <cell r="AG497">
            <v>30</v>
          </cell>
          <cell r="AV497" t="str">
            <v>FT7</v>
          </cell>
          <cell r="BK497">
            <v>30</v>
          </cell>
          <cell r="BZ497">
            <v>3.85</v>
          </cell>
          <cell r="CA497" t="str">
            <v/>
          </cell>
          <cell r="CB497" t="str">
            <v/>
          </cell>
          <cell r="CC497" t="str">
            <v/>
          </cell>
          <cell r="CD497" t="str">
            <v/>
          </cell>
          <cell r="CE497" t="str">
            <v/>
          </cell>
          <cell r="CF497" t="str">
            <v/>
          </cell>
          <cell r="CG497" t="str">
            <v/>
          </cell>
          <cell r="CH497" t="str">
            <v/>
          </cell>
          <cell r="CI497" t="str">
            <v/>
          </cell>
          <cell r="CJ497" t="str">
            <v/>
          </cell>
          <cell r="CK497" t="str">
            <v/>
          </cell>
          <cell r="CL497" t="str">
            <v/>
          </cell>
          <cell r="CM497" t="str">
            <v/>
          </cell>
          <cell r="CN497" t="str">
            <v/>
          </cell>
          <cell r="CO497">
            <v>115.5</v>
          </cell>
          <cell r="CP497" t="str">
            <v/>
          </cell>
          <cell r="CQ497" t="str">
            <v/>
          </cell>
          <cell r="CR497" t="str">
            <v/>
          </cell>
          <cell r="CS497" t="str">
            <v/>
          </cell>
          <cell r="CT497" t="str">
            <v/>
          </cell>
          <cell r="CU497" t="str">
            <v/>
          </cell>
          <cell r="CV497" t="str">
            <v/>
          </cell>
          <cell r="CW497" t="str">
            <v/>
          </cell>
          <cell r="CX497" t="str">
            <v/>
          </cell>
          <cell r="CY497" t="str">
            <v/>
          </cell>
          <cell r="CZ497" t="str">
            <v/>
          </cell>
          <cell r="DA497" t="str">
            <v/>
          </cell>
          <cell r="DB497" t="str">
            <v/>
          </cell>
          <cell r="DC497" t="str">
            <v/>
          </cell>
          <cell r="DD497">
            <v>115.5</v>
          </cell>
        </row>
        <row r="498">
          <cell r="B498" t="str">
            <v>PAN CALENTANO</v>
          </cell>
          <cell r="C498" t="str">
            <v>PAN CALENTANO</v>
          </cell>
          <cell r="R498" t="str">
            <v>gr.</v>
          </cell>
          <cell r="AG498">
            <v>30</v>
          </cell>
          <cell r="AV498" t="str">
            <v>FT1</v>
          </cell>
          <cell r="BK498">
            <v>30</v>
          </cell>
          <cell r="BZ498">
            <v>3.85</v>
          </cell>
          <cell r="CA498" t="str">
            <v/>
          </cell>
          <cell r="CB498" t="str">
            <v/>
          </cell>
          <cell r="CC498" t="str">
            <v/>
          </cell>
          <cell r="CD498" t="str">
            <v/>
          </cell>
          <cell r="CE498" t="str">
            <v/>
          </cell>
          <cell r="CF498" t="str">
            <v/>
          </cell>
          <cell r="CG498" t="str">
            <v/>
          </cell>
          <cell r="CH498" t="str">
            <v/>
          </cell>
          <cell r="CI498" t="str">
            <v/>
          </cell>
          <cell r="CJ498" t="str">
            <v/>
          </cell>
          <cell r="CK498" t="str">
            <v/>
          </cell>
          <cell r="CL498" t="str">
            <v/>
          </cell>
          <cell r="CM498" t="str">
            <v/>
          </cell>
          <cell r="CN498" t="str">
            <v/>
          </cell>
          <cell r="CO498">
            <v>115.5</v>
          </cell>
          <cell r="CP498" t="str">
            <v/>
          </cell>
          <cell r="CQ498" t="str">
            <v/>
          </cell>
          <cell r="CR498" t="str">
            <v/>
          </cell>
          <cell r="CS498" t="str">
            <v/>
          </cell>
          <cell r="CT498" t="str">
            <v/>
          </cell>
          <cell r="CU498" t="str">
            <v/>
          </cell>
          <cell r="CV498" t="str">
            <v/>
          </cell>
          <cell r="CW498" t="str">
            <v/>
          </cell>
          <cell r="CX498" t="str">
            <v/>
          </cell>
          <cell r="CY498" t="str">
            <v/>
          </cell>
          <cell r="CZ498" t="str">
            <v/>
          </cell>
          <cell r="DA498" t="str">
            <v/>
          </cell>
          <cell r="DB498" t="str">
            <v/>
          </cell>
          <cell r="DC498" t="str">
            <v/>
          </cell>
          <cell r="DD498">
            <v>115.5</v>
          </cell>
        </row>
        <row r="499">
          <cell r="B499" t="str">
            <v>PAN CON UVAS</v>
          </cell>
          <cell r="C499" t="str">
            <v>PAN CON UVAS</v>
          </cell>
          <cell r="R499" t="str">
            <v>gr.</v>
          </cell>
          <cell r="AG499">
            <v>30</v>
          </cell>
          <cell r="AV499" t="str">
            <v>FT3</v>
          </cell>
          <cell r="BK499">
            <v>30</v>
          </cell>
          <cell r="BZ499">
            <v>3.85</v>
          </cell>
          <cell r="CA499" t="str">
            <v/>
          </cell>
          <cell r="CB499" t="str">
            <v/>
          </cell>
          <cell r="CC499" t="str">
            <v/>
          </cell>
          <cell r="CD499" t="str">
            <v/>
          </cell>
          <cell r="CE499" t="str">
            <v/>
          </cell>
          <cell r="CF499" t="str">
            <v/>
          </cell>
          <cell r="CG499" t="str">
            <v/>
          </cell>
          <cell r="CH499" t="str">
            <v/>
          </cell>
          <cell r="CI499" t="str">
            <v/>
          </cell>
          <cell r="CJ499" t="str">
            <v/>
          </cell>
          <cell r="CK499" t="str">
            <v/>
          </cell>
          <cell r="CL499" t="str">
            <v/>
          </cell>
          <cell r="CM499" t="str">
            <v/>
          </cell>
          <cell r="CN499" t="str">
            <v/>
          </cell>
          <cell r="CO499">
            <v>115.5</v>
          </cell>
          <cell r="CP499" t="str">
            <v/>
          </cell>
          <cell r="CQ499" t="str">
            <v/>
          </cell>
          <cell r="CR499" t="str">
            <v/>
          </cell>
          <cell r="CS499" t="str">
            <v/>
          </cell>
          <cell r="CT499" t="str">
            <v/>
          </cell>
          <cell r="CU499" t="str">
            <v/>
          </cell>
          <cell r="CV499" t="str">
            <v/>
          </cell>
          <cell r="CW499" t="str">
            <v/>
          </cell>
          <cell r="CX499" t="str">
            <v/>
          </cell>
          <cell r="CY499" t="str">
            <v/>
          </cell>
          <cell r="CZ499" t="str">
            <v/>
          </cell>
          <cell r="DA499" t="str">
            <v/>
          </cell>
          <cell r="DB499" t="str">
            <v/>
          </cell>
          <cell r="DC499" t="str">
            <v/>
          </cell>
          <cell r="DD499">
            <v>115.5</v>
          </cell>
        </row>
        <row r="500">
          <cell r="B500" t="str">
            <v>PAPAYA CON CIRUELA</v>
          </cell>
          <cell r="C500" t="str">
            <v>PAPAYA</v>
          </cell>
          <cell r="D500" t="str">
            <v>CIRUELA</v>
          </cell>
          <cell r="R500" t="str">
            <v>ml.</v>
          </cell>
          <cell r="S500" t="str">
            <v>gr.</v>
          </cell>
          <cell r="AG500">
            <v>75</v>
          </cell>
          <cell r="AH500">
            <v>53</v>
          </cell>
          <cell r="AV500">
            <v>191</v>
          </cell>
          <cell r="AW500">
            <v>253</v>
          </cell>
          <cell r="BK500">
            <v>50</v>
          </cell>
          <cell r="BL500">
            <v>50</v>
          </cell>
          <cell r="BZ500">
            <v>1.2</v>
          </cell>
          <cell r="CA500">
            <v>1.9</v>
          </cell>
          <cell r="CB500" t="str">
            <v/>
          </cell>
          <cell r="CC500" t="str">
            <v/>
          </cell>
          <cell r="CD500" t="str">
            <v/>
          </cell>
          <cell r="CE500" t="str">
            <v/>
          </cell>
          <cell r="CF500" t="str">
            <v/>
          </cell>
          <cell r="CG500" t="str">
            <v/>
          </cell>
          <cell r="CH500" t="str">
            <v/>
          </cell>
          <cell r="CI500" t="str">
            <v/>
          </cell>
          <cell r="CJ500" t="str">
            <v/>
          </cell>
          <cell r="CK500" t="str">
            <v/>
          </cell>
          <cell r="CL500" t="str">
            <v/>
          </cell>
          <cell r="CM500" t="str">
            <v/>
          </cell>
          <cell r="CN500" t="str">
            <v/>
          </cell>
          <cell r="CO500">
            <v>90</v>
          </cell>
          <cell r="CP500">
            <v>100.69999999999999</v>
          </cell>
          <cell r="CQ500" t="str">
            <v/>
          </cell>
          <cell r="CR500" t="str">
            <v/>
          </cell>
          <cell r="CS500" t="str">
            <v/>
          </cell>
          <cell r="CT500" t="str">
            <v/>
          </cell>
          <cell r="CU500" t="str">
            <v/>
          </cell>
          <cell r="CV500" t="str">
            <v/>
          </cell>
          <cell r="CW500" t="str">
            <v/>
          </cell>
          <cell r="CX500" t="str">
            <v/>
          </cell>
          <cell r="CY500" t="str">
            <v/>
          </cell>
          <cell r="CZ500" t="str">
            <v/>
          </cell>
          <cell r="DA500" t="str">
            <v/>
          </cell>
          <cell r="DB500" t="str">
            <v/>
          </cell>
          <cell r="DC500" t="str">
            <v/>
          </cell>
          <cell r="DD500">
            <v>190.7</v>
          </cell>
        </row>
        <row r="501">
          <cell r="B501" t="str">
            <v>PAPAYA</v>
          </cell>
          <cell r="C501" t="str">
            <v>PAPAYA</v>
          </cell>
          <cell r="R501" t="str">
            <v>gr.</v>
          </cell>
          <cell r="AG501">
            <v>150</v>
          </cell>
          <cell r="AV501">
            <v>191</v>
          </cell>
          <cell r="BK501">
            <v>100</v>
          </cell>
          <cell r="BZ501">
            <v>1.2</v>
          </cell>
          <cell r="CA501" t="str">
            <v/>
          </cell>
          <cell r="CB501" t="str">
            <v/>
          </cell>
          <cell r="CC501" t="str">
            <v/>
          </cell>
          <cell r="CD501" t="str">
            <v/>
          </cell>
          <cell r="CE501" t="str">
            <v/>
          </cell>
          <cell r="CF501" t="str">
            <v/>
          </cell>
          <cell r="CG501" t="str">
            <v/>
          </cell>
          <cell r="CH501" t="str">
            <v/>
          </cell>
          <cell r="CI501" t="str">
            <v/>
          </cell>
          <cell r="CJ501" t="str">
            <v/>
          </cell>
          <cell r="CK501" t="str">
            <v/>
          </cell>
          <cell r="CL501" t="str">
            <v/>
          </cell>
          <cell r="CM501" t="str">
            <v/>
          </cell>
          <cell r="CN501" t="str">
            <v/>
          </cell>
          <cell r="CO501">
            <v>180</v>
          </cell>
          <cell r="CP501" t="str">
            <v/>
          </cell>
          <cell r="CQ501" t="str">
            <v/>
          </cell>
          <cell r="CR501" t="str">
            <v/>
          </cell>
          <cell r="CS501" t="str">
            <v/>
          </cell>
          <cell r="CT501" t="str">
            <v/>
          </cell>
          <cell r="CU501" t="str">
            <v/>
          </cell>
          <cell r="CV501" t="str">
            <v/>
          </cell>
          <cell r="CW501" t="str">
            <v/>
          </cell>
          <cell r="CX501" t="str">
            <v/>
          </cell>
          <cell r="CY501" t="str">
            <v/>
          </cell>
          <cell r="CZ501" t="str">
            <v/>
          </cell>
          <cell r="DA501" t="str">
            <v/>
          </cell>
          <cell r="DB501" t="str">
            <v/>
          </cell>
          <cell r="DC501" t="str">
            <v/>
          </cell>
          <cell r="DD501">
            <v>180</v>
          </cell>
        </row>
        <row r="502">
          <cell r="B502" t="str">
            <v>PERRO CALIENTE</v>
          </cell>
          <cell r="C502" t="str">
            <v>SALCHICHA</v>
          </cell>
          <cell r="D502" t="str">
            <v>QUESO TAJADO</v>
          </cell>
          <cell r="E502" t="str">
            <v>PAPA CHIP</v>
          </cell>
          <cell r="R502" t="str">
            <v>gr.</v>
          </cell>
          <cell r="S502" t="str">
            <v>gr.</v>
          </cell>
          <cell r="T502" t="str">
            <v>gr.</v>
          </cell>
          <cell r="AG502">
            <v>30</v>
          </cell>
          <cell r="AH502">
            <v>10</v>
          </cell>
          <cell r="AI502">
            <v>15</v>
          </cell>
          <cell r="AV502">
            <v>85</v>
          </cell>
          <cell r="AW502">
            <v>22</v>
          </cell>
          <cell r="AX502" t="str">
            <v>FT9</v>
          </cell>
          <cell r="BK502">
            <v>30</v>
          </cell>
          <cell r="BL502">
            <v>10</v>
          </cell>
          <cell r="BM502">
            <v>15</v>
          </cell>
          <cell r="BZ502">
            <v>6.24</v>
          </cell>
          <cell r="CA502">
            <v>8.1999999999999993</v>
          </cell>
          <cell r="CB502">
            <v>9.5980000000000008</v>
          </cell>
          <cell r="CC502" t="str">
            <v/>
          </cell>
          <cell r="CD502" t="str">
            <v/>
          </cell>
          <cell r="CE502" t="str">
            <v/>
          </cell>
          <cell r="CF502" t="str">
            <v/>
          </cell>
          <cell r="CG502" t="str">
            <v/>
          </cell>
          <cell r="CH502" t="str">
            <v/>
          </cell>
          <cell r="CI502" t="str">
            <v/>
          </cell>
          <cell r="CJ502" t="str">
            <v/>
          </cell>
          <cell r="CK502" t="str">
            <v/>
          </cell>
          <cell r="CL502" t="str">
            <v/>
          </cell>
          <cell r="CM502" t="str">
            <v/>
          </cell>
          <cell r="CN502" t="str">
            <v/>
          </cell>
          <cell r="CO502">
            <v>187.20000000000002</v>
          </cell>
          <cell r="CP502">
            <v>82</v>
          </cell>
          <cell r="CQ502">
            <v>143.97</v>
          </cell>
          <cell r="CR502" t="str">
            <v/>
          </cell>
          <cell r="CS502" t="str">
            <v/>
          </cell>
          <cell r="CT502" t="str">
            <v/>
          </cell>
          <cell r="CU502" t="str">
            <v/>
          </cell>
          <cell r="CV502" t="str">
            <v/>
          </cell>
          <cell r="CW502" t="str">
            <v/>
          </cell>
          <cell r="CX502" t="str">
            <v/>
          </cell>
          <cell r="CY502" t="str">
            <v/>
          </cell>
          <cell r="CZ502" t="str">
            <v/>
          </cell>
          <cell r="DA502" t="str">
            <v/>
          </cell>
          <cell r="DB502" t="str">
            <v/>
          </cell>
          <cell r="DC502" t="str">
            <v/>
          </cell>
          <cell r="DD502">
            <v>413.17000000000007</v>
          </cell>
        </row>
        <row r="503">
          <cell r="B503" t="str">
            <v>PAN BLANCO</v>
          </cell>
          <cell r="C503" t="str">
            <v>PAN BLANCO</v>
          </cell>
          <cell r="R503" t="str">
            <v>gr.</v>
          </cell>
          <cell r="AG503">
            <v>30</v>
          </cell>
          <cell r="AV503">
            <v>331</v>
          </cell>
          <cell r="BK503">
            <v>30</v>
          </cell>
          <cell r="BZ503">
            <v>3.5425</v>
          </cell>
          <cell r="CA503" t="str">
            <v/>
          </cell>
          <cell r="CB503" t="str">
            <v/>
          </cell>
          <cell r="CC503" t="str">
            <v/>
          </cell>
          <cell r="CD503" t="str">
            <v/>
          </cell>
          <cell r="CE503" t="str">
            <v/>
          </cell>
          <cell r="CF503" t="str">
            <v/>
          </cell>
          <cell r="CG503" t="str">
            <v/>
          </cell>
          <cell r="CH503" t="str">
            <v/>
          </cell>
          <cell r="CI503" t="str">
            <v/>
          </cell>
          <cell r="CJ503" t="str">
            <v/>
          </cell>
          <cell r="CK503" t="str">
            <v/>
          </cell>
          <cell r="CL503" t="str">
            <v/>
          </cell>
          <cell r="CM503" t="str">
            <v/>
          </cell>
          <cell r="CN503" t="str">
            <v/>
          </cell>
          <cell r="CO503">
            <v>106.27500000000001</v>
          </cell>
          <cell r="CP503" t="str">
            <v/>
          </cell>
          <cell r="CQ503" t="str">
            <v/>
          </cell>
          <cell r="CR503" t="str">
            <v/>
          </cell>
          <cell r="CS503" t="str">
            <v/>
          </cell>
          <cell r="CT503" t="str">
            <v/>
          </cell>
          <cell r="CU503" t="str">
            <v/>
          </cell>
          <cell r="CV503" t="str">
            <v/>
          </cell>
          <cell r="CW503" t="str">
            <v/>
          </cell>
          <cell r="CX503" t="str">
            <v/>
          </cell>
          <cell r="CY503" t="str">
            <v/>
          </cell>
          <cell r="CZ503" t="str">
            <v/>
          </cell>
          <cell r="DA503" t="str">
            <v/>
          </cell>
          <cell r="DB503" t="str">
            <v/>
          </cell>
          <cell r="DC503" t="str">
            <v/>
          </cell>
          <cell r="DD503">
            <v>106.27500000000001</v>
          </cell>
        </row>
        <row r="504">
          <cell r="R504" t="str">
            <v>ml.</v>
          </cell>
          <cell r="S504" t="str">
            <v>ml.</v>
          </cell>
          <cell r="BZ504" t="str">
            <v/>
          </cell>
          <cell r="CA504" t="str">
            <v/>
          </cell>
          <cell r="CO504" t="str">
            <v/>
          </cell>
          <cell r="CP504" t="str">
            <v/>
          </cell>
          <cell r="CQ504" t="str">
            <v/>
          </cell>
          <cell r="DD504">
            <v>0</v>
          </cell>
        </row>
        <row r="505">
          <cell r="B505" t="str">
            <v>PAPAYA CON UVAS PASAS</v>
          </cell>
          <cell r="C505" t="str">
            <v>PAPAYA</v>
          </cell>
          <cell r="D505" t="str">
            <v>UVAS PASAS</v>
          </cell>
          <cell r="R505" t="str">
            <v>gr.</v>
          </cell>
          <cell r="S505" t="str">
            <v>ml.</v>
          </cell>
          <cell r="AG505">
            <v>75</v>
          </cell>
          <cell r="AH505">
            <v>15</v>
          </cell>
          <cell r="AV505">
            <v>191</v>
          </cell>
          <cell r="AW505" t="str">
            <v>ANEXO 11</v>
          </cell>
          <cell r="BK505">
            <v>50</v>
          </cell>
          <cell r="BL505">
            <v>15</v>
          </cell>
          <cell r="BZ505">
            <v>1.2</v>
          </cell>
          <cell r="CA505">
            <v>6.4</v>
          </cell>
          <cell r="CO505">
            <v>90</v>
          </cell>
          <cell r="CP505">
            <v>96</v>
          </cell>
          <cell r="CQ505" t="str">
            <v/>
          </cell>
          <cell r="DD505">
            <v>186</v>
          </cell>
        </row>
        <row r="506">
          <cell r="B506" t="str">
            <v>UVA</v>
          </cell>
          <cell r="C506" t="str">
            <v>UVA</v>
          </cell>
          <cell r="R506" t="str">
            <v>gr.</v>
          </cell>
          <cell r="AG506">
            <v>111</v>
          </cell>
          <cell r="AV506">
            <v>230</v>
          </cell>
          <cell r="BK506">
            <v>100</v>
          </cell>
          <cell r="BZ506">
            <v>1.95</v>
          </cell>
          <cell r="CA506" t="str">
            <v/>
          </cell>
          <cell r="CB506" t="str">
            <v/>
          </cell>
          <cell r="CC506" t="str">
            <v/>
          </cell>
          <cell r="CD506" t="str">
            <v/>
          </cell>
          <cell r="CE506" t="str">
            <v/>
          </cell>
          <cell r="CF506" t="str">
            <v/>
          </cell>
          <cell r="CG506" t="str">
            <v/>
          </cell>
          <cell r="CH506" t="str">
            <v/>
          </cell>
          <cell r="CI506" t="str">
            <v/>
          </cell>
          <cell r="CJ506" t="str">
            <v/>
          </cell>
          <cell r="CK506" t="str">
            <v/>
          </cell>
          <cell r="CL506" t="str">
            <v/>
          </cell>
          <cell r="CM506" t="str">
            <v/>
          </cell>
          <cell r="CN506" t="str">
            <v/>
          </cell>
          <cell r="CO506">
            <v>216.45</v>
          </cell>
          <cell r="CP506" t="str">
            <v/>
          </cell>
          <cell r="CQ506" t="str">
            <v/>
          </cell>
          <cell r="CR506" t="str">
            <v/>
          </cell>
          <cell r="CS506" t="str">
            <v/>
          </cell>
          <cell r="CT506" t="str">
            <v/>
          </cell>
          <cell r="CU506" t="str">
            <v/>
          </cell>
          <cell r="CV506" t="str">
            <v/>
          </cell>
          <cell r="CW506" t="str">
            <v/>
          </cell>
          <cell r="CX506" t="str">
            <v/>
          </cell>
          <cell r="CY506" t="str">
            <v/>
          </cell>
          <cell r="CZ506" t="str">
            <v/>
          </cell>
          <cell r="DA506" t="str">
            <v/>
          </cell>
          <cell r="DB506" t="str">
            <v/>
          </cell>
          <cell r="DC506" t="str">
            <v/>
          </cell>
          <cell r="DD506">
            <v>216.45</v>
          </cell>
        </row>
        <row r="507">
          <cell r="B507" t="str">
            <v>MANI CON UVAS PASAS</v>
          </cell>
          <cell r="C507" t="str">
            <v>MANI CON UVAS PASAS</v>
          </cell>
          <cell r="R507" t="str">
            <v>gr.</v>
          </cell>
          <cell r="AG507">
            <v>15</v>
          </cell>
          <cell r="AV507" t="str">
            <v>FT10</v>
          </cell>
          <cell r="BK507">
            <v>15</v>
          </cell>
          <cell r="BZ507">
            <v>8</v>
          </cell>
          <cell r="CA507" t="str">
            <v/>
          </cell>
          <cell r="CB507" t="str">
            <v/>
          </cell>
          <cell r="CC507" t="str">
            <v/>
          </cell>
          <cell r="CD507" t="str">
            <v/>
          </cell>
          <cell r="CE507" t="str">
            <v/>
          </cell>
          <cell r="CF507" t="str">
            <v/>
          </cell>
          <cell r="CG507" t="str">
            <v/>
          </cell>
          <cell r="CH507" t="str">
            <v/>
          </cell>
          <cell r="CI507" t="str">
            <v/>
          </cell>
          <cell r="CJ507" t="str">
            <v/>
          </cell>
          <cell r="CK507" t="str">
            <v/>
          </cell>
          <cell r="CL507" t="str">
            <v/>
          </cell>
          <cell r="CM507" t="str">
            <v/>
          </cell>
          <cell r="CN507" t="str">
            <v/>
          </cell>
          <cell r="CO507">
            <v>120</v>
          </cell>
          <cell r="CP507" t="str">
            <v/>
          </cell>
          <cell r="CQ507" t="str">
            <v/>
          </cell>
          <cell r="CR507" t="str">
            <v/>
          </cell>
          <cell r="CS507" t="str">
            <v/>
          </cell>
          <cell r="CT507" t="str">
            <v/>
          </cell>
          <cell r="CU507" t="str">
            <v/>
          </cell>
          <cell r="CV507" t="str">
            <v/>
          </cell>
          <cell r="CW507" t="str">
            <v/>
          </cell>
          <cell r="CX507" t="str">
            <v/>
          </cell>
          <cell r="CY507" t="str">
            <v/>
          </cell>
          <cell r="CZ507" t="str">
            <v/>
          </cell>
          <cell r="DA507" t="str">
            <v/>
          </cell>
          <cell r="DB507" t="str">
            <v/>
          </cell>
          <cell r="DC507" t="str">
            <v/>
          </cell>
          <cell r="DD507">
            <v>120</v>
          </cell>
        </row>
        <row r="508">
          <cell r="B508" t="str">
            <v>LECHE CONDENSADA 2</v>
          </cell>
          <cell r="C508" t="str">
            <v>LECHE CONDENSADA</v>
          </cell>
          <cell r="R508" t="str">
            <v>gr.</v>
          </cell>
          <cell r="AG508">
            <v>5</v>
          </cell>
          <cell r="AV508">
            <v>8</v>
          </cell>
          <cell r="BK508">
            <v>5</v>
          </cell>
          <cell r="BZ508">
            <v>7.95</v>
          </cell>
          <cell r="CA508" t="str">
            <v/>
          </cell>
          <cell r="CB508" t="str">
            <v/>
          </cell>
          <cell r="CC508" t="str">
            <v/>
          </cell>
          <cell r="CD508" t="str">
            <v/>
          </cell>
          <cell r="CE508" t="str">
            <v/>
          </cell>
          <cell r="CF508" t="str">
            <v/>
          </cell>
          <cell r="CG508" t="str">
            <v/>
          </cell>
          <cell r="CH508" t="str">
            <v/>
          </cell>
          <cell r="CI508" t="str">
            <v/>
          </cell>
          <cell r="CJ508" t="str">
            <v/>
          </cell>
          <cell r="CK508" t="str">
            <v/>
          </cell>
          <cell r="CL508" t="str">
            <v/>
          </cell>
          <cell r="CM508" t="str">
            <v/>
          </cell>
          <cell r="CN508" t="str">
            <v/>
          </cell>
          <cell r="CO508">
            <v>39.75</v>
          </cell>
          <cell r="CP508" t="str">
            <v/>
          </cell>
          <cell r="CQ508" t="str">
            <v/>
          </cell>
          <cell r="CR508" t="str">
            <v/>
          </cell>
          <cell r="CS508" t="str">
            <v/>
          </cell>
          <cell r="CT508" t="str">
            <v/>
          </cell>
          <cell r="CU508" t="str">
            <v/>
          </cell>
          <cell r="CV508" t="str">
            <v/>
          </cell>
          <cell r="CW508" t="str">
            <v/>
          </cell>
          <cell r="CX508" t="str">
            <v/>
          </cell>
          <cell r="CY508" t="str">
            <v/>
          </cell>
          <cell r="CZ508" t="str">
            <v/>
          </cell>
          <cell r="DA508" t="str">
            <v/>
          </cell>
          <cell r="DB508" t="str">
            <v/>
          </cell>
          <cell r="DC508" t="str">
            <v/>
          </cell>
          <cell r="DD508">
            <v>39.75</v>
          </cell>
        </row>
        <row r="509">
          <cell r="B509" t="str">
            <v>FRESA</v>
          </cell>
          <cell r="C509" t="str">
            <v>FRESA</v>
          </cell>
          <cell r="R509" t="str">
            <v>gr.</v>
          </cell>
          <cell r="AG509">
            <v>106</v>
          </cell>
          <cell r="AV509">
            <v>195</v>
          </cell>
          <cell r="BK509">
            <v>100</v>
          </cell>
          <cell r="BZ509">
            <v>2.1</v>
          </cell>
          <cell r="CA509" t="str">
            <v/>
          </cell>
          <cell r="CB509" t="str">
            <v/>
          </cell>
          <cell r="CC509" t="str">
            <v/>
          </cell>
          <cell r="CD509" t="str">
            <v/>
          </cell>
          <cell r="CE509" t="str">
            <v/>
          </cell>
          <cell r="CF509" t="str">
            <v/>
          </cell>
          <cell r="CG509" t="str">
            <v/>
          </cell>
          <cell r="CH509" t="str">
            <v/>
          </cell>
          <cell r="CI509" t="str">
            <v/>
          </cell>
          <cell r="CJ509" t="str">
            <v/>
          </cell>
          <cell r="CK509" t="str">
            <v/>
          </cell>
          <cell r="CL509" t="str">
            <v/>
          </cell>
          <cell r="CM509" t="str">
            <v/>
          </cell>
          <cell r="CN509" t="str">
            <v/>
          </cell>
          <cell r="CO509">
            <v>222.60000000000002</v>
          </cell>
          <cell r="CP509" t="str">
            <v/>
          </cell>
          <cell r="CQ509" t="str">
            <v/>
          </cell>
          <cell r="CR509" t="str">
            <v/>
          </cell>
          <cell r="CS509" t="str">
            <v/>
          </cell>
          <cell r="CT509" t="str">
            <v/>
          </cell>
          <cell r="CU509" t="str">
            <v/>
          </cell>
          <cell r="CV509" t="str">
            <v/>
          </cell>
          <cell r="CW509" t="str">
            <v/>
          </cell>
          <cell r="CX509" t="str">
            <v/>
          </cell>
          <cell r="CY509" t="str">
            <v/>
          </cell>
          <cell r="CZ509" t="str">
            <v/>
          </cell>
          <cell r="DA509" t="str">
            <v/>
          </cell>
          <cell r="DB509" t="str">
            <v/>
          </cell>
          <cell r="DC509" t="str">
            <v/>
          </cell>
          <cell r="DD509">
            <v>222.60000000000002</v>
          </cell>
        </row>
        <row r="510">
          <cell r="B510" t="str">
            <v>UCHUVA</v>
          </cell>
          <cell r="C510" t="str">
            <v>UCHUVA</v>
          </cell>
          <cell r="R510" t="str">
            <v>gr.</v>
          </cell>
          <cell r="AG510">
            <v>100</v>
          </cell>
          <cell r="AV510">
            <v>205</v>
          </cell>
          <cell r="BK510">
            <v>100</v>
          </cell>
          <cell r="BZ510">
            <v>0</v>
          </cell>
          <cell r="CA510" t="str">
            <v/>
          </cell>
          <cell r="CB510" t="str">
            <v/>
          </cell>
          <cell r="CC510" t="str">
            <v/>
          </cell>
          <cell r="CD510" t="str">
            <v/>
          </cell>
          <cell r="CE510" t="str">
            <v/>
          </cell>
          <cell r="CF510" t="str">
            <v/>
          </cell>
          <cell r="CG510" t="str">
            <v/>
          </cell>
          <cell r="CH510" t="str">
            <v/>
          </cell>
          <cell r="CI510" t="str">
            <v/>
          </cell>
          <cell r="CJ510" t="str">
            <v/>
          </cell>
          <cell r="CK510" t="str">
            <v/>
          </cell>
          <cell r="CL510" t="str">
            <v/>
          </cell>
          <cell r="CM510" t="str">
            <v/>
          </cell>
          <cell r="CN510" t="str">
            <v/>
          </cell>
          <cell r="CO510">
            <v>0</v>
          </cell>
          <cell r="CP510" t="str">
            <v/>
          </cell>
          <cell r="CQ510" t="str">
            <v/>
          </cell>
          <cell r="CR510" t="str">
            <v/>
          </cell>
          <cell r="CS510" t="str">
            <v/>
          </cell>
          <cell r="CT510" t="str">
            <v/>
          </cell>
          <cell r="CU510" t="str">
            <v/>
          </cell>
          <cell r="CV510" t="str">
            <v/>
          </cell>
          <cell r="CW510" t="str">
            <v/>
          </cell>
          <cell r="CX510" t="str">
            <v/>
          </cell>
          <cell r="CY510" t="str">
            <v/>
          </cell>
          <cell r="CZ510" t="str">
            <v/>
          </cell>
          <cell r="DA510" t="str">
            <v/>
          </cell>
          <cell r="DB510" t="str">
            <v/>
          </cell>
          <cell r="DC510" t="str">
            <v/>
          </cell>
          <cell r="DD510">
            <v>0</v>
          </cell>
        </row>
        <row r="511">
          <cell r="B511" t="str">
            <v>CHORIZO</v>
          </cell>
          <cell r="C511" t="str">
            <v>CHORIZO</v>
          </cell>
          <cell r="R511" t="str">
            <v>gr.</v>
          </cell>
          <cell r="AG511">
            <v>30</v>
          </cell>
          <cell r="AV511">
            <v>82</v>
          </cell>
          <cell r="BK511">
            <v>30</v>
          </cell>
          <cell r="BZ511">
            <v>8.7388888888888889</v>
          </cell>
          <cell r="CO511">
            <v>262.16666666666669</v>
          </cell>
          <cell r="DD511">
            <v>262.16666666666669</v>
          </cell>
        </row>
        <row r="512">
          <cell r="B512" t="str">
            <v>CEREAL HOJUELA DE MAIZ  AZUCARADA</v>
          </cell>
          <cell r="C512" t="str">
            <v>HOJUELA MAIZ AZUCARADA</v>
          </cell>
          <cell r="D512" t="str">
            <v>LECHE</v>
          </cell>
          <cell r="R512" t="str">
            <v>gr.</v>
          </cell>
          <cell r="S512" t="str">
            <v>ml.</v>
          </cell>
          <cell r="AG512">
            <v>40</v>
          </cell>
          <cell r="AH512">
            <v>180</v>
          </cell>
          <cell r="AV512">
            <v>317</v>
          </cell>
          <cell r="AW512">
            <v>3</v>
          </cell>
          <cell r="BK512">
            <v>40</v>
          </cell>
          <cell r="BL512">
            <v>180</v>
          </cell>
          <cell r="BZ512">
            <v>6.7279999999999998</v>
          </cell>
          <cell r="CA512">
            <v>1.4418181818181819</v>
          </cell>
          <cell r="CB512" t="str">
            <v/>
          </cell>
          <cell r="CC512" t="str">
            <v/>
          </cell>
          <cell r="CD512" t="str">
            <v/>
          </cell>
          <cell r="CE512" t="str">
            <v/>
          </cell>
          <cell r="CF512" t="str">
            <v/>
          </cell>
          <cell r="CG512" t="str">
            <v/>
          </cell>
          <cell r="CH512" t="str">
            <v/>
          </cell>
          <cell r="CI512" t="str">
            <v/>
          </cell>
          <cell r="CJ512" t="str">
            <v/>
          </cell>
          <cell r="CK512" t="str">
            <v/>
          </cell>
          <cell r="CL512" t="str">
            <v/>
          </cell>
          <cell r="CM512" t="str">
            <v/>
          </cell>
          <cell r="CN512" t="str">
            <v/>
          </cell>
          <cell r="CO512">
            <v>269.12</v>
          </cell>
          <cell r="CP512">
            <v>259.52727272727276</v>
          </cell>
          <cell r="CQ512" t="str">
            <v/>
          </cell>
          <cell r="CR512" t="str">
            <v/>
          </cell>
          <cell r="CS512" t="str">
            <v/>
          </cell>
          <cell r="CT512" t="str">
            <v/>
          </cell>
          <cell r="CU512" t="str">
            <v/>
          </cell>
          <cell r="CV512" t="str">
            <v/>
          </cell>
          <cell r="CW512" t="str">
            <v/>
          </cell>
          <cell r="CX512" t="str">
            <v/>
          </cell>
          <cell r="CY512" t="str">
            <v/>
          </cell>
          <cell r="CZ512" t="str">
            <v/>
          </cell>
          <cell r="DA512" t="str">
            <v/>
          </cell>
          <cell r="DB512" t="str">
            <v/>
          </cell>
          <cell r="DC512" t="str">
            <v/>
          </cell>
          <cell r="DD512">
            <v>528.64727272727282</v>
          </cell>
        </row>
        <row r="513">
          <cell r="B513" t="str">
            <v>JAMON</v>
          </cell>
          <cell r="C513" t="str">
            <v>JAMON</v>
          </cell>
          <cell r="R513" t="str">
            <v>gr.</v>
          </cell>
          <cell r="AG513">
            <v>40</v>
          </cell>
          <cell r="AV513">
            <v>84</v>
          </cell>
          <cell r="BK513">
            <v>40</v>
          </cell>
          <cell r="BZ513">
            <v>7.3710000000000004</v>
          </cell>
          <cell r="CA513" t="str">
            <v/>
          </cell>
          <cell r="CB513" t="str">
            <v/>
          </cell>
          <cell r="CC513" t="str">
            <v/>
          </cell>
          <cell r="CD513" t="str">
            <v/>
          </cell>
          <cell r="CE513" t="str">
            <v/>
          </cell>
          <cell r="CF513" t="str">
            <v/>
          </cell>
          <cell r="CG513" t="str">
            <v/>
          </cell>
          <cell r="CH513" t="str">
            <v/>
          </cell>
          <cell r="CI513" t="str">
            <v/>
          </cell>
          <cell r="CJ513" t="str">
            <v/>
          </cell>
          <cell r="CK513" t="str">
            <v/>
          </cell>
          <cell r="CL513" t="str">
            <v/>
          </cell>
          <cell r="CM513" t="str">
            <v/>
          </cell>
          <cell r="CN513" t="str">
            <v/>
          </cell>
          <cell r="CO513">
            <v>294.84000000000003</v>
          </cell>
          <cell r="CP513" t="str">
            <v/>
          </cell>
          <cell r="CQ513" t="str">
            <v/>
          </cell>
          <cell r="CR513" t="str">
            <v/>
          </cell>
          <cell r="CS513" t="str">
            <v/>
          </cell>
          <cell r="CT513" t="str">
            <v/>
          </cell>
          <cell r="CU513" t="str">
            <v/>
          </cell>
          <cell r="CV513" t="str">
            <v/>
          </cell>
          <cell r="CW513" t="str">
            <v/>
          </cell>
          <cell r="CX513" t="str">
            <v/>
          </cell>
          <cell r="CY513" t="str">
            <v/>
          </cell>
          <cell r="CZ513" t="str">
            <v/>
          </cell>
          <cell r="DA513" t="str">
            <v/>
          </cell>
          <cell r="DB513" t="str">
            <v/>
          </cell>
          <cell r="DC513" t="str">
            <v/>
          </cell>
          <cell r="DD513">
            <v>294.84000000000003</v>
          </cell>
        </row>
        <row r="514">
          <cell r="B514" t="str">
            <v>PAPA CHALECA PR</v>
          </cell>
          <cell r="C514" t="str">
            <v>PAPA R-12</v>
          </cell>
          <cell r="D514" t="str">
            <v>CEBOLLA CABEZONA</v>
          </cell>
          <cell r="E514" t="str">
            <v>TOMATE</v>
          </cell>
          <cell r="F514" t="str">
            <v>AJO</v>
          </cell>
          <cell r="G514" t="str">
            <v>SALSA DE TOMATE</v>
          </cell>
          <cell r="AG514">
            <v>100</v>
          </cell>
          <cell r="AH514">
            <v>7</v>
          </cell>
          <cell r="AI514">
            <v>7</v>
          </cell>
          <cell r="AJ514">
            <v>0.1</v>
          </cell>
          <cell r="AK514">
            <v>2.1</v>
          </cell>
          <cell r="AV514">
            <v>358</v>
          </cell>
          <cell r="AZ514" t="str">
            <v>ANEXO 17</v>
          </cell>
          <cell r="BK514">
            <v>90</v>
          </cell>
          <cell r="BO514">
            <v>2.1</v>
          </cell>
          <cell r="BZ514">
            <v>0.59299999999999997</v>
          </cell>
          <cell r="CA514">
            <v>1.45</v>
          </cell>
          <cell r="CB514">
            <v>1.2170000000000001</v>
          </cell>
          <cell r="CC514">
            <v>5.4829999999999997</v>
          </cell>
          <cell r="CD514">
            <v>3.0080487804878047</v>
          </cell>
          <cell r="CE514" t="str">
            <v/>
          </cell>
          <cell r="CF514" t="str">
            <v/>
          </cell>
          <cell r="CG514" t="str">
            <v/>
          </cell>
          <cell r="CH514" t="str">
            <v/>
          </cell>
          <cell r="CI514" t="str">
            <v/>
          </cell>
          <cell r="CJ514" t="str">
            <v/>
          </cell>
          <cell r="CK514" t="str">
            <v/>
          </cell>
          <cell r="CL514" t="str">
            <v/>
          </cell>
          <cell r="CM514" t="str">
            <v/>
          </cell>
          <cell r="CN514" t="str">
            <v/>
          </cell>
          <cell r="CO514">
            <v>59.3</v>
          </cell>
          <cell r="CP514">
            <v>10.15</v>
          </cell>
          <cell r="CQ514">
            <v>8.5190000000000001</v>
          </cell>
          <cell r="CR514">
            <v>0.54830000000000001</v>
          </cell>
          <cell r="CS514">
            <v>6.31690243902439</v>
          </cell>
          <cell r="CT514" t="str">
            <v/>
          </cell>
          <cell r="CU514" t="str">
            <v/>
          </cell>
          <cell r="CV514" t="str">
            <v/>
          </cell>
          <cell r="CW514" t="str">
            <v/>
          </cell>
          <cell r="CX514" t="str">
            <v/>
          </cell>
          <cell r="CY514" t="str">
            <v/>
          </cell>
          <cell r="CZ514" t="str">
            <v/>
          </cell>
          <cell r="DA514" t="str">
            <v/>
          </cell>
          <cell r="DB514" t="str">
            <v/>
          </cell>
          <cell r="DC514" t="str">
            <v/>
          </cell>
          <cell r="DD514">
            <v>84.834202439024395</v>
          </cell>
        </row>
        <row r="515">
          <cell r="B515" t="str">
            <v>PAPA CHALECA MN</v>
          </cell>
          <cell r="C515" t="str">
            <v>PAPA R-12</v>
          </cell>
          <cell r="D515" t="str">
            <v>CEBOLLA CABEZONA</v>
          </cell>
          <cell r="E515" t="str">
            <v>TOMATE</v>
          </cell>
          <cell r="F515" t="str">
            <v>AJO</v>
          </cell>
          <cell r="G515" t="str">
            <v>SALSA DE TOMATE</v>
          </cell>
          <cell r="AG515">
            <v>100</v>
          </cell>
          <cell r="AH515">
            <v>7</v>
          </cell>
          <cell r="AI515">
            <v>7</v>
          </cell>
          <cell r="AJ515">
            <v>0.1</v>
          </cell>
          <cell r="AK515">
            <v>2.1</v>
          </cell>
          <cell r="AV515">
            <v>358</v>
          </cell>
          <cell r="AZ515" t="str">
            <v>ANEXO 17</v>
          </cell>
          <cell r="BK515">
            <v>70</v>
          </cell>
          <cell r="BO515">
            <v>2.1</v>
          </cell>
          <cell r="BZ515">
            <v>0.59299999999999997</v>
          </cell>
          <cell r="CA515">
            <v>1.45</v>
          </cell>
          <cell r="CB515">
            <v>1.2170000000000001</v>
          </cell>
          <cell r="CC515">
            <v>5.4829999999999997</v>
          </cell>
          <cell r="CD515">
            <v>3.0080487804878047</v>
          </cell>
          <cell r="CE515" t="str">
            <v/>
          </cell>
          <cell r="CF515" t="str">
            <v/>
          </cell>
          <cell r="CG515" t="str">
            <v/>
          </cell>
          <cell r="CH515" t="str">
            <v/>
          </cell>
          <cell r="CI515" t="str">
            <v/>
          </cell>
          <cell r="CJ515" t="str">
            <v/>
          </cell>
          <cell r="CK515" t="str">
            <v/>
          </cell>
          <cell r="CL515" t="str">
            <v/>
          </cell>
          <cell r="CM515" t="str">
            <v/>
          </cell>
          <cell r="CN515" t="str">
            <v/>
          </cell>
          <cell r="CO515">
            <v>59.3</v>
          </cell>
          <cell r="CP515">
            <v>10.15</v>
          </cell>
          <cell r="CQ515">
            <v>8.5190000000000001</v>
          </cell>
          <cell r="CR515">
            <v>0.54830000000000001</v>
          </cell>
          <cell r="CS515">
            <v>6.31690243902439</v>
          </cell>
          <cell r="CT515" t="str">
            <v/>
          </cell>
          <cell r="CU515" t="str">
            <v/>
          </cell>
          <cell r="CV515" t="str">
            <v/>
          </cell>
          <cell r="CW515" t="str">
            <v/>
          </cell>
          <cell r="CX515" t="str">
            <v/>
          </cell>
          <cell r="CY515" t="str">
            <v/>
          </cell>
          <cell r="CZ515" t="str">
            <v/>
          </cell>
          <cell r="DA515" t="str">
            <v/>
          </cell>
          <cell r="DB515" t="str">
            <v/>
          </cell>
          <cell r="DC515" t="str">
            <v/>
          </cell>
          <cell r="DD515">
            <v>84.834202439024395</v>
          </cell>
        </row>
        <row r="516">
          <cell r="B516" t="str">
            <v>PAPA CHALECA MY</v>
          </cell>
          <cell r="C516" t="str">
            <v>PAPA R-12</v>
          </cell>
          <cell r="D516" t="str">
            <v>CEBOLLA CABEZONA</v>
          </cell>
          <cell r="E516" t="str">
            <v>TOMATE</v>
          </cell>
          <cell r="F516" t="str">
            <v>AJO</v>
          </cell>
          <cell r="G516" t="str">
            <v>SALSA DE TOMATE</v>
          </cell>
          <cell r="AG516">
            <v>100</v>
          </cell>
          <cell r="AH516">
            <v>7</v>
          </cell>
          <cell r="AI516">
            <v>7</v>
          </cell>
          <cell r="AJ516">
            <v>0.1</v>
          </cell>
          <cell r="AK516">
            <v>2.1</v>
          </cell>
          <cell r="AV516">
            <v>358</v>
          </cell>
          <cell r="AZ516" t="str">
            <v>ANEXO 17</v>
          </cell>
          <cell r="BK516">
            <v>90</v>
          </cell>
          <cell r="BO516">
            <v>2.1</v>
          </cell>
          <cell r="BZ516">
            <v>0.59299999999999997</v>
          </cell>
          <cell r="CA516">
            <v>1.45</v>
          </cell>
          <cell r="CB516">
            <v>1.2170000000000001</v>
          </cell>
          <cell r="CC516">
            <v>5.4829999999999997</v>
          </cell>
          <cell r="CD516">
            <v>3.0080487804878047</v>
          </cell>
          <cell r="CE516" t="str">
            <v/>
          </cell>
          <cell r="CF516" t="str">
            <v/>
          </cell>
          <cell r="CG516" t="str">
            <v/>
          </cell>
          <cell r="CH516" t="str">
            <v/>
          </cell>
          <cell r="CI516" t="str">
            <v/>
          </cell>
          <cell r="CJ516" t="str">
            <v/>
          </cell>
          <cell r="CK516" t="str">
            <v/>
          </cell>
          <cell r="CL516" t="str">
            <v/>
          </cell>
          <cell r="CM516" t="str">
            <v/>
          </cell>
          <cell r="CN516" t="str">
            <v/>
          </cell>
          <cell r="CO516">
            <v>59.3</v>
          </cell>
          <cell r="CP516">
            <v>10.15</v>
          </cell>
          <cell r="CQ516">
            <v>8.5190000000000001</v>
          </cell>
          <cell r="CR516">
            <v>0.54830000000000001</v>
          </cell>
          <cell r="CS516">
            <v>6.31690243902439</v>
          </cell>
          <cell r="CT516" t="str">
            <v/>
          </cell>
          <cell r="CU516" t="str">
            <v/>
          </cell>
          <cell r="CV516" t="str">
            <v/>
          </cell>
          <cell r="CW516" t="str">
            <v/>
          </cell>
          <cell r="CX516" t="str">
            <v/>
          </cell>
          <cell r="CY516" t="str">
            <v/>
          </cell>
          <cell r="CZ516" t="str">
            <v/>
          </cell>
          <cell r="DA516" t="str">
            <v/>
          </cell>
          <cell r="DB516" t="str">
            <v/>
          </cell>
          <cell r="DC516" t="str">
            <v/>
          </cell>
          <cell r="DD516">
            <v>84.834202439024395</v>
          </cell>
        </row>
        <row r="517">
          <cell r="B517" t="str">
            <v>PAPA CARRE PR</v>
          </cell>
          <cell r="C517" t="str">
            <v>PAPA R-12</v>
          </cell>
          <cell r="D517" t="str">
            <v>CEBOLLA CABEZONA</v>
          </cell>
          <cell r="E517" t="str">
            <v>APIO</v>
          </cell>
          <cell r="F517" t="str">
            <v>PIMENTON</v>
          </cell>
          <cell r="G517" t="str">
            <v>MARGARINA</v>
          </cell>
          <cell r="H517" t="str">
            <v>PAPRIKA</v>
          </cell>
          <cell r="AG517">
            <v>100</v>
          </cell>
          <cell r="AH517">
            <v>7</v>
          </cell>
          <cell r="AI517">
            <v>7</v>
          </cell>
          <cell r="AJ517">
            <v>2.5</v>
          </cell>
          <cell r="AK517">
            <v>0.2</v>
          </cell>
          <cell r="AV517">
            <v>359</v>
          </cell>
          <cell r="AZ517">
            <v>407</v>
          </cell>
          <cell r="BK517">
            <v>90</v>
          </cell>
          <cell r="BO517">
            <v>2.5</v>
          </cell>
          <cell r="BZ517">
            <v>0.59299999999999997</v>
          </cell>
          <cell r="CA517">
            <v>1.45</v>
          </cell>
          <cell r="CB517">
            <v>2.4119999999999999</v>
          </cell>
          <cell r="CC517">
            <v>1.8</v>
          </cell>
          <cell r="CD517">
            <v>8.1199999999999992</v>
          </cell>
          <cell r="CE517">
            <v>27.117999999999999</v>
          </cell>
          <cell r="CF517" t="str">
            <v/>
          </cell>
          <cell r="CG517" t="str">
            <v/>
          </cell>
          <cell r="CH517" t="str">
            <v/>
          </cell>
          <cell r="CI517" t="str">
            <v/>
          </cell>
          <cell r="CJ517" t="str">
            <v/>
          </cell>
          <cell r="CK517" t="str">
            <v/>
          </cell>
          <cell r="CL517" t="str">
            <v/>
          </cell>
          <cell r="CM517" t="str">
            <v/>
          </cell>
          <cell r="CN517" t="str">
            <v/>
          </cell>
          <cell r="CO517">
            <v>59.3</v>
          </cell>
          <cell r="CP517">
            <v>10.15</v>
          </cell>
          <cell r="CQ517">
            <v>16.884</v>
          </cell>
          <cell r="CR517">
            <v>4.5</v>
          </cell>
          <cell r="CS517">
            <v>1.6239999999999999</v>
          </cell>
          <cell r="CT517">
            <v>0</v>
          </cell>
          <cell r="CU517" t="str">
            <v/>
          </cell>
          <cell r="CV517" t="str">
            <v/>
          </cell>
          <cell r="CW517" t="str">
            <v/>
          </cell>
          <cell r="CX517" t="str">
            <v/>
          </cell>
          <cell r="CY517" t="str">
            <v/>
          </cell>
          <cell r="CZ517" t="str">
            <v/>
          </cell>
          <cell r="DA517" t="str">
            <v/>
          </cell>
          <cell r="DB517" t="str">
            <v/>
          </cell>
          <cell r="DC517" t="str">
            <v/>
          </cell>
          <cell r="DD517">
            <v>92.457999999999998</v>
          </cell>
        </row>
        <row r="518">
          <cell r="B518" t="str">
            <v>PAPA CARRE MN</v>
          </cell>
          <cell r="C518" t="str">
            <v>PAPA R-12</v>
          </cell>
          <cell r="D518" t="str">
            <v>CEBOLLA CABEZONA</v>
          </cell>
          <cell r="E518" t="str">
            <v>APIO</v>
          </cell>
          <cell r="F518" t="str">
            <v>PIMENTON</v>
          </cell>
          <cell r="G518" t="str">
            <v>MARGARINA</v>
          </cell>
          <cell r="H518" t="str">
            <v>PAPRIKA</v>
          </cell>
          <cell r="AG518">
            <v>100</v>
          </cell>
          <cell r="AH518">
            <v>7</v>
          </cell>
          <cell r="AI518">
            <v>7</v>
          </cell>
          <cell r="AJ518">
            <v>2.5</v>
          </cell>
          <cell r="AK518">
            <v>0.2</v>
          </cell>
          <cell r="AV518">
            <v>359</v>
          </cell>
          <cell r="AZ518">
            <v>407</v>
          </cell>
          <cell r="BK518">
            <v>70</v>
          </cell>
          <cell r="BO518">
            <v>2.5</v>
          </cell>
          <cell r="BZ518">
            <v>0.59299999999999997</v>
          </cell>
          <cell r="CA518">
            <v>1.45</v>
          </cell>
          <cell r="CB518">
            <v>2.4119999999999999</v>
          </cell>
          <cell r="CC518">
            <v>1.8</v>
          </cell>
          <cell r="CD518">
            <v>8.1199999999999992</v>
          </cell>
          <cell r="CE518">
            <v>27.117999999999999</v>
          </cell>
          <cell r="CF518" t="str">
            <v/>
          </cell>
          <cell r="CG518" t="str">
            <v/>
          </cell>
          <cell r="CH518" t="str">
            <v/>
          </cell>
          <cell r="CI518" t="str">
            <v/>
          </cell>
          <cell r="CJ518" t="str">
            <v/>
          </cell>
          <cell r="CK518" t="str">
            <v/>
          </cell>
          <cell r="CL518" t="str">
            <v/>
          </cell>
          <cell r="CM518" t="str">
            <v/>
          </cell>
          <cell r="CN518" t="str">
            <v/>
          </cell>
          <cell r="CO518">
            <v>59.3</v>
          </cell>
          <cell r="CP518">
            <v>10.15</v>
          </cell>
          <cell r="CQ518">
            <v>16.884</v>
          </cell>
          <cell r="CR518">
            <v>4.5</v>
          </cell>
          <cell r="CS518">
            <v>1.6239999999999999</v>
          </cell>
          <cell r="CT518">
            <v>0</v>
          </cell>
          <cell r="CU518" t="str">
            <v/>
          </cell>
          <cell r="CV518" t="str">
            <v/>
          </cell>
          <cell r="CW518" t="str">
            <v/>
          </cell>
          <cell r="CX518" t="str">
            <v/>
          </cell>
          <cell r="CY518" t="str">
            <v/>
          </cell>
          <cell r="CZ518" t="str">
            <v/>
          </cell>
          <cell r="DA518" t="str">
            <v/>
          </cell>
          <cell r="DB518" t="str">
            <v/>
          </cell>
          <cell r="DC518" t="str">
            <v/>
          </cell>
          <cell r="DD518">
            <v>92.457999999999998</v>
          </cell>
        </row>
        <row r="519">
          <cell r="B519" t="str">
            <v>PAPA CARRE MY</v>
          </cell>
          <cell r="C519" t="str">
            <v>PAPA R-12</v>
          </cell>
          <cell r="D519" t="str">
            <v>CEBOLLA CABEZONA</v>
          </cell>
          <cell r="E519" t="str">
            <v>APIO</v>
          </cell>
          <cell r="F519" t="str">
            <v>PIMENTON</v>
          </cell>
          <cell r="G519" t="str">
            <v>MARGARINA</v>
          </cell>
          <cell r="H519" t="str">
            <v>PAPRIKA</v>
          </cell>
          <cell r="AG519">
            <v>100</v>
          </cell>
          <cell r="AH519">
            <v>7</v>
          </cell>
          <cell r="AI519">
            <v>7</v>
          </cell>
          <cell r="AJ519">
            <v>2.5</v>
          </cell>
          <cell r="AK519">
            <v>0.2</v>
          </cell>
          <cell r="AV519">
            <v>359</v>
          </cell>
          <cell r="AZ519">
            <v>407</v>
          </cell>
          <cell r="BK519">
            <v>90</v>
          </cell>
          <cell r="BO519">
            <v>2.5</v>
          </cell>
          <cell r="BZ519">
            <v>0.59299999999999997</v>
          </cell>
          <cell r="CA519">
            <v>1.45</v>
          </cell>
          <cell r="CB519">
            <v>2.4119999999999999</v>
          </cell>
          <cell r="CC519">
            <v>1.8</v>
          </cell>
          <cell r="CD519">
            <v>8.1199999999999992</v>
          </cell>
          <cell r="CE519">
            <v>27.117999999999999</v>
          </cell>
          <cell r="CF519" t="str">
            <v/>
          </cell>
          <cell r="CG519" t="str">
            <v/>
          </cell>
          <cell r="CH519" t="str">
            <v/>
          </cell>
          <cell r="CI519" t="str">
            <v/>
          </cell>
          <cell r="CJ519" t="str">
            <v/>
          </cell>
          <cell r="CK519" t="str">
            <v/>
          </cell>
          <cell r="CL519" t="str">
            <v/>
          </cell>
          <cell r="CM519" t="str">
            <v/>
          </cell>
          <cell r="CN519" t="str">
            <v/>
          </cell>
          <cell r="CO519">
            <v>59.3</v>
          </cell>
          <cell r="CP519">
            <v>10.15</v>
          </cell>
          <cell r="CQ519">
            <v>16.884</v>
          </cell>
          <cell r="CR519">
            <v>4.5</v>
          </cell>
          <cell r="CS519">
            <v>1.6239999999999999</v>
          </cell>
          <cell r="CT519">
            <v>0</v>
          </cell>
          <cell r="CU519" t="str">
            <v/>
          </cell>
          <cell r="CV519" t="str">
            <v/>
          </cell>
          <cell r="CW519" t="str">
            <v/>
          </cell>
          <cell r="CX519" t="str">
            <v/>
          </cell>
          <cell r="CY519" t="str">
            <v/>
          </cell>
          <cell r="CZ519" t="str">
            <v/>
          </cell>
          <cell r="DA519" t="str">
            <v/>
          </cell>
          <cell r="DB519" t="str">
            <v/>
          </cell>
          <cell r="DC519" t="str">
            <v/>
          </cell>
          <cell r="DD519">
            <v>92.457999999999998</v>
          </cell>
        </row>
        <row r="520">
          <cell r="B520" t="str">
            <v>PAPA FINAS HIERBAS PR</v>
          </cell>
          <cell r="C520" t="str">
            <v>PAPA R-12</v>
          </cell>
          <cell r="D520" t="str">
            <v>MARGARINA</v>
          </cell>
          <cell r="E520" t="str">
            <v>ALBAHACA</v>
          </cell>
          <cell r="F520" t="str">
            <v>PEREJIL CRESPO</v>
          </cell>
          <cell r="AG520">
            <v>100</v>
          </cell>
          <cell r="AH520">
            <v>2.5</v>
          </cell>
          <cell r="AI520">
            <v>0.3</v>
          </cell>
          <cell r="AJ520">
            <v>0.3</v>
          </cell>
          <cell r="AV520">
            <v>359</v>
          </cell>
          <cell r="AW520">
            <v>407</v>
          </cell>
          <cell r="BK520">
            <v>90</v>
          </cell>
          <cell r="BL520">
            <v>2.5</v>
          </cell>
          <cell r="BZ520">
            <v>0.59299999999999997</v>
          </cell>
          <cell r="CA520">
            <v>8.1199999999999992</v>
          </cell>
          <cell r="CB520">
            <v>1.5</v>
          </cell>
          <cell r="CC520">
            <v>2.3330000000000002</v>
          </cell>
          <cell r="CD520" t="str">
            <v/>
          </cell>
          <cell r="CE520" t="str">
            <v/>
          </cell>
          <cell r="CF520" t="str">
            <v/>
          </cell>
          <cell r="CG520" t="str">
            <v/>
          </cell>
          <cell r="CH520" t="str">
            <v/>
          </cell>
          <cell r="CI520" t="str">
            <v/>
          </cell>
          <cell r="CJ520" t="str">
            <v/>
          </cell>
          <cell r="CK520" t="str">
            <v/>
          </cell>
          <cell r="CL520" t="str">
            <v/>
          </cell>
          <cell r="CM520" t="str">
            <v/>
          </cell>
          <cell r="CN520" t="str">
            <v/>
          </cell>
          <cell r="CO520">
            <v>59.3</v>
          </cell>
          <cell r="CP520">
            <v>20.299999999999997</v>
          </cell>
          <cell r="CQ520">
            <v>0.44999999999999996</v>
          </cell>
          <cell r="CR520">
            <v>0.69990000000000008</v>
          </cell>
          <cell r="CS520" t="str">
            <v/>
          </cell>
          <cell r="CT520" t="str">
            <v/>
          </cell>
          <cell r="CU520" t="str">
            <v/>
          </cell>
          <cell r="CV520" t="str">
            <v/>
          </cell>
          <cell r="CW520" t="str">
            <v/>
          </cell>
          <cell r="CX520" t="str">
            <v/>
          </cell>
          <cell r="CY520" t="str">
            <v/>
          </cell>
          <cell r="CZ520" t="str">
            <v/>
          </cell>
          <cell r="DA520" t="str">
            <v/>
          </cell>
          <cell r="DB520" t="str">
            <v/>
          </cell>
          <cell r="DC520" t="str">
            <v/>
          </cell>
          <cell r="DD520">
            <v>80.749899999999997</v>
          </cell>
        </row>
        <row r="521">
          <cell r="B521" t="str">
            <v>PAPA FINAS HIERBAS MN</v>
          </cell>
          <cell r="C521" t="str">
            <v>PAPA R-12</v>
          </cell>
          <cell r="D521" t="str">
            <v>MARGARINA</v>
          </cell>
          <cell r="E521" t="str">
            <v>ALBAHACA</v>
          </cell>
          <cell r="F521" t="str">
            <v>PEREJIL CRESPO</v>
          </cell>
          <cell r="AG521">
            <v>100</v>
          </cell>
          <cell r="AH521">
            <v>2.5</v>
          </cell>
          <cell r="AI521">
            <v>0.3</v>
          </cell>
          <cell r="AJ521">
            <v>0.3</v>
          </cell>
          <cell r="AV521">
            <v>359</v>
          </cell>
          <cell r="AW521">
            <v>407</v>
          </cell>
          <cell r="BK521">
            <v>70</v>
          </cell>
          <cell r="BL521">
            <v>2.5</v>
          </cell>
          <cell r="BZ521">
            <v>0.59299999999999997</v>
          </cell>
          <cell r="CA521">
            <v>8.1199999999999992</v>
          </cell>
          <cell r="CB521">
            <v>1.5</v>
          </cell>
          <cell r="CC521">
            <v>2.3330000000000002</v>
          </cell>
          <cell r="CD521" t="str">
            <v/>
          </cell>
          <cell r="CE521" t="str">
            <v/>
          </cell>
          <cell r="CF521" t="str">
            <v/>
          </cell>
          <cell r="CG521" t="str">
            <v/>
          </cell>
          <cell r="CH521" t="str">
            <v/>
          </cell>
          <cell r="CI521" t="str">
            <v/>
          </cell>
          <cell r="CJ521" t="str">
            <v/>
          </cell>
          <cell r="CK521" t="str">
            <v/>
          </cell>
          <cell r="CL521" t="str">
            <v/>
          </cell>
          <cell r="CM521" t="str">
            <v/>
          </cell>
          <cell r="CN521" t="str">
            <v/>
          </cell>
          <cell r="CO521">
            <v>59.3</v>
          </cell>
          <cell r="CP521">
            <v>20.299999999999997</v>
          </cell>
          <cell r="CQ521">
            <v>0.44999999999999996</v>
          </cell>
          <cell r="CR521">
            <v>0.69990000000000008</v>
          </cell>
          <cell r="CS521" t="str">
            <v/>
          </cell>
          <cell r="CT521" t="str">
            <v/>
          </cell>
          <cell r="CU521" t="str">
            <v/>
          </cell>
          <cell r="CV521" t="str">
            <v/>
          </cell>
          <cell r="CW521" t="str">
            <v/>
          </cell>
          <cell r="CX521" t="str">
            <v/>
          </cell>
          <cell r="CY521" t="str">
            <v/>
          </cell>
          <cell r="CZ521" t="str">
            <v/>
          </cell>
          <cell r="DA521" t="str">
            <v/>
          </cell>
          <cell r="DB521" t="str">
            <v/>
          </cell>
          <cell r="DC521" t="str">
            <v/>
          </cell>
          <cell r="DD521">
            <v>80.749899999999997</v>
          </cell>
        </row>
        <row r="522">
          <cell r="B522" t="str">
            <v>PAPA FINAS HIERBAS MY</v>
          </cell>
          <cell r="C522" t="str">
            <v>PAPA R-12</v>
          </cell>
          <cell r="D522" t="str">
            <v>MARGARINA</v>
          </cell>
          <cell r="E522" t="str">
            <v>ALBAHACA</v>
          </cell>
          <cell r="F522" t="str">
            <v>PEREJIL CRESPO</v>
          </cell>
          <cell r="AG522">
            <v>100</v>
          </cell>
          <cell r="AH522">
            <v>2.5</v>
          </cell>
          <cell r="AI522">
            <v>0.3</v>
          </cell>
          <cell r="AJ522">
            <v>0.3</v>
          </cell>
          <cell r="AV522">
            <v>359</v>
          </cell>
          <cell r="AW522">
            <v>407</v>
          </cell>
          <cell r="BK522">
            <v>90</v>
          </cell>
          <cell r="BL522">
            <v>2.5</v>
          </cell>
          <cell r="BZ522">
            <v>0.59299999999999997</v>
          </cell>
          <cell r="CA522">
            <v>8.1199999999999992</v>
          </cell>
          <cell r="CB522">
            <v>1.5</v>
          </cell>
          <cell r="CC522">
            <v>2.3330000000000002</v>
          </cell>
          <cell r="CD522" t="str">
            <v/>
          </cell>
          <cell r="CE522" t="str">
            <v/>
          </cell>
          <cell r="CF522" t="str">
            <v/>
          </cell>
          <cell r="CG522" t="str">
            <v/>
          </cell>
          <cell r="CH522" t="str">
            <v/>
          </cell>
          <cell r="CI522" t="str">
            <v/>
          </cell>
          <cell r="CJ522" t="str">
            <v/>
          </cell>
          <cell r="CK522" t="str">
            <v/>
          </cell>
          <cell r="CL522" t="str">
            <v/>
          </cell>
          <cell r="CM522" t="str">
            <v/>
          </cell>
          <cell r="CN522" t="str">
            <v/>
          </cell>
          <cell r="CO522">
            <v>59.3</v>
          </cell>
          <cell r="CP522">
            <v>20.299999999999997</v>
          </cell>
          <cell r="CQ522">
            <v>0.44999999999999996</v>
          </cell>
          <cell r="CR522">
            <v>0.69990000000000008</v>
          </cell>
          <cell r="CS522" t="str">
            <v/>
          </cell>
          <cell r="CT522" t="str">
            <v/>
          </cell>
          <cell r="CU522" t="str">
            <v/>
          </cell>
          <cell r="CV522" t="str">
            <v/>
          </cell>
          <cell r="CW522" t="str">
            <v/>
          </cell>
          <cell r="CX522" t="str">
            <v/>
          </cell>
          <cell r="CY522" t="str">
            <v/>
          </cell>
          <cell r="CZ522" t="str">
            <v/>
          </cell>
          <cell r="DA522" t="str">
            <v/>
          </cell>
          <cell r="DB522" t="str">
            <v/>
          </cell>
          <cell r="DC522" t="str">
            <v/>
          </cell>
          <cell r="DD522">
            <v>80.749899999999997</v>
          </cell>
        </row>
        <row r="523">
          <cell r="B523" t="str">
            <v>ARROZ PIMENTON PR</v>
          </cell>
          <cell r="C523" t="str">
            <v>ARROZ</v>
          </cell>
          <cell r="D523" t="str">
            <v>CEBOLLA LARGA</v>
          </cell>
          <cell r="E523" t="str">
            <v>AJO</v>
          </cell>
          <cell r="F523" t="str">
            <v>SAL</v>
          </cell>
          <cell r="G523" t="str">
            <v>ACEITE</v>
          </cell>
          <cell r="H523" t="str">
            <v>PIMENTON</v>
          </cell>
          <cell r="R523" t="str">
            <v>gr.</v>
          </cell>
          <cell r="S523" t="str">
            <v>gr.</v>
          </cell>
          <cell r="T523" t="str">
            <v>gr.</v>
          </cell>
          <cell r="U523" t="str">
            <v>gr.</v>
          </cell>
          <cell r="V523" t="str">
            <v>ml.</v>
          </cell>
          <cell r="AG523">
            <v>50</v>
          </cell>
          <cell r="AH523">
            <v>1</v>
          </cell>
          <cell r="AI523">
            <v>1</v>
          </cell>
          <cell r="AJ523">
            <v>2</v>
          </cell>
          <cell r="AK523">
            <v>4.5</v>
          </cell>
          <cell r="AL523">
            <v>5</v>
          </cell>
          <cell r="AV523">
            <v>269</v>
          </cell>
          <cell r="AZ523">
            <v>405</v>
          </cell>
          <cell r="BK523">
            <v>50</v>
          </cell>
          <cell r="BO523">
            <v>5</v>
          </cell>
          <cell r="BZ523">
            <v>1.81</v>
          </cell>
          <cell r="CA523">
            <v>1.4630000000000001</v>
          </cell>
          <cell r="CB523">
            <v>5.4829999999999997</v>
          </cell>
          <cell r="CC523">
            <v>0.69499999999999995</v>
          </cell>
          <cell r="CD523">
            <v>3.355</v>
          </cell>
          <cell r="CE523">
            <v>1.8</v>
          </cell>
          <cell r="CF523" t="str">
            <v/>
          </cell>
          <cell r="CG523" t="str">
            <v/>
          </cell>
          <cell r="CH523" t="str">
            <v/>
          </cell>
          <cell r="CI523" t="str">
            <v/>
          </cell>
          <cell r="CJ523" t="str">
            <v/>
          </cell>
          <cell r="CK523" t="str">
            <v/>
          </cell>
          <cell r="CL523" t="str">
            <v/>
          </cell>
          <cell r="CM523" t="str">
            <v/>
          </cell>
          <cell r="CN523" t="str">
            <v/>
          </cell>
          <cell r="CO523">
            <v>90.5</v>
          </cell>
          <cell r="CP523">
            <v>1.4630000000000001</v>
          </cell>
          <cell r="CQ523">
            <v>5.4829999999999997</v>
          </cell>
          <cell r="CR523">
            <v>1.39</v>
          </cell>
          <cell r="CS523">
            <v>15.0975</v>
          </cell>
          <cell r="CT523">
            <v>9</v>
          </cell>
          <cell r="CU523" t="str">
            <v/>
          </cell>
          <cell r="CV523" t="str">
            <v/>
          </cell>
          <cell r="CW523" t="str">
            <v/>
          </cell>
          <cell r="CX523" t="str">
            <v/>
          </cell>
          <cell r="CY523" t="str">
            <v/>
          </cell>
          <cell r="CZ523" t="str">
            <v/>
          </cell>
          <cell r="DA523" t="str">
            <v/>
          </cell>
          <cell r="DB523" t="str">
            <v/>
          </cell>
          <cell r="DC523" t="str">
            <v/>
          </cell>
          <cell r="DD523">
            <v>122.9335</v>
          </cell>
        </row>
        <row r="524">
          <cell r="B524" t="str">
            <v>ARROZ PIMENTON MN</v>
          </cell>
          <cell r="C524" t="str">
            <v>ARROZ</v>
          </cell>
          <cell r="D524" t="str">
            <v>CEBOLLA LARGA</v>
          </cell>
          <cell r="E524" t="str">
            <v>AJO</v>
          </cell>
          <cell r="F524" t="str">
            <v>SAL</v>
          </cell>
          <cell r="G524" t="str">
            <v>ACEITE</v>
          </cell>
          <cell r="H524" t="str">
            <v>PIMENTON</v>
          </cell>
          <cell r="R524" t="str">
            <v>gr.</v>
          </cell>
          <cell r="S524" t="str">
            <v>gr.</v>
          </cell>
          <cell r="T524" t="str">
            <v>gr.</v>
          </cell>
          <cell r="U524" t="str">
            <v>gr.</v>
          </cell>
          <cell r="V524" t="str">
            <v>ml.</v>
          </cell>
          <cell r="AG524">
            <v>45</v>
          </cell>
          <cell r="AH524">
            <v>1</v>
          </cell>
          <cell r="AI524">
            <v>1</v>
          </cell>
          <cell r="AJ524">
            <v>2</v>
          </cell>
          <cell r="AK524">
            <v>4</v>
          </cell>
          <cell r="AL524">
            <v>4.5</v>
          </cell>
          <cell r="AV524">
            <v>269</v>
          </cell>
          <cell r="AZ524">
            <v>405</v>
          </cell>
          <cell r="BK524">
            <v>45</v>
          </cell>
          <cell r="BO524">
            <v>4.5</v>
          </cell>
          <cell r="BZ524">
            <v>1.81</v>
          </cell>
          <cell r="CA524">
            <v>1.4630000000000001</v>
          </cell>
          <cell r="CB524">
            <v>5.4829999999999997</v>
          </cell>
          <cell r="CC524">
            <v>0.69499999999999995</v>
          </cell>
          <cell r="CD524">
            <v>3.355</v>
          </cell>
          <cell r="CE524">
            <v>1.8</v>
          </cell>
          <cell r="CF524" t="str">
            <v/>
          </cell>
          <cell r="CG524" t="str">
            <v/>
          </cell>
          <cell r="CH524" t="str">
            <v/>
          </cell>
          <cell r="CI524" t="str">
            <v/>
          </cell>
          <cell r="CJ524" t="str">
            <v/>
          </cell>
          <cell r="CK524" t="str">
            <v/>
          </cell>
          <cell r="CL524" t="str">
            <v/>
          </cell>
          <cell r="CM524" t="str">
            <v/>
          </cell>
          <cell r="CN524" t="str">
            <v/>
          </cell>
          <cell r="CO524">
            <v>81.45</v>
          </cell>
          <cell r="CP524">
            <v>1.4630000000000001</v>
          </cell>
          <cell r="CQ524">
            <v>5.4829999999999997</v>
          </cell>
          <cell r="CR524">
            <v>1.39</v>
          </cell>
          <cell r="CS524">
            <v>13.42</v>
          </cell>
          <cell r="CT524">
            <v>8.1</v>
          </cell>
          <cell r="CU524" t="str">
            <v/>
          </cell>
          <cell r="CV524" t="str">
            <v/>
          </cell>
          <cell r="CW524" t="str">
            <v/>
          </cell>
          <cell r="CX524" t="str">
            <v/>
          </cell>
          <cell r="CY524" t="str">
            <v/>
          </cell>
          <cell r="CZ524" t="str">
            <v/>
          </cell>
          <cell r="DA524" t="str">
            <v/>
          </cell>
          <cell r="DB524" t="str">
            <v/>
          </cell>
          <cell r="DC524" t="str">
            <v/>
          </cell>
          <cell r="DD524">
            <v>111.306</v>
          </cell>
        </row>
        <row r="525">
          <cell r="B525" t="str">
            <v>ARROZ PIMENTON MY</v>
          </cell>
          <cell r="C525" t="str">
            <v>ARROZ</v>
          </cell>
          <cell r="D525" t="str">
            <v>CEBOLLA LARGA</v>
          </cell>
          <cell r="E525" t="str">
            <v>AJO</v>
          </cell>
          <cell r="F525" t="str">
            <v>SAL</v>
          </cell>
          <cell r="G525" t="str">
            <v>ACEITE</v>
          </cell>
          <cell r="H525" t="str">
            <v>PIMENTON</v>
          </cell>
          <cell r="R525" t="str">
            <v>gr.</v>
          </cell>
          <cell r="S525" t="str">
            <v>gr.</v>
          </cell>
          <cell r="T525" t="str">
            <v>gr.</v>
          </cell>
          <cell r="U525" t="str">
            <v>gr.</v>
          </cell>
          <cell r="V525" t="str">
            <v>ml.</v>
          </cell>
          <cell r="AG525">
            <v>55</v>
          </cell>
          <cell r="AH525">
            <v>1</v>
          </cell>
          <cell r="AI525">
            <v>1</v>
          </cell>
          <cell r="AJ525">
            <v>2</v>
          </cell>
          <cell r="AK525">
            <v>5</v>
          </cell>
          <cell r="AL525">
            <v>5.5</v>
          </cell>
          <cell r="AV525">
            <v>269</v>
          </cell>
          <cell r="AZ525">
            <v>405</v>
          </cell>
          <cell r="BK525">
            <v>55</v>
          </cell>
          <cell r="BO525">
            <v>5.5</v>
          </cell>
          <cell r="BZ525">
            <v>1.81</v>
          </cell>
          <cell r="CA525">
            <v>1.4630000000000001</v>
          </cell>
          <cell r="CB525">
            <v>5.4829999999999997</v>
          </cell>
          <cell r="CC525">
            <v>0.69499999999999995</v>
          </cell>
          <cell r="CD525">
            <v>3.355</v>
          </cell>
          <cell r="CE525">
            <v>1.8</v>
          </cell>
          <cell r="CF525" t="str">
            <v/>
          </cell>
          <cell r="CG525" t="str">
            <v/>
          </cell>
          <cell r="CH525" t="str">
            <v/>
          </cell>
          <cell r="CI525" t="str">
            <v/>
          </cell>
          <cell r="CJ525" t="str">
            <v/>
          </cell>
          <cell r="CK525" t="str">
            <v/>
          </cell>
          <cell r="CL525" t="str">
            <v/>
          </cell>
          <cell r="CM525" t="str">
            <v/>
          </cell>
          <cell r="CN525" t="str">
            <v/>
          </cell>
          <cell r="CO525">
            <v>99.55</v>
          </cell>
          <cell r="CP525">
            <v>1.4630000000000001</v>
          </cell>
          <cell r="CQ525">
            <v>5.4829999999999997</v>
          </cell>
          <cell r="CR525">
            <v>1.39</v>
          </cell>
          <cell r="CS525">
            <v>16.774999999999999</v>
          </cell>
          <cell r="CT525">
            <v>9.9</v>
          </cell>
          <cell r="CU525" t="str">
            <v/>
          </cell>
          <cell r="CV525" t="str">
            <v/>
          </cell>
          <cell r="CW525" t="str">
            <v/>
          </cell>
          <cell r="CX525" t="str">
            <v/>
          </cell>
          <cell r="CY525" t="str">
            <v/>
          </cell>
          <cell r="CZ525" t="str">
            <v/>
          </cell>
          <cell r="DA525" t="str">
            <v/>
          </cell>
          <cell r="DB525" t="str">
            <v/>
          </cell>
          <cell r="DC525" t="str">
            <v/>
          </cell>
          <cell r="DD525">
            <v>134.56100000000001</v>
          </cell>
        </row>
        <row r="526">
          <cell r="B526" t="str">
            <v>ARROZ CON HABICHUELA PR</v>
          </cell>
          <cell r="C526" t="str">
            <v>ARROZ</v>
          </cell>
          <cell r="D526" t="str">
            <v>CEBOLLA LARGA</v>
          </cell>
          <cell r="E526" t="str">
            <v>AJO</v>
          </cell>
          <cell r="F526" t="str">
            <v>SAL</v>
          </cell>
          <cell r="G526" t="str">
            <v>ACEITE</v>
          </cell>
          <cell r="H526" t="str">
            <v>HABICHUELA</v>
          </cell>
          <cell r="R526" t="str">
            <v>gr.</v>
          </cell>
          <cell r="S526" t="str">
            <v>gr.</v>
          </cell>
          <cell r="T526" t="str">
            <v>gr.</v>
          </cell>
          <cell r="U526" t="str">
            <v>gr.</v>
          </cell>
          <cell r="V526" t="str">
            <v>ml.</v>
          </cell>
          <cell r="AG526">
            <v>50</v>
          </cell>
          <cell r="AH526">
            <v>1</v>
          </cell>
          <cell r="AI526">
            <v>0.1</v>
          </cell>
          <cell r="AJ526">
            <v>2</v>
          </cell>
          <cell r="AK526">
            <v>5</v>
          </cell>
          <cell r="AL526">
            <v>28</v>
          </cell>
          <cell r="AV526">
            <v>269</v>
          </cell>
          <cell r="AZ526">
            <v>405</v>
          </cell>
          <cell r="BA526">
            <v>173</v>
          </cell>
          <cell r="BK526">
            <v>50</v>
          </cell>
          <cell r="BO526">
            <v>5</v>
          </cell>
          <cell r="BP526">
            <v>25</v>
          </cell>
          <cell r="BZ526">
            <v>1.81</v>
          </cell>
          <cell r="CA526">
            <v>1.4630000000000001</v>
          </cell>
          <cell r="CB526">
            <v>5.4829999999999997</v>
          </cell>
          <cell r="CC526">
            <v>0.69499999999999995</v>
          </cell>
          <cell r="CD526">
            <v>3.355</v>
          </cell>
          <cell r="CE526">
            <v>1.093</v>
          </cell>
          <cell r="CF526" t="str">
            <v/>
          </cell>
          <cell r="CG526" t="str">
            <v/>
          </cell>
          <cell r="CH526" t="str">
            <v/>
          </cell>
          <cell r="CI526" t="str">
            <v/>
          </cell>
          <cell r="CJ526" t="str">
            <v/>
          </cell>
          <cell r="CK526" t="str">
            <v/>
          </cell>
          <cell r="CL526" t="str">
            <v/>
          </cell>
          <cell r="CM526" t="str">
            <v/>
          </cell>
          <cell r="CN526" t="str">
            <v/>
          </cell>
          <cell r="CO526">
            <v>90.5</v>
          </cell>
          <cell r="CP526">
            <v>1.4630000000000001</v>
          </cell>
          <cell r="CQ526">
            <v>0.54830000000000001</v>
          </cell>
          <cell r="CR526">
            <v>1.39</v>
          </cell>
          <cell r="CS526">
            <v>16.774999999999999</v>
          </cell>
          <cell r="CT526">
            <v>30.603999999999999</v>
          </cell>
          <cell r="CU526" t="str">
            <v/>
          </cell>
          <cell r="CV526" t="str">
            <v/>
          </cell>
          <cell r="CW526" t="str">
            <v/>
          </cell>
          <cell r="CX526" t="str">
            <v/>
          </cell>
          <cell r="CY526" t="str">
            <v/>
          </cell>
          <cell r="CZ526" t="str">
            <v/>
          </cell>
          <cell r="DA526" t="str">
            <v/>
          </cell>
          <cell r="DB526" t="str">
            <v/>
          </cell>
          <cell r="DC526" t="str">
            <v/>
          </cell>
          <cell r="DD526">
            <v>141.28030000000001</v>
          </cell>
        </row>
        <row r="527">
          <cell r="B527" t="str">
            <v>ARROZ CON HABICHUELA MN</v>
          </cell>
          <cell r="C527" t="str">
            <v>ARROZ</v>
          </cell>
          <cell r="D527" t="str">
            <v>CEBOLLA LARGA</v>
          </cell>
          <cell r="E527" t="str">
            <v>AJO</v>
          </cell>
          <cell r="F527" t="str">
            <v>SAL</v>
          </cell>
          <cell r="G527" t="str">
            <v>ACEITE</v>
          </cell>
          <cell r="H527" t="str">
            <v>HABICHUELA</v>
          </cell>
          <cell r="R527" t="str">
            <v>gr.</v>
          </cell>
          <cell r="S527" t="str">
            <v>gr.</v>
          </cell>
          <cell r="T527" t="str">
            <v>gr.</v>
          </cell>
          <cell r="U527" t="str">
            <v>gr.</v>
          </cell>
          <cell r="V527" t="str">
            <v>ml.</v>
          </cell>
          <cell r="AG527">
            <v>35</v>
          </cell>
          <cell r="AH527">
            <v>1</v>
          </cell>
          <cell r="AI527">
            <v>0.1</v>
          </cell>
          <cell r="AJ527">
            <v>2</v>
          </cell>
          <cell r="AK527">
            <v>3.5</v>
          </cell>
          <cell r="AL527">
            <v>22.2</v>
          </cell>
          <cell r="AV527">
            <v>269</v>
          </cell>
          <cell r="AZ527">
            <v>405</v>
          </cell>
          <cell r="BA527">
            <v>173</v>
          </cell>
          <cell r="BK527">
            <v>35</v>
          </cell>
          <cell r="BO527">
            <v>3.5</v>
          </cell>
          <cell r="BP527">
            <v>20</v>
          </cell>
          <cell r="BZ527">
            <v>1.81</v>
          </cell>
          <cell r="CA527">
            <v>1.4630000000000001</v>
          </cell>
          <cell r="CB527">
            <v>5.4829999999999997</v>
          </cell>
          <cell r="CC527">
            <v>0.69499999999999995</v>
          </cell>
          <cell r="CD527">
            <v>3.355</v>
          </cell>
          <cell r="CE527">
            <v>1.093</v>
          </cell>
          <cell r="CF527" t="str">
            <v/>
          </cell>
          <cell r="CG527" t="str">
            <v/>
          </cell>
          <cell r="CH527" t="str">
            <v/>
          </cell>
          <cell r="CI527" t="str">
            <v/>
          </cell>
          <cell r="CJ527" t="str">
            <v/>
          </cell>
          <cell r="CK527" t="str">
            <v/>
          </cell>
          <cell r="CL527" t="str">
            <v/>
          </cell>
          <cell r="CM527" t="str">
            <v/>
          </cell>
          <cell r="CN527" t="str">
            <v/>
          </cell>
          <cell r="CO527">
            <v>63.35</v>
          </cell>
          <cell r="CP527">
            <v>1.4630000000000001</v>
          </cell>
          <cell r="CQ527">
            <v>0.54830000000000001</v>
          </cell>
          <cell r="CR527">
            <v>1.39</v>
          </cell>
          <cell r="CS527">
            <v>11.7425</v>
          </cell>
          <cell r="CT527">
            <v>24.264599999999998</v>
          </cell>
          <cell r="CU527" t="str">
            <v/>
          </cell>
          <cell r="CV527" t="str">
            <v/>
          </cell>
          <cell r="CW527" t="str">
            <v/>
          </cell>
          <cell r="CX527" t="str">
            <v/>
          </cell>
          <cell r="CY527" t="str">
            <v/>
          </cell>
          <cell r="CZ527" t="str">
            <v/>
          </cell>
          <cell r="DA527" t="str">
            <v/>
          </cell>
          <cell r="DB527" t="str">
            <v/>
          </cell>
          <cell r="DC527" t="str">
            <v/>
          </cell>
          <cell r="DD527">
            <v>102.75839999999999</v>
          </cell>
        </row>
        <row r="528">
          <cell r="B528" t="str">
            <v>ARROZ CON HABICHUELA MY</v>
          </cell>
          <cell r="C528" t="str">
            <v>ARROZ</v>
          </cell>
          <cell r="D528" t="str">
            <v>CEBOLLA LARGA</v>
          </cell>
          <cell r="E528" t="str">
            <v>AJO</v>
          </cell>
          <cell r="F528" t="str">
            <v>SAL</v>
          </cell>
          <cell r="G528" t="str">
            <v>ACEITE</v>
          </cell>
          <cell r="H528" t="str">
            <v>HABICHUELA</v>
          </cell>
          <cell r="R528" t="str">
            <v>gr.</v>
          </cell>
          <cell r="S528" t="str">
            <v>gr.</v>
          </cell>
          <cell r="T528" t="str">
            <v>gr.</v>
          </cell>
          <cell r="U528" t="str">
            <v>gr.</v>
          </cell>
          <cell r="V528" t="str">
            <v>ml.</v>
          </cell>
          <cell r="AG528">
            <v>55</v>
          </cell>
          <cell r="AH528">
            <v>1</v>
          </cell>
          <cell r="AI528">
            <v>0.1</v>
          </cell>
          <cell r="AJ528">
            <v>2</v>
          </cell>
          <cell r="AK528">
            <v>5.5</v>
          </cell>
          <cell r="AL528">
            <v>33.299999999999997</v>
          </cell>
          <cell r="AV528">
            <v>269</v>
          </cell>
          <cell r="AZ528">
            <v>405</v>
          </cell>
          <cell r="BA528">
            <v>173</v>
          </cell>
          <cell r="BK528">
            <v>55</v>
          </cell>
          <cell r="BO528">
            <v>5.5</v>
          </cell>
          <cell r="BP528">
            <v>30</v>
          </cell>
          <cell r="BZ528">
            <v>1.81</v>
          </cell>
          <cell r="CA528">
            <v>1.4630000000000001</v>
          </cell>
          <cell r="CB528">
            <v>5.4829999999999997</v>
          </cell>
          <cell r="CC528">
            <v>0.69499999999999995</v>
          </cell>
          <cell r="CD528">
            <v>3.355</v>
          </cell>
          <cell r="CE528">
            <v>1.093</v>
          </cell>
          <cell r="CF528" t="str">
            <v/>
          </cell>
          <cell r="CG528" t="str">
            <v/>
          </cell>
          <cell r="CH528" t="str">
            <v/>
          </cell>
          <cell r="CI528" t="str">
            <v/>
          </cell>
          <cell r="CJ528" t="str">
            <v/>
          </cell>
          <cell r="CK528" t="str">
            <v/>
          </cell>
          <cell r="CL528" t="str">
            <v/>
          </cell>
          <cell r="CM528" t="str">
            <v/>
          </cell>
          <cell r="CN528" t="str">
            <v/>
          </cell>
          <cell r="CO528">
            <v>99.55</v>
          </cell>
          <cell r="CP528">
            <v>1.4630000000000001</v>
          </cell>
          <cell r="CQ528">
            <v>0.54830000000000001</v>
          </cell>
          <cell r="CR528">
            <v>1.39</v>
          </cell>
          <cell r="CS528">
            <v>18.452500000000001</v>
          </cell>
          <cell r="CT528">
            <v>36.396899999999995</v>
          </cell>
          <cell r="CU528" t="str">
            <v/>
          </cell>
          <cell r="CV528" t="str">
            <v/>
          </cell>
          <cell r="CW528" t="str">
            <v/>
          </cell>
          <cell r="CX528" t="str">
            <v/>
          </cell>
          <cell r="CY528" t="str">
            <v/>
          </cell>
          <cell r="CZ528" t="str">
            <v/>
          </cell>
          <cell r="DA528" t="str">
            <v/>
          </cell>
          <cell r="DB528" t="str">
            <v/>
          </cell>
          <cell r="DC528" t="str">
            <v/>
          </cell>
          <cell r="DD528">
            <v>157.80069999999998</v>
          </cell>
        </row>
        <row r="529">
          <cell r="AV529">
            <v>152</v>
          </cell>
          <cell r="AW529">
            <v>153</v>
          </cell>
        </row>
        <row r="530">
          <cell r="AV530">
            <v>152</v>
          </cell>
          <cell r="AW530">
            <v>153</v>
          </cell>
        </row>
        <row r="531">
          <cell r="AV531">
            <v>152</v>
          </cell>
          <cell r="AW531">
            <v>153</v>
          </cell>
        </row>
        <row r="532">
          <cell r="AV532">
            <v>149</v>
          </cell>
          <cell r="AZ532">
            <v>407</v>
          </cell>
          <cell r="BB532">
            <v>3</v>
          </cell>
        </row>
        <row r="533">
          <cell r="AV533">
            <v>149</v>
          </cell>
          <cell r="AZ533">
            <v>407</v>
          </cell>
          <cell r="BB533">
            <v>3</v>
          </cell>
        </row>
        <row r="534">
          <cell r="AV534">
            <v>149</v>
          </cell>
          <cell r="AZ534">
            <v>407</v>
          </cell>
          <cell r="BB534">
            <v>3</v>
          </cell>
        </row>
        <row r="535">
          <cell r="AV535">
            <v>149</v>
          </cell>
          <cell r="AZ535">
            <v>407</v>
          </cell>
          <cell r="BB535">
            <v>3</v>
          </cell>
        </row>
        <row r="536">
          <cell r="AV536">
            <v>149</v>
          </cell>
          <cell r="AZ536">
            <v>407</v>
          </cell>
          <cell r="BB536">
            <v>3</v>
          </cell>
        </row>
        <row r="537">
          <cell r="AV537">
            <v>149</v>
          </cell>
          <cell r="AZ537">
            <v>407</v>
          </cell>
          <cell r="BB537">
            <v>3</v>
          </cell>
        </row>
        <row r="538">
          <cell r="B538" t="str">
            <v>ENSALADA DEL SOL PR</v>
          </cell>
          <cell r="C538" t="str">
            <v>ZANAHORIA</v>
          </cell>
          <cell r="D538" t="str">
            <v>REPOLLO BLANCO</v>
          </cell>
          <cell r="E538" t="str">
            <v>UVAS PASAS</v>
          </cell>
          <cell r="F538" t="str">
            <v>LECHE CONDENSADA</v>
          </cell>
          <cell r="AG538">
            <v>35.299999999999997</v>
          </cell>
          <cell r="AH538">
            <v>20.5</v>
          </cell>
          <cell r="AI538">
            <v>5</v>
          </cell>
          <cell r="AJ538">
            <v>5</v>
          </cell>
          <cell r="AV538">
            <v>143</v>
          </cell>
          <cell r="AW538">
            <v>151</v>
          </cell>
          <cell r="AX538" t="str">
            <v>ANEXO 11</v>
          </cell>
          <cell r="AY538">
            <v>383</v>
          </cell>
          <cell r="AZ538">
            <v>8</v>
          </cell>
          <cell r="BK538">
            <v>30</v>
          </cell>
          <cell r="BL538">
            <v>15</v>
          </cell>
          <cell r="BM538">
            <v>5</v>
          </cell>
          <cell r="BN538">
            <v>5</v>
          </cell>
          <cell r="BZ538">
            <v>0.48599999999999999</v>
          </cell>
          <cell r="CA538">
            <v>0.59299999999999997</v>
          </cell>
          <cell r="CB538">
            <v>6.4</v>
          </cell>
          <cell r="CC538">
            <v>7.95</v>
          </cell>
          <cell r="CD538" t="str">
            <v/>
          </cell>
          <cell r="CE538" t="str">
            <v/>
          </cell>
          <cell r="CF538" t="str">
            <v/>
          </cell>
          <cell r="CG538" t="str">
            <v/>
          </cell>
          <cell r="CH538" t="str">
            <v/>
          </cell>
          <cell r="CI538" t="str">
            <v/>
          </cell>
          <cell r="CJ538" t="str">
            <v/>
          </cell>
          <cell r="CK538" t="str">
            <v/>
          </cell>
          <cell r="CL538" t="str">
            <v/>
          </cell>
          <cell r="CM538" t="str">
            <v/>
          </cell>
          <cell r="CN538" t="str">
            <v/>
          </cell>
          <cell r="CO538">
            <v>17.155799999999999</v>
          </cell>
          <cell r="CP538">
            <v>12.156499999999999</v>
          </cell>
          <cell r="CQ538">
            <v>32</v>
          </cell>
          <cell r="CR538">
            <v>39.75</v>
          </cell>
          <cell r="CS538" t="str">
            <v/>
          </cell>
          <cell r="CT538" t="str">
            <v/>
          </cell>
          <cell r="CU538" t="str">
            <v/>
          </cell>
          <cell r="CV538" t="str">
            <v/>
          </cell>
          <cell r="CW538" t="str">
            <v/>
          </cell>
          <cell r="CX538" t="str">
            <v/>
          </cell>
          <cell r="CY538" t="str">
            <v/>
          </cell>
          <cell r="CZ538" t="str">
            <v/>
          </cell>
          <cell r="DA538" t="str">
            <v/>
          </cell>
          <cell r="DB538" t="str">
            <v/>
          </cell>
          <cell r="DC538" t="str">
            <v/>
          </cell>
          <cell r="DD538">
            <v>101.06229999999999</v>
          </cell>
        </row>
        <row r="539">
          <cell r="B539" t="str">
            <v>ENSALADA DEL SOL MN</v>
          </cell>
          <cell r="C539" t="str">
            <v>ZANAHORIA</v>
          </cell>
          <cell r="D539" t="str">
            <v>REPOLLO BLANCO</v>
          </cell>
          <cell r="E539" t="str">
            <v>UVAS PASAS</v>
          </cell>
          <cell r="F539" t="str">
            <v>LECHE CONDENSADA</v>
          </cell>
          <cell r="AG539">
            <v>23.5</v>
          </cell>
          <cell r="AH539">
            <v>17.600000000000001</v>
          </cell>
          <cell r="AI539">
            <v>5</v>
          </cell>
          <cell r="AJ539">
            <v>5</v>
          </cell>
          <cell r="AV539">
            <v>143</v>
          </cell>
          <cell r="AW539">
            <v>151</v>
          </cell>
          <cell r="AX539" t="str">
            <v>ANEXO 11</v>
          </cell>
          <cell r="AY539">
            <v>383</v>
          </cell>
          <cell r="AZ539">
            <v>8</v>
          </cell>
          <cell r="BK539">
            <v>20</v>
          </cell>
          <cell r="BL539">
            <v>15</v>
          </cell>
          <cell r="BM539">
            <v>5</v>
          </cell>
          <cell r="BN539">
            <v>5</v>
          </cell>
          <cell r="BZ539">
            <v>0.48599999999999999</v>
          </cell>
          <cell r="CA539">
            <v>0.59299999999999997</v>
          </cell>
          <cell r="CB539">
            <v>6.4</v>
          </cell>
          <cell r="CC539">
            <v>7.95</v>
          </cell>
          <cell r="CD539" t="str">
            <v/>
          </cell>
          <cell r="CE539" t="str">
            <v/>
          </cell>
          <cell r="CF539" t="str">
            <v/>
          </cell>
          <cell r="CG539" t="str">
            <v/>
          </cell>
          <cell r="CH539" t="str">
            <v/>
          </cell>
          <cell r="CI539" t="str">
            <v/>
          </cell>
          <cell r="CJ539" t="str">
            <v/>
          </cell>
          <cell r="CK539" t="str">
            <v/>
          </cell>
          <cell r="CL539" t="str">
            <v/>
          </cell>
          <cell r="CM539" t="str">
            <v/>
          </cell>
          <cell r="CN539" t="str">
            <v/>
          </cell>
          <cell r="CO539">
            <v>11.420999999999999</v>
          </cell>
          <cell r="CP539">
            <v>10.4368</v>
          </cell>
          <cell r="CQ539">
            <v>32</v>
          </cell>
          <cell r="CR539">
            <v>39.75</v>
          </cell>
          <cell r="CS539" t="str">
            <v/>
          </cell>
          <cell r="CT539" t="str">
            <v/>
          </cell>
          <cell r="CU539" t="str">
            <v/>
          </cell>
          <cell r="CV539" t="str">
            <v/>
          </cell>
          <cell r="CW539" t="str">
            <v/>
          </cell>
          <cell r="CX539" t="str">
            <v/>
          </cell>
          <cell r="CY539" t="str">
            <v/>
          </cell>
          <cell r="CZ539" t="str">
            <v/>
          </cell>
          <cell r="DA539" t="str">
            <v/>
          </cell>
          <cell r="DB539" t="str">
            <v/>
          </cell>
          <cell r="DC539" t="str">
            <v/>
          </cell>
          <cell r="DD539">
            <v>93.607799999999997</v>
          </cell>
        </row>
        <row r="540">
          <cell r="B540" t="str">
            <v>ENSALADA DEL SOL MY</v>
          </cell>
          <cell r="C540" t="str">
            <v>ZANAHORIA</v>
          </cell>
          <cell r="D540" t="str">
            <v>REPOLLO BLANCO</v>
          </cell>
          <cell r="E540" t="str">
            <v>UVAS PASAS</v>
          </cell>
          <cell r="F540" t="str">
            <v>LECHE CONDENSADA</v>
          </cell>
          <cell r="AG540">
            <v>47</v>
          </cell>
          <cell r="AH540">
            <v>17.600000000000001</v>
          </cell>
          <cell r="AI540">
            <v>5</v>
          </cell>
          <cell r="AJ540">
            <v>5</v>
          </cell>
          <cell r="AV540">
            <v>143</v>
          </cell>
          <cell r="AW540">
            <v>151</v>
          </cell>
          <cell r="AX540" t="str">
            <v>ANEXO 11</v>
          </cell>
          <cell r="AY540">
            <v>383</v>
          </cell>
          <cell r="AZ540">
            <v>8</v>
          </cell>
          <cell r="BK540">
            <v>40</v>
          </cell>
          <cell r="BL540">
            <v>15</v>
          </cell>
          <cell r="BM540">
            <v>5</v>
          </cell>
          <cell r="BN540">
            <v>5</v>
          </cell>
          <cell r="BZ540">
            <v>0.48599999999999999</v>
          </cell>
          <cell r="CA540">
            <v>0.59299999999999997</v>
          </cell>
          <cell r="CB540">
            <v>6.4</v>
          </cell>
          <cell r="CC540">
            <v>7.95</v>
          </cell>
          <cell r="CD540" t="str">
            <v/>
          </cell>
          <cell r="CE540" t="str">
            <v/>
          </cell>
          <cell r="CF540" t="str">
            <v/>
          </cell>
          <cell r="CG540" t="str">
            <v/>
          </cell>
          <cell r="CH540" t="str">
            <v/>
          </cell>
          <cell r="CI540" t="str">
            <v/>
          </cell>
          <cell r="CJ540" t="str">
            <v/>
          </cell>
          <cell r="CK540" t="str">
            <v/>
          </cell>
          <cell r="CL540" t="str">
            <v/>
          </cell>
          <cell r="CM540" t="str">
            <v/>
          </cell>
          <cell r="CN540" t="str">
            <v/>
          </cell>
          <cell r="CO540">
            <v>22.841999999999999</v>
          </cell>
          <cell r="CP540">
            <v>10.4368</v>
          </cell>
          <cell r="CQ540">
            <v>32</v>
          </cell>
          <cell r="CR540">
            <v>39.75</v>
          </cell>
          <cell r="CS540" t="str">
            <v/>
          </cell>
          <cell r="CT540" t="str">
            <v/>
          </cell>
          <cell r="CU540" t="str">
            <v/>
          </cell>
          <cell r="CV540" t="str">
            <v/>
          </cell>
          <cell r="CW540" t="str">
            <v/>
          </cell>
          <cell r="CX540" t="str">
            <v/>
          </cell>
          <cell r="CY540" t="str">
            <v/>
          </cell>
          <cell r="CZ540" t="str">
            <v/>
          </cell>
          <cell r="DA540" t="str">
            <v/>
          </cell>
          <cell r="DB540" t="str">
            <v/>
          </cell>
          <cell r="DC540" t="str">
            <v/>
          </cell>
          <cell r="DD540">
            <v>105.02879999999999</v>
          </cell>
        </row>
        <row r="541">
          <cell r="B541" t="str">
            <v>ENSALADA DEL SOL 1/2 PR</v>
          </cell>
          <cell r="C541" t="str">
            <v>ZANAHORIA</v>
          </cell>
          <cell r="D541" t="str">
            <v>REPOLLO BLANCO</v>
          </cell>
          <cell r="E541" t="str">
            <v>UVAS PASAS</v>
          </cell>
          <cell r="F541" t="str">
            <v>LECHE CONDENSADA</v>
          </cell>
          <cell r="AG541">
            <v>17.7</v>
          </cell>
          <cell r="AH541">
            <v>8.8000000000000007</v>
          </cell>
          <cell r="AI541">
            <v>2.5</v>
          </cell>
          <cell r="AJ541">
            <v>2.5</v>
          </cell>
          <cell r="AV541">
            <v>143</v>
          </cell>
          <cell r="AW541">
            <v>151</v>
          </cell>
          <cell r="AX541" t="str">
            <v>ANEXO 11</v>
          </cell>
          <cell r="AY541">
            <v>383</v>
          </cell>
          <cell r="AZ541">
            <v>8</v>
          </cell>
          <cell r="BK541">
            <v>13.7</v>
          </cell>
          <cell r="BL541">
            <v>8.6999999999999993</v>
          </cell>
          <cell r="BM541">
            <v>2.5</v>
          </cell>
          <cell r="BN541">
            <v>2.5</v>
          </cell>
          <cell r="BZ541">
            <v>0.48599999999999999</v>
          </cell>
          <cell r="CA541">
            <v>0.59299999999999997</v>
          </cell>
          <cell r="CB541">
            <v>6.4</v>
          </cell>
          <cell r="CC541">
            <v>7.95</v>
          </cell>
          <cell r="CD541" t="str">
            <v/>
          </cell>
          <cell r="CE541" t="str">
            <v/>
          </cell>
          <cell r="CF541" t="str">
            <v/>
          </cell>
          <cell r="CG541" t="str">
            <v/>
          </cell>
          <cell r="CH541" t="str">
            <v/>
          </cell>
          <cell r="CI541" t="str">
            <v/>
          </cell>
          <cell r="CJ541" t="str">
            <v/>
          </cell>
          <cell r="CK541" t="str">
            <v/>
          </cell>
          <cell r="CL541" t="str">
            <v/>
          </cell>
          <cell r="CM541" t="str">
            <v/>
          </cell>
          <cell r="CN541" t="str">
            <v/>
          </cell>
          <cell r="CO541">
            <v>8.6021999999999998</v>
          </cell>
          <cell r="CP541">
            <v>5.2183999999999999</v>
          </cell>
          <cell r="CQ541">
            <v>16</v>
          </cell>
          <cell r="CR541">
            <v>19.875</v>
          </cell>
          <cell r="CS541" t="str">
            <v/>
          </cell>
          <cell r="CT541" t="str">
            <v/>
          </cell>
          <cell r="CU541" t="str">
            <v/>
          </cell>
          <cell r="CV541" t="str">
            <v/>
          </cell>
          <cell r="CW541" t="str">
            <v/>
          </cell>
          <cell r="CX541" t="str">
            <v/>
          </cell>
          <cell r="CY541" t="str">
            <v/>
          </cell>
          <cell r="CZ541" t="str">
            <v/>
          </cell>
          <cell r="DA541" t="str">
            <v/>
          </cell>
          <cell r="DB541" t="str">
            <v/>
          </cell>
          <cell r="DC541" t="str">
            <v/>
          </cell>
          <cell r="DD541">
            <v>49.695599999999999</v>
          </cell>
        </row>
        <row r="542">
          <cell r="B542" t="str">
            <v>ENSALADA DEL SOL 1/2 MN</v>
          </cell>
          <cell r="C542" t="str">
            <v>ZANAHORIA</v>
          </cell>
          <cell r="D542" t="str">
            <v>REPOLLO BLANCO</v>
          </cell>
          <cell r="E542" t="str">
            <v>UVAS PASAS</v>
          </cell>
          <cell r="F542" t="str">
            <v>LECHE CONDENSADA</v>
          </cell>
          <cell r="AG542">
            <v>11.7</v>
          </cell>
          <cell r="AH542">
            <v>8.8000000000000007</v>
          </cell>
          <cell r="AI542">
            <v>2.5</v>
          </cell>
          <cell r="AJ542">
            <v>2.5</v>
          </cell>
          <cell r="AV542">
            <v>143</v>
          </cell>
          <cell r="AW542">
            <v>151</v>
          </cell>
          <cell r="AX542" t="str">
            <v>ANEXO 11</v>
          </cell>
          <cell r="AY542">
            <v>383</v>
          </cell>
          <cell r="AZ542">
            <v>8</v>
          </cell>
          <cell r="BK542">
            <v>7.5</v>
          </cell>
          <cell r="BL542">
            <v>7.5</v>
          </cell>
          <cell r="BM542">
            <v>2.5</v>
          </cell>
          <cell r="BN542">
            <v>2.5</v>
          </cell>
          <cell r="BZ542">
            <v>0.48599999999999999</v>
          </cell>
          <cell r="CA542">
            <v>0.59299999999999997</v>
          </cell>
          <cell r="CB542">
            <v>6.4</v>
          </cell>
          <cell r="CC542">
            <v>7.95</v>
          </cell>
          <cell r="CD542" t="str">
            <v/>
          </cell>
          <cell r="CE542" t="str">
            <v/>
          </cell>
          <cell r="CF542" t="str">
            <v/>
          </cell>
          <cell r="CG542" t="str">
            <v/>
          </cell>
          <cell r="CH542" t="str">
            <v/>
          </cell>
          <cell r="CI542" t="str">
            <v/>
          </cell>
          <cell r="CJ542" t="str">
            <v/>
          </cell>
          <cell r="CK542" t="str">
            <v/>
          </cell>
          <cell r="CL542" t="str">
            <v/>
          </cell>
          <cell r="CM542" t="str">
            <v/>
          </cell>
          <cell r="CN542" t="str">
            <v/>
          </cell>
          <cell r="CO542">
            <v>5.6861999999999995</v>
          </cell>
          <cell r="CP542">
            <v>5.2183999999999999</v>
          </cell>
          <cell r="CQ542">
            <v>16</v>
          </cell>
          <cell r="CR542">
            <v>19.875</v>
          </cell>
          <cell r="CS542" t="str">
            <v/>
          </cell>
          <cell r="CT542" t="str">
            <v/>
          </cell>
          <cell r="CU542" t="str">
            <v/>
          </cell>
          <cell r="CV542" t="str">
            <v/>
          </cell>
          <cell r="CW542" t="str">
            <v/>
          </cell>
          <cell r="CX542" t="str">
            <v/>
          </cell>
          <cell r="CY542" t="str">
            <v/>
          </cell>
          <cell r="CZ542" t="str">
            <v/>
          </cell>
          <cell r="DA542" t="str">
            <v/>
          </cell>
          <cell r="DB542" t="str">
            <v/>
          </cell>
          <cell r="DC542" t="str">
            <v/>
          </cell>
          <cell r="DD542">
            <v>46.779600000000002</v>
          </cell>
        </row>
        <row r="543">
          <cell r="B543" t="str">
            <v>ENSALADA DEL SOL 1/2 MY</v>
          </cell>
          <cell r="C543" t="str">
            <v>ZANAHORIA</v>
          </cell>
          <cell r="D543" t="str">
            <v>REPOLLO BLANCO</v>
          </cell>
          <cell r="E543" t="str">
            <v>UVAS PASAS</v>
          </cell>
          <cell r="F543" t="str">
            <v>LECHE CONDENSADA</v>
          </cell>
          <cell r="AG543">
            <v>23.5</v>
          </cell>
          <cell r="AH543">
            <v>8.8000000000000007</v>
          </cell>
          <cell r="AI543">
            <v>2.5</v>
          </cell>
          <cell r="AJ543">
            <v>2.5</v>
          </cell>
          <cell r="AV543">
            <v>143</v>
          </cell>
          <cell r="AW543">
            <v>151</v>
          </cell>
          <cell r="AX543" t="str">
            <v>ANEXO 11</v>
          </cell>
          <cell r="AY543">
            <v>383</v>
          </cell>
          <cell r="AZ543">
            <v>8</v>
          </cell>
          <cell r="BK543">
            <v>20</v>
          </cell>
          <cell r="BL543">
            <v>10</v>
          </cell>
          <cell r="BM543">
            <v>2.5</v>
          </cell>
          <cell r="BN543">
            <v>2.5</v>
          </cell>
          <cell r="BZ543">
            <v>0.48599999999999999</v>
          </cell>
          <cell r="CA543">
            <v>0.59299999999999997</v>
          </cell>
          <cell r="CB543">
            <v>6.4</v>
          </cell>
          <cell r="CC543">
            <v>7.95</v>
          </cell>
          <cell r="CD543" t="str">
            <v/>
          </cell>
          <cell r="CE543" t="str">
            <v/>
          </cell>
          <cell r="CF543" t="str">
            <v/>
          </cell>
          <cell r="CG543" t="str">
            <v/>
          </cell>
          <cell r="CH543" t="str">
            <v/>
          </cell>
          <cell r="CI543" t="str">
            <v/>
          </cell>
          <cell r="CJ543" t="str">
            <v/>
          </cell>
          <cell r="CK543" t="str">
            <v/>
          </cell>
          <cell r="CL543" t="str">
            <v/>
          </cell>
          <cell r="CM543" t="str">
            <v/>
          </cell>
          <cell r="CN543" t="str">
            <v/>
          </cell>
          <cell r="CO543">
            <v>11.420999999999999</v>
          </cell>
          <cell r="CP543">
            <v>5.2183999999999999</v>
          </cell>
          <cell r="CQ543">
            <v>16</v>
          </cell>
          <cell r="CR543">
            <v>19.875</v>
          </cell>
          <cell r="CS543" t="str">
            <v/>
          </cell>
          <cell r="CT543" t="str">
            <v/>
          </cell>
          <cell r="CU543" t="str">
            <v/>
          </cell>
          <cell r="CV543" t="str">
            <v/>
          </cell>
          <cell r="CW543" t="str">
            <v/>
          </cell>
          <cell r="CX543" t="str">
            <v/>
          </cell>
          <cell r="CY543" t="str">
            <v/>
          </cell>
          <cell r="CZ543" t="str">
            <v/>
          </cell>
          <cell r="DA543" t="str">
            <v/>
          </cell>
          <cell r="DB543" t="str">
            <v/>
          </cell>
          <cell r="DC543" t="str">
            <v/>
          </cell>
          <cell r="DD543">
            <v>52.514399999999995</v>
          </cell>
        </row>
        <row r="544">
          <cell r="AV544">
            <v>153</v>
          </cell>
          <cell r="AW544">
            <v>151</v>
          </cell>
          <cell r="AX544">
            <v>165</v>
          </cell>
        </row>
        <row r="545">
          <cell r="AV545">
            <v>153</v>
          </cell>
          <cell r="AW545">
            <v>151</v>
          </cell>
          <cell r="AX545">
            <v>165</v>
          </cell>
        </row>
        <row r="546">
          <cell r="AV546">
            <v>153</v>
          </cell>
          <cell r="AW546">
            <v>151</v>
          </cell>
          <cell r="AX546">
            <v>165</v>
          </cell>
        </row>
        <row r="547">
          <cell r="AV547">
            <v>153</v>
          </cell>
          <cell r="AW547">
            <v>151</v>
          </cell>
          <cell r="AX547">
            <v>165</v>
          </cell>
        </row>
        <row r="548">
          <cell r="AV548">
            <v>153</v>
          </cell>
          <cell r="AW548">
            <v>151</v>
          </cell>
          <cell r="AX548">
            <v>165</v>
          </cell>
        </row>
        <row r="549">
          <cell r="AV549">
            <v>153</v>
          </cell>
          <cell r="AW549">
            <v>151</v>
          </cell>
          <cell r="AX549">
            <v>165</v>
          </cell>
        </row>
        <row r="550">
          <cell r="B550" t="str">
            <v>ENSALADA CON FRUTAS PR</v>
          </cell>
          <cell r="C550" t="str">
            <v>LECHUGA BATAVIA</v>
          </cell>
          <cell r="D550" t="str">
            <v>FRESA</v>
          </cell>
          <cell r="E550" t="str">
            <v>UVAS PASAS</v>
          </cell>
          <cell r="F550" t="str">
            <v>MANGO</v>
          </cell>
          <cell r="G550" t="str">
            <v>LECHE CONDENSADA</v>
          </cell>
          <cell r="AG550">
            <v>37.299999999999997</v>
          </cell>
          <cell r="AH550">
            <v>10.5</v>
          </cell>
          <cell r="AI550">
            <v>5</v>
          </cell>
          <cell r="AJ550">
            <v>24.2</v>
          </cell>
          <cell r="AK550">
            <v>5</v>
          </cell>
          <cell r="AV550">
            <v>153</v>
          </cell>
          <cell r="AW550">
            <v>165</v>
          </cell>
          <cell r="AX550">
            <v>195</v>
          </cell>
          <cell r="AY550" t="str">
            <v>ANEXO 11</v>
          </cell>
          <cell r="AZ550">
            <v>190</v>
          </cell>
          <cell r="BA550">
            <v>8</v>
          </cell>
          <cell r="BB550">
            <v>383</v>
          </cell>
          <cell r="BK550">
            <v>20.5</v>
          </cell>
          <cell r="BL550">
            <v>10</v>
          </cell>
          <cell r="BM550">
            <v>5</v>
          </cell>
          <cell r="BN550">
            <v>14.5</v>
          </cell>
          <cell r="BO550">
            <v>5</v>
          </cell>
          <cell r="BZ550">
            <v>0.86699999999999999</v>
          </cell>
          <cell r="CA550">
            <v>2.1</v>
          </cell>
          <cell r="CB550">
            <v>6.4</v>
          </cell>
          <cell r="CC550">
            <v>1.4615384615384615</v>
          </cell>
          <cell r="CD550">
            <v>7.95</v>
          </cell>
          <cell r="CE550" t="str">
            <v/>
          </cell>
          <cell r="CF550" t="str">
            <v/>
          </cell>
          <cell r="CG550" t="str">
            <v/>
          </cell>
          <cell r="CH550" t="str">
            <v/>
          </cell>
          <cell r="CI550" t="str">
            <v/>
          </cell>
          <cell r="CJ550" t="str">
            <v/>
          </cell>
          <cell r="CK550" t="str">
            <v/>
          </cell>
          <cell r="CL550" t="str">
            <v/>
          </cell>
          <cell r="CM550" t="str">
            <v/>
          </cell>
          <cell r="CN550" t="str">
            <v/>
          </cell>
          <cell r="CO550">
            <v>32.339099999999995</v>
          </cell>
          <cell r="CP550">
            <v>22.05</v>
          </cell>
          <cell r="CQ550">
            <v>32</v>
          </cell>
          <cell r="CR550">
            <v>35.369230769230768</v>
          </cell>
          <cell r="CS550">
            <v>39.75</v>
          </cell>
          <cell r="CT550" t="str">
            <v/>
          </cell>
          <cell r="CU550" t="str">
            <v/>
          </cell>
          <cell r="CV550" t="str">
            <v/>
          </cell>
          <cell r="CW550" t="str">
            <v/>
          </cell>
          <cell r="CX550" t="str">
            <v/>
          </cell>
          <cell r="CY550" t="str">
            <v/>
          </cell>
          <cell r="CZ550" t="str">
            <v/>
          </cell>
          <cell r="DA550" t="str">
            <v/>
          </cell>
          <cell r="DB550" t="str">
            <v/>
          </cell>
          <cell r="DC550" t="str">
            <v/>
          </cell>
          <cell r="DD550">
            <v>161.50833076923078</v>
          </cell>
        </row>
        <row r="551">
          <cell r="B551" t="str">
            <v>ENSALADA CON FRUTAS MN</v>
          </cell>
          <cell r="C551" t="str">
            <v>LECHUGA BATAVIA</v>
          </cell>
          <cell r="D551" t="str">
            <v>FRESA</v>
          </cell>
          <cell r="E551" t="str">
            <v>UVAS PASAS</v>
          </cell>
          <cell r="F551" t="str">
            <v>MANGO</v>
          </cell>
          <cell r="G551" t="str">
            <v>LECHE CONDENSADA</v>
          </cell>
          <cell r="AG551">
            <v>25.5</v>
          </cell>
          <cell r="AH551">
            <v>9.5</v>
          </cell>
          <cell r="AI551">
            <v>5</v>
          </cell>
          <cell r="AJ551">
            <v>20</v>
          </cell>
          <cell r="AK551">
            <v>5</v>
          </cell>
          <cell r="AV551">
            <v>153</v>
          </cell>
          <cell r="AW551">
            <v>165</v>
          </cell>
          <cell r="AX551">
            <v>195</v>
          </cell>
          <cell r="AY551" t="str">
            <v>ANEXO 11</v>
          </cell>
          <cell r="AZ551">
            <v>190</v>
          </cell>
          <cell r="BA551">
            <v>8</v>
          </cell>
          <cell r="BB551">
            <v>383</v>
          </cell>
          <cell r="BK551">
            <v>14</v>
          </cell>
          <cell r="BL551">
            <v>9</v>
          </cell>
          <cell r="BM551">
            <v>5</v>
          </cell>
          <cell r="BN551">
            <v>12</v>
          </cell>
          <cell r="BO551">
            <v>5</v>
          </cell>
          <cell r="BZ551">
            <v>0.86699999999999999</v>
          </cell>
          <cell r="CA551">
            <v>2.1</v>
          </cell>
          <cell r="CB551">
            <v>6.4</v>
          </cell>
          <cell r="CC551">
            <v>1.4615384615384615</v>
          </cell>
          <cell r="CD551">
            <v>7.95</v>
          </cell>
          <cell r="CE551" t="str">
            <v/>
          </cell>
          <cell r="CF551" t="str">
            <v/>
          </cell>
          <cell r="CG551" t="str">
            <v/>
          </cell>
          <cell r="CH551" t="str">
            <v/>
          </cell>
          <cell r="CI551" t="str">
            <v/>
          </cell>
          <cell r="CJ551" t="str">
            <v/>
          </cell>
          <cell r="CK551" t="str">
            <v/>
          </cell>
          <cell r="CL551" t="str">
            <v/>
          </cell>
          <cell r="CM551" t="str">
            <v/>
          </cell>
          <cell r="CN551" t="str">
            <v/>
          </cell>
          <cell r="CO551">
            <v>22.108499999999999</v>
          </cell>
          <cell r="CP551">
            <v>19.95</v>
          </cell>
          <cell r="CQ551">
            <v>32</v>
          </cell>
          <cell r="CR551">
            <v>29.23076923076923</v>
          </cell>
          <cell r="CS551">
            <v>39.75</v>
          </cell>
          <cell r="CT551" t="str">
            <v/>
          </cell>
          <cell r="CU551" t="str">
            <v/>
          </cell>
          <cell r="CV551" t="str">
            <v/>
          </cell>
          <cell r="CW551" t="str">
            <v/>
          </cell>
          <cell r="CX551" t="str">
            <v/>
          </cell>
          <cell r="CY551" t="str">
            <v/>
          </cell>
          <cell r="CZ551" t="str">
            <v/>
          </cell>
          <cell r="DA551" t="str">
            <v/>
          </cell>
          <cell r="DB551" t="str">
            <v/>
          </cell>
          <cell r="DC551" t="str">
            <v/>
          </cell>
          <cell r="DD551">
            <v>143.03926923076921</v>
          </cell>
        </row>
        <row r="552">
          <cell r="B552" t="str">
            <v>ENSALADA CON FRUTAS MY</v>
          </cell>
          <cell r="C552" t="str">
            <v>LECHUGA BATAVIA</v>
          </cell>
          <cell r="D552" t="str">
            <v>FRESA</v>
          </cell>
          <cell r="E552" t="str">
            <v>UVAS PASAS</v>
          </cell>
          <cell r="F552" t="str">
            <v>MANGO</v>
          </cell>
          <cell r="G552" t="str">
            <v>LECHE CONDENSADA</v>
          </cell>
          <cell r="AG552">
            <v>49</v>
          </cell>
          <cell r="AH552">
            <v>11.5</v>
          </cell>
          <cell r="AI552">
            <v>5</v>
          </cell>
          <cell r="AJ552">
            <v>28.3</v>
          </cell>
          <cell r="AK552">
            <v>5</v>
          </cell>
          <cell r="AV552">
            <v>153</v>
          </cell>
          <cell r="AW552">
            <v>165</v>
          </cell>
          <cell r="AX552">
            <v>195</v>
          </cell>
          <cell r="AY552" t="str">
            <v>ANEXO 11</v>
          </cell>
          <cell r="AZ552">
            <v>190</v>
          </cell>
          <cell r="BA552">
            <v>8</v>
          </cell>
          <cell r="BB552">
            <v>383</v>
          </cell>
          <cell r="BK552">
            <v>27</v>
          </cell>
          <cell r="BL552">
            <v>11</v>
          </cell>
          <cell r="BM552">
            <v>5</v>
          </cell>
          <cell r="BN552">
            <v>17</v>
          </cell>
          <cell r="BO552">
            <v>5</v>
          </cell>
          <cell r="BZ552">
            <v>0.86699999999999999</v>
          </cell>
          <cell r="CA552">
            <v>2.1</v>
          </cell>
          <cell r="CB552">
            <v>6.4</v>
          </cell>
          <cell r="CC552">
            <v>1.4615384615384615</v>
          </cell>
          <cell r="CD552">
            <v>7.95</v>
          </cell>
          <cell r="CE552" t="str">
            <v/>
          </cell>
          <cell r="CF552" t="str">
            <v/>
          </cell>
          <cell r="CG552" t="str">
            <v/>
          </cell>
          <cell r="CH552" t="str">
            <v/>
          </cell>
          <cell r="CI552" t="str">
            <v/>
          </cell>
          <cell r="CJ552" t="str">
            <v/>
          </cell>
          <cell r="CK552" t="str">
            <v/>
          </cell>
          <cell r="CL552" t="str">
            <v/>
          </cell>
          <cell r="CM552" t="str">
            <v/>
          </cell>
          <cell r="CN552" t="str">
            <v/>
          </cell>
          <cell r="CO552">
            <v>42.482999999999997</v>
          </cell>
          <cell r="CP552">
            <v>24.150000000000002</v>
          </cell>
          <cell r="CQ552">
            <v>32</v>
          </cell>
          <cell r="CR552">
            <v>41.361538461538458</v>
          </cell>
          <cell r="CS552">
            <v>39.75</v>
          </cell>
          <cell r="CT552" t="str">
            <v/>
          </cell>
          <cell r="CU552" t="str">
            <v/>
          </cell>
          <cell r="CV552" t="str">
            <v/>
          </cell>
          <cell r="CW552" t="str">
            <v/>
          </cell>
          <cell r="CX552" t="str">
            <v/>
          </cell>
          <cell r="CY552" t="str">
            <v/>
          </cell>
          <cell r="CZ552" t="str">
            <v/>
          </cell>
          <cell r="DA552" t="str">
            <v/>
          </cell>
          <cell r="DB552" t="str">
            <v/>
          </cell>
          <cell r="DC552" t="str">
            <v/>
          </cell>
          <cell r="DD552">
            <v>179.74453846153847</v>
          </cell>
        </row>
        <row r="553">
          <cell r="B553" t="str">
            <v>ENSALADA CON FRUTAS 1/2 PR</v>
          </cell>
          <cell r="C553" t="str">
            <v>LECHUGA BATAVIA</v>
          </cell>
          <cell r="D553" t="str">
            <v>FRESA</v>
          </cell>
          <cell r="E553" t="str">
            <v>UVAS PASAS</v>
          </cell>
          <cell r="F553" t="str">
            <v>MANGO</v>
          </cell>
          <cell r="G553" t="str">
            <v>LECHE CONDENSADA</v>
          </cell>
          <cell r="AG553">
            <v>21</v>
          </cell>
          <cell r="AH553">
            <v>6</v>
          </cell>
          <cell r="AI553">
            <v>2.5</v>
          </cell>
          <cell r="AJ553">
            <v>11.6</v>
          </cell>
          <cell r="AK553">
            <v>2.5</v>
          </cell>
          <cell r="AV553">
            <v>153</v>
          </cell>
          <cell r="AW553">
            <v>165</v>
          </cell>
          <cell r="AX553">
            <v>195</v>
          </cell>
          <cell r="AY553" t="str">
            <v>ANEXO 11</v>
          </cell>
          <cell r="AZ553">
            <v>190</v>
          </cell>
          <cell r="BA553">
            <v>8</v>
          </cell>
          <cell r="BB553">
            <v>383</v>
          </cell>
          <cell r="BK553">
            <v>11.5</v>
          </cell>
          <cell r="BL553">
            <v>5.3</v>
          </cell>
          <cell r="BM553">
            <v>2.5</v>
          </cell>
          <cell r="BN553">
            <v>6</v>
          </cell>
          <cell r="BO553">
            <v>2.5</v>
          </cell>
          <cell r="BZ553">
            <v>0.86699999999999999</v>
          </cell>
          <cell r="CA553">
            <v>2.1</v>
          </cell>
          <cell r="CB553">
            <v>6.4</v>
          </cell>
          <cell r="CC553">
            <v>1.4615384615384615</v>
          </cell>
          <cell r="CD553">
            <v>7.95</v>
          </cell>
          <cell r="CE553" t="str">
            <v/>
          </cell>
          <cell r="CF553" t="str">
            <v/>
          </cell>
          <cell r="CG553" t="str">
            <v/>
          </cell>
          <cell r="CH553" t="str">
            <v/>
          </cell>
          <cell r="CI553" t="str">
            <v/>
          </cell>
          <cell r="CJ553" t="str">
            <v/>
          </cell>
          <cell r="CK553" t="str">
            <v/>
          </cell>
          <cell r="CL553" t="str">
            <v/>
          </cell>
          <cell r="CM553" t="str">
            <v/>
          </cell>
          <cell r="CN553" t="str">
            <v/>
          </cell>
          <cell r="CO553">
            <v>18.207000000000001</v>
          </cell>
          <cell r="CP553">
            <v>12.600000000000001</v>
          </cell>
          <cell r="CQ553">
            <v>16</v>
          </cell>
          <cell r="CR553">
            <v>16.953846153846154</v>
          </cell>
          <cell r="CS553">
            <v>19.875</v>
          </cell>
          <cell r="CT553" t="str">
            <v/>
          </cell>
          <cell r="CU553" t="str">
            <v/>
          </cell>
          <cell r="CV553" t="str">
            <v/>
          </cell>
          <cell r="CW553" t="str">
            <v/>
          </cell>
          <cell r="CX553" t="str">
            <v/>
          </cell>
          <cell r="CY553" t="str">
            <v/>
          </cell>
          <cell r="CZ553" t="str">
            <v/>
          </cell>
          <cell r="DA553" t="str">
            <v/>
          </cell>
          <cell r="DB553" t="str">
            <v/>
          </cell>
          <cell r="DC553" t="str">
            <v/>
          </cell>
          <cell r="DD553">
            <v>83.63584615384616</v>
          </cell>
        </row>
        <row r="554">
          <cell r="B554" t="str">
            <v>ENSALADA CON FRUTAS 1/2 MN</v>
          </cell>
          <cell r="C554" t="str">
            <v>LECHUGA BATAVIA</v>
          </cell>
          <cell r="D554" t="str">
            <v>FRESA</v>
          </cell>
          <cell r="E554" t="str">
            <v>UVAS PASAS</v>
          </cell>
          <cell r="F554" t="str">
            <v>MANGO</v>
          </cell>
          <cell r="G554" t="str">
            <v>LECHE CONDENSADA</v>
          </cell>
          <cell r="AG554">
            <v>16.399999999999999</v>
          </cell>
          <cell r="AH554">
            <v>5.5</v>
          </cell>
          <cell r="AI554">
            <v>2.5</v>
          </cell>
          <cell r="AJ554">
            <v>10</v>
          </cell>
          <cell r="AK554">
            <v>2.5</v>
          </cell>
          <cell r="AV554">
            <v>153</v>
          </cell>
          <cell r="AW554">
            <v>165</v>
          </cell>
          <cell r="AX554">
            <v>195</v>
          </cell>
          <cell r="AY554" t="str">
            <v>ANEXO 11</v>
          </cell>
          <cell r="AZ554">
            <v>190</v>
          </cell>
          <cell r="BA554">
            <v>8</v>
          </cell>
          <cell r="BB554">
            <v>383</v>
          </cell>
          <cell r="BK554">
            <v>9</v>
          </cell>
          <cell r="BL554">
            <v>4.5</v>
          </cell>
          <cell r="BM554">
            <v>2.5</v>
          </cell>
          <cell r="BN554">
            <v>4</v>
          </cell>
          <cell r="BO554">
            <v>2.5</v>
          </cell>
          <cell r="BZ554">
            <v>0.86699999999999999</v>
          </cell>
          <cell r="CA554">
            <v>2.1</v>
          </cell>
          <cell r="CB554">
            <v>6.4</v>
          </cell>
          <cell r="CC554">
            <v>1.4615384615384615</v>
          </cell>
          <cell r="CD554">
            <v>7.95</v>
          </cell>
          <cell r="CE554" t="str">
            <v/>
          </cell>
          <cell r="CF554" t="str">
            <v/>
          </cell>
          <cell r="CG554" t="str">
            <v/>
          </cell>
          <cell r="CH554" t="str">
            <v/>
          </cell>
          <cell r="CI554" t="str">
            <v/>
          </cell>
          <cell r="CJ554" t="str">
            <v/>
          </cell>
          <cell r="CK554" t="str">
            <v/>
          </cell>
          <cell r="CL554" t="str">
            <v/>
          </cell>
          <cell r="CM554" t="str">
            <v/>
          </cell>
          <cell r="CN554" t="str">
            <v/>
          </cell>
          <cell r="CO554">
            <v>14.218799999999998</v>
          </cell>
          <cell r="CP554">
            <v>11.55</v>
          </cell>
          <cell r="CQ554">
            <v>16</v>
          </cell>
          <cell r="CR554">
            <v>14.615384615384615</v>
          </cell>
          <cell r="CS554">
            <v>19.875</v>
          </cell>
          <cell r="CT554" t="str">
            <v/>
          </cell>
          <cell r="CU554" t="str">
            <v/>
          </cell>
          <cell r="CV554" t="str">
            <v/>
          </cell>
          <cell r="CW554" t="str">
            <v/>
          </cell>
          <cell r="CX554" t="str">
            <v/>
          </cell>
          <cell r="CY554" t="str">
            <v/>
          </cell>
          <cell r="CZ554" t="str">
            <v/>
          </cell>
          <cell r="DA554" t="str">
            <v/>
          </cell>
          <cell r="DB554" t="str">
            <v/>
          </cell>
          <cell r="DC554" t="str">
            <v/>
          </cell>
          <cell r="DD554">
            <v>76.259184615384612</v>
          </cell>
        </row>
        <row r="555">
          <cell r="B555" t="str">
            <v>ENSALADA CON FRUTAS 1/2 MY</v>
          </cell>
          <cell r="C555" t="str">
            <v>LECHUGA BATAVIA</v>
          </cell>
          <cell r="D555" t="str">
            <v>FRESA</v>
          </cell>
          <cell r="E555" t="str">
            <v>UVAS PASAS</v>
          </cell>
          <cell r="F555" t="str">
            <v>MANGO</v>
          </cell>
          <cell r="G555" t="str">
            <v>LECHE CONDENSADA</v>
          </cell>
          <cell r="AG555">
            <v>25.5</v>
          </cell>
          <cell r="AH555">
            <v>6.3</v>
          </cell>
          <cell r="AI555">
            <v>2.5</v>
          </cell>
          <cell r="AJ555">
            <v>13.3</v>
          </cell>
          <cell r="AK555">
            <v>2.5</v>
          </cell>
          <cell r="AV555">
            <v>153</v>
          </cell>
          <cell r="AW555">
            <v>165</v>
          </cell>
          <cell r="AX555">
            <v>195</v>
          </cell>
          <cell r="AY555" t="str">
            <v>ANEXO 11</v>
          </cell>
          <cell r="AZ555">
            <v>190</v>
          </cell>
          <cell r="BA555">
            <v>8</v>
          </cell>
          <cell r="BB555">
            <v>383</v>
          </cell>
          <cell r="BK555">
            <v>14</v>
          </cell>
          <cell r="BL555">
            <v>6</v>
          </cell>
          <cell r="BM555">
            <v>2.5</v>
          </cell>
          <cell r="BN555">
            <v>8</v>
          </cell>
          <cell r="BO555">
            <v>2.5</v>
          </cell>
          <cell r="BZ555">
            <v>0.86699999999999999</v>
          </cell>
          <cell r="CA555">
            <v>2.1</v>
          </cell>
          <cell r="CB555">
            <v>6.4</v>
          </cell>
          <cell r="CC555">
            <v>1.4615384615384615</v>
          </cell>
          <cell r="CD555">
            <v>7.95</v>
          </cell>
          <cell r="CE555" t="str">
            <v/>
          </cell>
          <cell r="CF555" t="str">
            <v/>
          </cell>
          <cell r="CG555" t="str">
            <v/>
          </cell>
          <cell r="CH555" t="str">
            <v/>
          </cell>
          <cell r="CI555" t="str">
            <v/>
          </cell>
          <cell r="CJ555" t="str">
            <v/>
          </cell>
          <cell r="CK555" t="str">
            <v/>
          </cell>
          <cell r="CL555" t="str">
            <v/>
          </cell>
          <cell r="CM555" t="str">
            <v/>
          </cell>
          <cell r="CN555" t="str">
            <v/>
          </cell>
          <cell r="CO555">
            <v>22.108499999999999</v>
          </cell>
          <cell r="CP555">
            <v>13.23</v>
          </cell>
          <cell r="CQ555">
            <v>16</v>
          </cell>
          <cell r="CR555">
            <v>19.438461538461539</v>
          </cell>
          <cell r="CS555">
            <v>19.875</v>
          </cell>
          <cell r="CT555" t="str">
            <v/>
          </cell>
          <cell r="CU555" t="str">
            <v/>
          </cell>
          <cell r="CV555" t="str">
            <v/>
          </cell>
          <cell r="CW555" t="str">
            <v/>
          </cell>
          <cell r="CX555" t="str">
            <v/>
          </cell>
          <cell r="CY555" t="str">
            <v/>
          </cell>
          <cell r="CZ555" t="str">
            <v/>
          </cell>
          <cell r="DA555" t="str">
            <v/>
          </cell>
          <cell r="DB555" t="str">
            <v/>
          </cell>
          <cell r="DC555" t="str">
            <v/>
          </cell>
          <cell r="DD555">
            <v>90.651961538461535</v>
          </cell>
        </row>
        <row r="556">
          <cell r="AV556">
            <v>153</v>
          </cell>
          <cell r="AW556">
            <v>143</v>
          </cell>
          <cell r="AX556">
            <v>124</v>
          </cell>
          <cell r="AY556">
            <v>399</v>
          </cell>
        </row>
        <row r="557">
          <cell r="AV557">
            <v>153</v>
          </cell>
          <cell r="AW557">
            <v>143</v>
          </cell>
          <cell r="AX557">
            <v>124</v>
          </cell>
          <cell r="AY557">
            <v>399</v>
          </cell>
        </row>
        <row r="558">
          <cell r="AV558">
            <v>153</v>
          </cell>
          <cell r="AW558">
            <v>143</v>
          </cell>
          <cell r="AX558">
            <v>124</v>
          </cell>
          <cell r="AY558">
            <v>399</v>
          </cell>
        </row>
        <row r="559">
          <cell r="AV559">
            <v>153</v>
          </cell>
          <cell r="AW559">
            <v>143</v>
          </cell>
          <cell r="AX559">
            <v>124</v>
          </cell>
          <cell r="AY559">
            <v>399</v>
          </cell>
        </row>
        <row r="560">
          <cell r="AV560">
            <v>153</v>
          </cell>
          <cell r="AW560">
            <v>143</v>
          </cell>
          <cell r="AX560">
            <v>124</v>
          </cell>
          <cell r="AY560">
            <v>399</v>
          </cell>
        </row>
        <row r="561">
          <cell r="AV561">
            <v>153</v>
          </cell>
          <cell r="AW561">
            <v>143</v>
          </cell>
          <cell r="AX561">
            <v>124</v>
          </cell>
          <cell r="AY561">
            <v>399</v>
          </cell>
        </row>
        <row r="562">
          <cell r="B562" t="str">
            <v>POLLO PARMENTIER CRIOLLO PR</v>
          </cell>
          <cell r="C562" t="str">
            <v>LOMITO DE POLLO</v>
          </cell>
          <cell r="D562" t="str">
            <v>APIO</v>
          </cell>
          <cell r="E562" t="str">
            <v>PIMENTON</v>
          </cell>
          <cell r="F562" t="str">
            <v>PAPA CRIOLLA</v>
          </cell>
          <cell r="G562" t="str">
            <v>CEBOLLA LARGA</v>
          </cell>
          <cell r="H562" t="str">
            <v>SALSA BECHAMEL</v>
          </cell>
          <cell r="I562" t="str">
            <v>CILANTRO</v>
          </cell>
          <cell r="J562" t="str">
            <v>ACEITE</v>
          </cell>
          <cell r="AG562">
            <v>66</v>
          </cell>
          <cell r="AH562">
            <v>25</v>
          </cell>
          <cell r="AI562">
            <v>15.6</v>
          </cell>
          <cell r="AJ562">
            <v>10</v>
          </cell>
          <cell r="AK562">
            <v>1</v>
          </cell>
          <cell r="AL562">
            <v>2</v>
          </cell>
          <cell r="AM562">
            <v>0.3</v>
          </cell>
          <cell r="AN562">
            <v>3</v>
          </cell>
          <cell r="AV562">
            <v>46</v>
          </cell>
          <cell r="AW562">
            <v>165</v>
          </cell>
          <cell r="AX562">
            <v>171</v>
          </cell>
          <cell r="AY562">
            <v>360</v>
          </cell>
          <cell r="BC562">
            <v>405</v>
          </cell>
          <cell r="BK562">
            <v>66</v>
          </cell>
          <cell r="BL562">
            <v>12.5</v>
          </cell>
          <cell r="BM562">
            <v>12.5</v>
          </cell>
          <cell r="BN562">
            <v>10</v>
          </cell>
          <cell r="BR562">
            <v>3</v>
          </cell>
          <cell r="BZ562">
            <v>7.99</v>
          </cell>
          <cell r="CA562">
            <v>2.4119999999999999</v>
          </cell>
          <cell r="CB562">
            <v>1.8</v>
          </cell>
          <cell r="CC562">
            <v>1.296</v>
          </cell>
          <cell r="CD562">
            <v>1.4630000000000001</v>
          </cell>
          <cell r="CE562">
            <v>21.050999999999998</v>
          </cell>
          <cell r="CF562">
            <v>4.1829999999999998</v>
          </cell>
          <cell r="CG562">
            <v>3.355</v>
          </cell>
          <cell r="CH562" t="str">
            <v/>
          </cell>
          <cell r="CI562" t="str">
            <v/>
          </cell>
          <cell r="CJ562" t="str">
            <v/>
          </cell>
          <cell r="CK562" t="str">
            <v/>
          </cell>
          <cell r="CL562" t="str">
            <v/>
          </cell>
          <cell r="CM562" t="str">
            <v/>
          </cell>
          <cell r="CN562" t="str">
            <v/>
          </cell>
          <cell r="CO562">
            <v>527.34</v>
          </cell>
          <cell r="CP562">
            <v>60.3</v>
          </cell>
          <cell r="CQ562">
            <v>28.08</v>
          </cell>
          <cell r="CR562">
            <v>12.96</v>
          </cell>
          <cell r="CS562">
            <v>1.4630000000000001</v>
          </cell>
          <cell r="CT562">
            <v>42.101999999999997</v>
          </cell>
          <cell r="CU562">
            <v>1.2548999999999999</v>
          </cell>
          <cell r="CV562">
            <v>10.065</v>
          </cell>
          <cell r="CW562" t="str">
            <v/>
          </cell>
          <cell r="CX562" t="str">
            <v/>
          </cell>
          <cell r="CY562" t="str">
            <v/>
          </cell>
          <cell r="CZ562" t="str">
            <v/>
          </cell>
          <cell r="DA562" t="str">
            <v/>
          </cell>
          <cell r="DB562" t="str">
            <v/>
          </cell>
          <cell r="DC562" t="str">
            <v/>
          </cell>
          <cell r="DD562">
            <v>683.56490000000008</v>
          </cell>
        </row>
        <row r="563">
          <cell r="B563" t="str">
            <v>POLLO PARMENTIER CRIOLLO MN</v>
          </cell>
          <cell r="C563" t="str">
            <v>LOMITO DE POLLO</v>
          </cell>
          <cell r="D563" t="str">
            <v>APIO</v>
          </cell>
          <cell r="E563" t="str">
            <v>PIMENTON</v>
          </cell>
          <cell r="F563" t="str">
            <v>PAPA CRIOLLA</v>
          </cell>
          <cell r="G563" t="str">
            <v>CEBOLLA LARGA</v>
          </cell>
          <cell r="H563" t="str">
            <v>SALSA BECHAMEL</v>
          </cell>
          <cell r="I563" t="str">
            <v>CILANTRO</v>
          </cell>
          <cell r="J563" t="str">
            <v>ACEITE</v>
          </cell>
          <cell r="AG563">
            <v>60</v>
          </cell>
          <cell r="AH563">
            <v>20</v>
          </cell>
          <cell r="AI563">
            <v>12.5</v>
          </cell>
          <cell r="AJ563">
            <v>10</v>
          </cell>
          <cell r="AK563">
            <v>1</v>
          </cell>
          <cell r="AL563">
            <v>2</v>
          </cell>
          <cell r="AM563">
            <v>0.3</v>
          </cell>
          <cell r="AN563">
            <v>3</v>
          </cell>
          <cell r="AV563">
            <v>46</v>
          </cell>
          <cell r="AW563">
            <v>165</v>
          </cell>
          <cell r="AX563">
            <v>171</v>
          </cell>
          <cell r="AY563">
            <v>360</v>
          </cell>
          <cell r="BC563">
            <v>405</v>
          </cell>
          <cell r="BK563">
            <v>60</v>
          </cell>
          <cell r="BL563">
            <v>10</v>
          </cell>
          <cell r="BM563">
            <v>10</v>
          </cell>
          <cell r="BN563">
            <v>10</v>
          </cell>
          <cell r="BR563">
            <v>3</v>
          </cell>
          <cell r="BZ563">
            <v>7.99</v>
          </cell>
          <cell r="CA563">
            <v>2.4119999999999999</v>
          </cell>
          <cell r="CB563">
            <v>1.8</v>
          </cell>
          <cell r="CC563">
            <v>1.296</v>
          </cell>
          <cell r="CD563">
            <v>1.4630000000000001</v>
          </cell>
          <cell r="CE563">
            <v>21.050999999999998</v>
          </cell>
          <cell r="CF563">
            <v>4.1829999999999998</v>
          </cell>
          <cell r="CG563">
            <v>3.355</v>
          </cell>
          <cell r="CH563" t="str">
            <v/>
          </cell>
          <cell r="CI563" t="str">
            <v/>
          </cell>
          <cell r="CJ563" t="str">
            <v/>
          </cell>
          <cell r="CK563" t="str">
            <v/>
          </cell>
          <cell r="CL563" t="str">
            <v/>
          </cell>
          <cell r="CM563" t="str">
            <v/>
          </cell>
          <cell r="CN563" t="str">
            <v/>
          </cell>
          <cell r="CO563">
            <v>479.40000000000003</v>
          </cell>
          <cell r="CP563">
            <v>48.239999999999995</v>
          </cell>
          <cell r="CQ563">
            <v>22.5</v>
          </cell>
          <cell r="CR563">
            <v>12.96</v>
          </cell>
          <cell r="CS563">
            <v>1.4630000000000001</v>
          </cell>
          <cell r="CT563">
            <v>42.101999999999997</v>
          </cell>
          <cell r="CU563">
            <v>1.2548999999999999</v>
          </cell>
          <cell r="CV563">
            <v>10.065</v>
          </cell>
          <cell r="CW563" t="str">
            <v/>
          </cell>
          <cell r="CX563" t="str">
            <v/>
          </cell>
          <cell r="CY563" t="str">
            <v/>
          </cell>
          <cell r="CZ563" t="str">
            <v/>
          </cell>
          <cell r="DA563" t="str">
            <v/>
          </cell>
          <cell r="DB563" t="str">
            <v/>
          </cell>
          <cell r="DC563" t="str">
            <v/>
          </cell>
          <cell r="DD563">
            <v>617.98490000000004</v>
          </cell>
        </row>
        <row r="564">
          <cell r="B564" t="str">
            <v>POLLO PARMENTIER CRIOLLO MY</v>
          </cell>
          <cell r="C564" t="str">
            <v>LOMITO DE POLLO</v>
          </cell>
          <cell r="D564" t="str">
            <v>APIO</v>
          </cell>
          <cell r="E564" t="str">
            <v>PIMENTON</v>
          </cell>
          <cell r="F564" t="str">
            <v>PAPA CRIOLLA</v>
          </cell>
          <cell r="G564" t="str">
            <v>CEBOLLA LARGA</v>
          </cell>
          <cell r="H564" t="str">
            <v>SALSA BECHAMEL</v>
          </cell>
          <cell r="I564" t="str">
            <v>CILANTRO</v>
          </cell>
          <cell r="J564" t="str">
            <v>ACEITE</v>
          </cell>
          <cell r="AG564">
            <v>70</v>
          </cell>
          <cell r="AH564">
            <v>30</v>
          </cell>
          <cell r="AI564">
            <v>18.7</v>
          </cell>
          <cell r="AJ564">
            <v>10</v>
          </cell>
          <cell r="AK564">
            <v>1</v>
          </cell>
          <cell r="AL564">
            <v>2</v>
          </cell>
          <cell r="AM564">
            <v>0.3</v>
          </cell>
          <cell r="AN564">
            <v>3</v>
          </cell>
          <cell r="AV564">
            <v>46</v>
          </cell>
          <cell r="AW564">
            <v>165</v>
          </cell>
          <cell r="AX564">
            <v>171</v>
          </cell>
          <cell r="AY564">
            <v>360</v>
          </cell>
          <cell r="BC564">
            <v>405</v>
          </cell>
          <cell r="BK564">
            <v>70</v>
          </cell>
          <cell r="BL564">
            <v>15</v>
          </cell>
          <cell r="BM564">
            <v>15</v>
          </cell>
          <cell r="BN564">
            <v>10</v>
          </cell>
          <cell r="BR564">
            <v>3</v>
          </cell>
          <cell r="BZ564">
            <v>7.99</v>
          </cell>
          <cell r="CA564">
            <v>2.4119999999999999</v>
          </cell>
          <cell r="CB564">
            <v>1.8</v>
          </cell>
          <cell r="CC564">
            <v>1.296</v>
          </cell>
          <cell r="CD564">
            <v>1.4630000000000001</v>
          </cell>
          <cell r="CE564">
            <v>21.050999999999998</v>
          </cell>
          <cell r="CF564">
            <v>4.1829999999999998</v>
          </cell>
          <cell r="CG564">
            <v>3.355</v>
          </cell>
          <cell r="CH564" t="str">
            <v/>
          </cell>
          <cell r="CI564" t="str">
            <v/>
          </cell>
          <cell r="CJ564" t="str">
            <v/>
          </cell>
          <cell r="CK564" t="str">
            <v/>
          </cell>
          <cell r="CL564" t="str">
            <v/>
          </cell>
          <cell r="CM564" t="str">
            <v/>
          </cell>
          <cell r="CN564" t="str">
            <v/>
          </cell>
          <cell r="CO564">
            <v>559.30000000000007</v>
          </cell>
          <cell r="CP564">
            <v>72.36</v>
          </cell>
          <cell r="CQ564">
            <v>33.659999999999997</v>
          </cell>
          <cell r="CR564">
            <v>12.96</v>
          </cell>
          <cell r="CS564">
            <v>1.4630000000000001</v>
          </cell>
          <cell r="CT564">
            <v>42.101999999999997</v>
          </cell>
          <cell r="CU564">
            <v>1.2548999999999999</v>
          </cell>
          <cell r="CV564">
            <v>10.065</v>
          </cell>
          <cell r="CW564" t="str">
            <v/>
          </cell>
          <cell r="CX564" t="str">
            <v/>
          </cell>
          <cell r="CY564" t="str">
            <v/>
          </cell>
          <cell r="CZ564" t="str">
            <v/>
          </cell>
          <cell r="DA564" t="str">
            <v/>
          </cell>
          <cell r="DB564" t="str">
            <v/>
          </cell>
          <cell r="DC564" t="str">
            <v/>
          </cell>
          <cell r="DD564">
            <v>733.1649000000001</v>
          </cell>
        </row>
        <row r="565">
          <cell r="B565" t="str">
            <v>POLLO FLORENTINA PR</v>
          </cell>
          <cell r="C565" t="str">
            <v>LOMITO DE POLLO</v>
          </cell>
          <cell r="D565" t="str">
            <v>CEBOLLA CABEZONA</v>
          </cell>
          <cell r="E565" t="str">
            <v>AJO</v>
          </cell>
          <cell r="F565" t="str">
            <v>ESPINACA</v>
          </cell>
          <cell r="G565" t="str">
            <v>SALSA BECHAMEL</v>
          </cell>
          <cell r="H565" t="str">
            <v>APIO</v>
          </cell>
          <cell r="I565" t="str">
            <v>PIMENTON</v>
          </cell>
          <cell r="J565" t="str">
            <v>ACEITE</v>
          </cell>
          <cell r="AG565">
            <v>66</v>
          </cell>
          <cell r="AH565">
            <v>5</v>
          </cell>
          <cell r="AI565">
            <v>0.1</v>
          </cell>
          <cell r="AJ565">
            <v>46</v>
          </cell>
          <cell r="AK565">
            <v>2</v>
          </cell>
          <cell r="AL565">
            <v>3</v>
          </cell>
          <cell r="AM565">
            <v>2</v>
          </cell>
          <cell r="AN565">
            <v>3</v>
          </cell>
          <cell r="AV565">
            <v>46</v>
          </cell>
          <cell r="AY565">
            <v>147</v>
          </cell>
          <cell r="BC565">
            <v>405</v>
          </cell>
          <cell r="BK565">
            <v>66</v>
          </cell>
          <cell r="BN565">
            <v>25</v>
          </cell>
          <cell r="BR565">
            <v>3</v>
          </cell>
          <cell r="BZ565">
            <v>7.99</v>
          </cell>
          <cell r="CA565">
            <v>1.45</v>
          </cell>
          <cell r="CB565">
            <v>5.4829999999999997</v>
          </cell>
          <cell r="CC565">
            <v>2.1760000000000002</v>
          </cell>
          <cell r="CD565">
            <v>21.050999999999998</v>
          </cell>
          <cell r="CE565">
            <v>2.4119999999999999</v>
          </cell>
          <cell r="CF565">
            <v>1.8</v>
          </cell>
          <cell r="CG565">
            <v>3.355</v>
          </cell>
          <cell r="CH565" t="str">
            <v/>
          </cell>
          <cell r="CI565" t="str">
            <v/>
          </cell>
          <cell r="CJ565" t="str">
            <v/>
          </cell>
          <cell r="CK565" t="str">
            <v/>
          </cell>
          <cell r="CL565" t="str">
            <v/>
          </cell>
          <cell r="CM565" t="str">
            <v/>
          </cell>
          <cell r="CN565" t="str">
            <v/>
          </cell>
          <cell r="CO565">
            <v>527.34</v>
          </cell>
          <cell r="CP565">
            <v>7.25</v>
          </cell>
          <cell r="CQ565">
            <v>0.54830000000000001</v>
          </cell>
          <cell r="CR565">
            <v>100.096</v>
          </cell>
          <cell r="CS565">
            <v>42.101999999999997</v>
          </cell>
          <cell r="CT565">
            <v>7.2359999999999998</v>
          </cell>
          <cell r="CU565">
            <v>3.6</v>
          </cell>
          <cell r="CV565">
            <v>10.065</v>
          </cell>
          <cell r="CW565" t="str">
            <v/>
          </cell>
          <cell r="CX565" t="str">
            <v/>
          </cell>
          <cell r="CY565" t="str">
            <v/>
          </cell>
          <cell r="CZ565" t="str">
            <v/>
          </cell>
          <cell r="DA565" t="str">
            <v/>
          </cell>
          <cell r="DB565" t="str">
            <v/>
          </cell>
          <cell r="DC565" t="str">
            <v/>
          </cell>
          <cell r="DD565">
            <v>698.23730000000012</v>
          </cell>
        </row>
        <row r="566">
          <cell r="B566" t="str">
            <v>POLLO FLORENTINA MN</v>
          </cell>
          <cell r="C566" t="str">
            <v>LOMITO DE POLLO</v>
          </cell>
          <cell r="D566" t="str">
            <v>CEBOLLA CABEZONA</v>
          </cell>
          <cell r="E566" t="str">
            <v>AJO</v>
          </cell>
          <cell r="F566" t="str">
            <v>ESPINACA</v>
          </cell>
          <cell r="G566" t="str">
            <v>SALSA BECHAMEL</v>
          </cell>
          <cell r="H566" t="str">
            <v>APIO</v>
          </cell>
          <cell r="I566" t="str">
            <v>PIMENTON</v>
          </cell>
          <cell r="J566" t="str">
            <v>ACEITE</v>
          </cell>
          <cell r="AG566">
            <v>60</v>
          </cell>
          <cell r="AH566">
            <v>5</v>
          </cell>
          <cell r="AI566">
            <v>0.1</v>
          </cell>
          <cell r="AJ566">
            <v>42</v>
          </cell>
          <cell r="AK566">
            <v>2</v>
          </cell>
          <cell r="AL566">
            <v>3</v>
          </cell>
          <cell r="AM566">
            <v>2</v>
          </cell>
          <cell r="AN566">
            <v>3</v>
          </cell>
          <cell r="AV566">
            <v>46</v>
          </cell>
          <cell r="AY566">
            <v>147</v>
          </cell>
          <cell r="BC566">
            <v>405</v>
          </cell>
          <cell r="BK566">
            <v>60</v>
          </cell>
          <cell r="BN566">
            <v>20</v>
          </cell>
          <cell r="BR566">
            <v>3</v>
          </cell>
          <cell r="BZ566">
            <v>7.99</v>
          </cell>
          <cell r="CA566">
            <v>1.45</v>
          </cell>
          <cell r="CB566">
            <v>5.4829999999999997</v>
          </cell>
          <cell r="CC566">
            <v>2.1760000000000002</v>
          </cell>
          <cell r="CD566">
            <v>21.050999999999998</v>
          </cell>
          <cell r="CE566">
            <v>2.4119999999999999</v>
          </cell>
          <cell r="CF566">
            <v>1.8</v>
          </cell>
          <cell r="CG566">
            <v>3.355</v>
          </cell>
          <cell r="CH566" t="str">
            <v/>
          </cell>
          <cell r="CI566" t="str">
            <v/>
          </cell>
          <cell r="CJ566" t="str">
            <v/>
          </cell>
          <cell r="CK566" t="str">
            <v/>
          </cell>
          <cell r="CL566" t="str">
            <v/>
          </cell>
          <cell r="CM566" t="str">
            <v/>
          </cell>
          <cell r="CN566" t="str">
            <v/>
          </cell>
          <cell r="CO566">
            <v>479.40000000000003</v>
          </cell>
          <cell r="CP566">
            <v>7.25</v>
          </cell>
          <cell r="CQ566">
            <v>0.54830000000000001</v>
          </cell>
          <cell r="CR566">
            <v>91.39200000000001</v>
          </cell>
          <cell r="CS566">
            <v>42.101999999999997</v>
          </cell>
          <cell r="CT566">
            <v>7.2359999999999998</v>
          </cell>
          <cell r="CU566">
            <v>3.6</v>
          </cell>
          <cell r="CV566">
            <v>10.065</v>
          </cell>
          <cell r="CW566" t="str">
            <v/>
          </cell>
          <cell r="CX566" t="str">
            <v/>
          </cell>
          <cell r="CY566" t="str">
            <v/>
          </cell>
          <cell r="CZ566" t="str">
            <v/>
          </cell>
          <cell r="DA566" t="str">
            <v/>
          </cell>
          <cell r="DB566" t="str">
            <v/>
          </cell>
          <cell r="DC566" t="str">
            <v/>
          </cell>
          <cell r="DD566">
            <v>641.59330000000011</v>
          </cell>
        </row>
        <row r="567">
          <cell r="B567" t="str">
            <v>POLLO FLORENTINA MY</v>
          </cell>
          <cell r="C567" t="str">
            <v>LOMITO DE POLLO</v>
          </cell>
          <cell r="D567" t="str">
            <v>CEBOLLA CABEZONA</v>
          </cell>
          <cell r="E567" t="str">
            <v>AJO</v>
          </cell>
          <cell r="F567" t="str">
            <v>ESPINACA</v>
          </cell>
          <cell r="G567" t="str">
            <v>SALSA BECHAMEL</v>
          </cell>
          <cell r="H567" t="str">
            <v>APIO</v>
          </cell>
          <cell r="I567" t="str">
            <v>PIMENTON</v>
          </cell>
          <cell r="J567" t="str">
            <v>ACEITE</v>
          </cell>
          <cell r="AG567">
            <v>66</v>
          </cell>
          <cell r="AH567">
            <v>5</v>
          </cell>
          <cell r="AI567">
            <v>0.1</v>
          </cell>
          <cell r="AJ567">
            <v>50</v>
          </cell>
          <cell r="AK567">
            <v>2</v>
          </cell>
          <cell r="AL567">
            <v>3</v>
          </cell>
          <cell r="AM567">
            <v>2</v>
          </cell>
          <cell r="AN567">
            <v>3</v>
          </cell>
          <cell r="AV567">
            <v>46</v>
          </cell>
          <cell r="AY567">
            <v>147</v>
          </cell>
          <cell r="BC567">
            <v>405</v>
          </cell>
          <cell r="BK567">
            <v>70</v>
          </cell>
          <cell r="BN567">
            <v>30</v>
          </cell>
          <cell r="BR567">
            <v>3</v>
          </cell>
          <cell r="BZ567">
            <v>7.99</v>
          </cell>
          <cell r="CA567">
            <v>1.45</v>
          </cell>
          <cell r="CB567">
            <v>5.4829999999999997</v>
          </cell>
          <cell r="CC567">
            <v>2.1760000000000002</v>
          </cell>
          <cell r="CD567">
            <v>21.050999999999998</v>
          </cell>
          <cell r="CE567">
            <v>2.4119999999999999</v>
          </cell>
          <cell r="CF567">
            <v>1.8</v>
          </cell>
          <cell r="CG567">
            <v>3.355</v>
          </cell>
          <cell r="CH567" t="str">
            <v/>
          </cell>
          <cell r="CI567" t="str">
            <v/>
          </cell>
          <cell r="CJ567" t="str">
            <v/>
          </cell>
          <cell r="CK567" t="str">
            <v/>
          </cell>
          <cell r="CL567" t="str">
            <v/>
          </cell>
          <cell r="CM567" t="str">
            <v/>
          </cell>
          <cell r="CN567" t="str">
            <v/>
          </cell>
          <cell r="CO567">
            <v>527.34</v>
          </cell>
          <cell r="CP567">
            <v>7.25</v>
          </cell>
          <cell r="CQ567">
            <v>0.54830000000000001</v>
          </cell>
          <cell r="CR567">
            <v>108.80000000000001</v>
          </cell>
          <cell r="CS567">
            <v>42.101999999999997</v>
          </cell>
          <cell r="CT567">
            <v>7.2359999999999998</v>
          </cell>
          <cell r="CU567">
            <v>3.6</v>
          </cell>
          <cell r="CV567">
            <v>10.065</v>
          </cell>
          <cell r="CW567" t="str">
            <v/>
          </cell>
          <cell r="CX567" t="str">
            <v/>
          </cell>
          <cell r="CY567" t="str">
            <v/>
          </cell>
          <cell r="CZ567" t="str">
            <v/>
          </cell>
          <cell r="DA567" t="str">
            <v/>
          </cell>
          <cell r="DB567" t="str">
            <v/>
          </cell>
          <cell r="DC567" t="str">
            <v/>
          </cell>
          <cell r="DD567">
            <v>706.94130000000007</v>
          </cell>
        </row>
        <row r="568">
          <cell r="B568" t="str">
            <v>CEREAL CON YOGURT</v>
          </cell>
          <cell r="C568" t="str">
            <v>HOJUELA MAIZ AZUCARADA</v>
          </cell>
          <cell r="D568" t="str">
            <v>YOGURT</v>
          </cell>
          <cell r="R568" t="str">
            <v>gr.</v>
          </cell>
          <cell r="S568" t="str">
            <v>ml.</v>
          </cell>
          <cell r="AG568">
            <v>40</v>
          </cell>
          <cell r="AH568">
            <v>180</v>
          </cell>
          <cell r="AV568">
            <v>317</v>
          </cell>
          <cell r="AW568">
            <v>21</v>
          </cell>
          <cell r="BK568">
            <v>40</v>
          </cell>
          <cell r="BL568">
            <v>180</v>
          </cell>
          <cell r="BZ568">
            <v>6.7279999999999998</v>
          </cell>
          <cell r="CA568">
            <v>1.65</v>
          </cell>
          <cell r="CB568" t="str">
            <v/>
          </cell>
          <cell r="CC568" t="str">
            <v/>
          </cell>
          <cell r="CD568" t="str">
            <v/>
          </cell>
          <cell r="CE568" t="str">
            <v/>
          </cell>
          <cell r="CF568" t="str">
            <v/>
          </cell>
          <cell r="CG568" t="str">
            <v/>
          </cell>
          <cell r="CH568" t="str">
            <v/>
          </cell>
          <cell r="CI568" t="str">
            <v/>
          </cell>
          <cell r="CJ568" t="str">
            <v/>
          </cell>
          <cell r="CK568" t="str">
            <v/>
          </cell>
          <cell r="CL568" t="str">
            <v/>
          </cell>
          <cell r="CM568" t="str">
            <v/>
          </cell>
          <cell r="CN568" t="str">
            <v/>
          </cell>
          <cell r="CO568">
            <v>269.12</v>
          </cell>
          <cell r="CP568">
            <v>297</v>
          </cell>
          <cell r="CQ568" t="str">
            <v/>
          </cell>
          <cell r="CR568" t="str">
            <v/>
          </cell>
          <cell r="CS568" t="str">
            <v/>
          </cell>
          <cell r="CT568" t="str">
            <v/>
          </cell>
          <cell r="CU568" t="str">
            <v/>
          </cell>
          <cell r="CV568" t="str">
            <v/>
          </cell>
          <cell r="CW568" t="str">
            <v/>
          </cell>
          <cell r="CX568" t="str">
            <v/>
          </cell>
          <cell r="CY568" t="str">
            <v/>
          </cell>
          <cell r="CZ568" t="str">
            <v/>
          </cell>
          <cell r="DA568" t="str">
            <v/>
          </cell>
          <cell r="DB568" t="str">
            <v/>
          </cell>
          <cell r="DC568" t="str">
            <v/>
          </cell>
          <cell r="DD568">
            <v>566.12</v>
          </cell>
        </row>
        <row r="569">
          <cell r="B569" t="str">
            <v>YOGURT</v>
          </cell>
          <cell r="C569" t="str">
            <v>YOGURT</v>
          </cell>
          <cell r="R569" t="str">
            <v>ml.</v>
          </cell>
          <cell r="AG569">
            <v>180</v>
          </cell>
          <cell r="AV569">
            <v>21</v>
          </cell>
          <cell r="BK569">
            <v>180</v>
          </cell>
          <cell r="BZ569">
            <v>1.65</v>
          </cell>
          <cell r="CA569" t="str">
            <v/>
          </cell>
          <cell r="CB569" t="str">
            <v/>
          </cell>
          <cell r="CC569" t="str">
            <v/>
          </cell>
          <cell r="CD569" t="str">
            <v/>
          </cell>
          <cell r="CE569" t="str">
            <v/>
          </cell>
          <cell r="CF569" t="str">
            <v/>
          </cell>
          <cell r="CG569" t="str">
            <v/>
          </cell>
          <cell r="CH569" t="str">
            <v/>
          </cell>
          <cell r="CI569" t="str">
            <v/>
          </cell>
          <cell r="CJ569" t="str">
            <v/>
          </cell>
          <cell r="CK569" t="str">
            <v/>
          </cell>
          <cell r="CL569" t="str">
            <v/>
          </cell>
          <cell r="CM569" t="str">
            <v/>
          </cell>
          <cell r="CN569" t="str">
            <v/>
          </cell>
          <cell r="CO569">
            <v>297</v>
          </cell>
          <cell r="CP569" t="str">
            <v/>
          </cell>
          <cell r="CQ569" t="str">
            <v/>
          </cell>
          <cell r="CR569" t="str">
            <v/>
          </cell>
          <cell r="CS569" t="str">
            <v/>
          </cell>
          <cell r="CT569" t="str">
            <v/>
          </cell>
          <cell r="CU569" t="str">
            <v/>
          </cell>
          <cell r="CV569" t="str">
            <v/>
          </cell>
          <cell r="CW569" t="str">
            <v/>
          </cell>
          <cell r="CX569" t="str">
            <v/>
          </cell>
          <cell r="CY569" t="str">
            <v/>
          </cell>
          <cell r="CZ569" t="str">
            <v/>
          </cell>
          <cell r="DA569" t="str">
            <v/>
          </cell>
          <cell r="DB569" t="str">
            <v/>
          </cell>
          <cell r="DC569" t="str">
            <v/>
          </cell>
          <cell r="DD569">
            <v>297</v>
          </cell>
        </row>
        <row r="570">
          <cell r="B570" t="str">
            <v>PAN TAJADO</v>
          </cell>
          <cell r="C570" t="str">
            <v>PAN TAJADO</v>
          </cell>
          <cell r="R570" t="str">
            <v>gr.</v>
          </cell>
          <cell r="AG570">
            <v>40</v>
          </cell>
          <cell r="AV570">
            <v>331</v>
          </cell>
          <cell r="BK570">
            <v>40</v>
          </cell>
          <cell r="BZ570">
            <v>3.3846153846153846</v>
          </cell>
          <cell r="CA570" t="str">
            <v/>
          </cell>
          <cell r="CB570" t="str">
            <v/>
          </cell>
          <cell r="CC570" t="str">
            <v/>
          </cell>
          <cell r="CD570" t="str">
            <v/>
          </cell>
          <cell r="CE570" t="str">
            <v/>
          </cell>
          <cell r="CF570" t="str">
            <v/>
          </cell>
          <cell r="CG570" t="str">
            <v/>
          </cell>
          <cell r="CH570" t="str">
            <v/>
          </cell>
          <cell r="CI570" t="str">
            <v/>
          </cell>
          <cell r="CJ570" t="str">
            <v/>
          </cell>
          <cell r="CK570" t="str">
            <v/>
          </cell>
          <cell r="CL570" t="str">
            <v/>
          </cell>
          <cell r="CM570" t="str">
            <v/>
          </cell>
          <cell r="CN570" t="str">
            <v/>
          </cell>
          <cell r="CO570">
            <v>135.38461538461539</v>
          </cell>
          <cell r="CP570" t="str">
            <v/>
          </cell>
          <cell r="CQ570" t="str">
            <v/>
          </cell>
          <cell r="CR570" t="str">
            <v/>
          </cell>
          <cell r="CS570" t="str">
            <v/>
          </cell>
          <cell r="CT570" t="str">
            <v/>
          </cell>
          <cell r="CU570" t="str">
            <v/>
          </cell>
          <cell r="CV570" t="str">
            <v/>
          </cell>
          <cell r="CW570" t="str">
            <v/>
          </cell>
          <cell r="CX570" t="str">
            <v/>
          </cell>
          <cell r="CY570" t="str">
            <v/>
          </cell>
          <cell r="CZ570" t="str">
            <v/>
          </cell>
          <cell r="DA570" t="str">
            <v/>
          </cell>
          <cell r="DB570" t="str">
            <v/>
          </cell>
          <cell r="DC570" t="str">
            <v/>
          </cell>
          <cell r="DD570">
            <v>135.38461538461539</v>
          </cell>
        </row>
        <row r="571">
          <cell r="AV571">
            <v>152</v>
          </cell>
          <cell r="AW571">
            <v>153</v>
          </cell>
        </row>
        <row r="572">
          <cell r="AV572">
            <v>152</v>
          </cell>
          <cell r="AW572">
            <v>153</v>
          </cell>
        </row>
        <row r="573">
          <cell r="AV573">
            <v>152</v>
          </cell>
          <cell r="AW573">
            <v>153</v>
          </cell>
        </row>
        <row r="574">
          <cell r="B574" t="str">
            <v>LENTEJAS CON CARNE MOLIDA PR</v>
          </cell>
          <cell r="C574" t="str">
            <v>CARNE MOLIDA</v>
          </cell>
          <cell r="D574" t="str">
            <v>LENTEJA</v>
          </cell>
          <cell r="E574" t="str">
            <v>PAPA R-12</v>
          </cell>
          <cell r="F574" t="str">
            <v>CEBOLLA LARGA</v>
          </cell>
          <cell r="G574" t="str">
            <v>CEBOLLA CABEZONA</v>
          </cell>
          <cell r="H574" t="str">
            <v>TOMATE</v>
          </cell>
          <cell r="I574" t="str">
            <v>APIO</v>
          </cell>
          <cell r="J574" t="str">
            <v>PIMENTON</v>
          </cell>
          <cell r="K574" t="str">
            <v>CILANTRO</v>
          </cell>
          <cell r="L574" t="str">
            <v>CALDO DE GALLINA</v>
          </cell>
          <cell r="M574" t="str">
            <v>ACEITE</v>
          </cell>
          <cell r="R574" t="str">
            <v>gr.</v>
          </cell>
          <cell r="S574" t="str">
            <v>gr.</v>
          </cell>
          <cell r="T574" t="str">
            <v>gr.</v>
          </cell>
          <cell r="U574" t="str">
            <v>gr.</v>
          </cell>
          <cell r="V574" t="str">
            <v>gr.</v>
          </cell>
          <cell r="W574" t="str">
            <v>gr.</v>
          </cell>
          <cell r="X574" t="str">
            <v>gr.</v>
          </cell>
          <cell r="Y574" t="str">
            <v>gr.</v>
          </cell>
          <cell r="Z574" t="str">
            <v>gr.</v>
          </cell>
          <cell r="AA574" t="str">
            <v>gr.</v>
          </cell>
          <cell r="AB574" t="str">
            <v>ml.</v>
          </cell>
          <cell r="AG574">
            <v>33</v>
          </cell>
          <cell r="AH574">
            <v>35</v>
          </cell>
          <cell r="AI574">
            <v>4</v>
          </cell>
          <cell r="AJ574">
            <v>2</v>
          </cell>
          <cell r="AK574">
            <v>3</v>
          </cell>
          <cell r="AL574">
            <v>3</v>
          </cell>
          <cell r="AM574">
            <v>1</v>
          </cell>
          <cell r="AN574">
            <v>1</v>
          </cell>
          <cell r="AO574">
            <v>2</v>
          </cell>
          <cell r="AP574">
            <v>0.3</v>
          </cell>
          <cell r="AQ574">
            <v>3</v>
          </cell>
          <cell r="AV574">
            <v>28</v>
          </cell>
          <cell r="AW574">
            <v>122</v>
          </cell>
          <cell r="BF574">
            <v>405</v>
          </cell>
          <cell r="BK574">
            <v>33</v>
          </cell>
          <cell r="BL574">
            <v>35</v>
          </cell>
          <cell r="BU574">
            <v>3</v>
          </cell>
          <cell r="BZ574">
            <v>7</v>
          </cell>
          <cell r="CA574">
            <v>3.35</v>
          </cell>
          <cell r="CB574">
            <v>0.59299999999999997</v>
          </cell>
          <cell r="CC574">
            <v>1.4630000000000001</v>
          </cell>
          <cell r="CD574">
            <v>1.45</v>
          </cell>
          <cell r="CE574">
            <v>1.2170000000000001</v>
          </cell>
          <cell r="CF574">
            <v>2.4119999999999999</v>
          </cell>
          <cell r="CG574">
            <v>1.8</v>
          </cell>
          <cell r="CH574">
            <v>4.1829999999999998</v>
          </cell>
          <cell r="CI574">
            <v>13.734375</v>
          </cell>
          <cell r="CJ574">
            <v>3.355</v>
          </cell>
          <cell r="CK574" t="str">
            <v/>
          </cell>
          <cell r="CL574" t="str">
            <v/>
          </cell>
          <cell r="CM574" t="str">
            <v/>
          </cell>
          <cell r="CN574" t="str">
            <v/>
          </cell>
          <cell r="CO574">
            <v>231</v>
          </cell>
          <cell r="CP574">
            <v>117.25</v>
          </cell>
          <cell r="CQ574">
            <v>2.3719999999999999</v>
          </cell>
          <cell r="CR574">
            <v>2.9260000000000002</v>
          </cell>
          <cell r="CS574">
            <v>4.3499999999999996</v>
          </cell>
          <cell r="CT574">
            <v>3.6510000000000002</v>
          </cell>
          <cell r="CU574">
            <v>2.4119999999999999</v>
          </cell>
          <cell r="CV574">
            <v>1.8</v>
          </cell>
          <cell r="CW574">
            <v>8.3659999999999997</v>
          </cell>
          <cell r="CX574">
            <v>4.1203124999999998</v>
          </cell>
          <cell r="CY574">
            <v>10.065</v>
          </cell>
          <cell r="CZ574" t="str">
            <v/>
          </cell>
          <cell r="DA574" t="str">
            <v/>
          </cell>
          <cell r="DB574" t="str">
            <v/>
          </cell>
          <cell r="DC574" t="str">
            <v/>
          </cell>
          <cell r="DD574">
            <v>388.31231250000002</v>
          </cell>
        </row>
        <row r="575">
          <cell r="B575" t="str">
            <v>LENTEJAS CON CARNE MOLIDA MN</v>
          </cell>
          <cell r="C575" t="str">
            <v>CARNE MOLIDA</v>
          </cell>
          <cell r="D575" t="str">
            <v>LENTEJA</v>
          </cell>
          <cell r="E575" t="str">
            <v>PAPA R-12</v>
          </cell>
          <cell r="F575" t="str">
            <v>CEBOLLA LARGA</v>
          </cell>
          <cell r="G575" t="str">
            <v>CEBOLLA CABEZONA</v>
          </cell>
          <cell r="H575" t="str">
            <v>TOMATE</v>
          </cell>
          <cell r="I575" t="str">
            <v>APIO</v>
          </cell>
          <cell r="J575" t="str">
            <v>PIMENTON</v>
          </cell>
          <cell r="K575" t="str">
            <v>CILANTRO</v>
          </cell>
          <cell r="L575" t="str">
            <v>CALDO DE GALLINA</v>
          </cell>
          <cell r="M575" t="str">
            <v>ACEITE</v>
          </cell>
          <cell r="R575" t="str">
            <v>gr.</v>
          </cell>
          <cell r="S575" t="str">
            <v>gr.</v>
          </cell>
          <cell r="T575" t="str">
            <v>gr.</v>
          </cell>
          <cell r="U575" t="str">
            <v>gr.</v>
          </cell>
          <cell r="V575" t="str">
            <v>gr.</v>
          </cell>
          <cell r="W575" t="str">
            <v>gr.</v>
          </cell>
          <cell r="X575" t="str">
            <v>gr.</v>
          </cell>
          <cell r="Y575" t="str">
            <v>gr.</v>
          </cell>
          <cell r="Z575" t="str">
            <v>gr.</v>
          </cell>
          <cell r="AA575" t="str">
            <v>gr.</v>
          </cell>
          <cell r="AB575" t="str">
            <v>ml.</v>
          </cell>
          <cell r="AG575">
            <v>30</v>
          </cell>
          <cell r="AH575">
            <v>30</v>
          </cell>
          <cell r="AI575">
            <v>4</v>
          </cell>
          <cell r="AJ575">
            <v>2</v>
          </cell>
          <cell r="AK575">
            <v>3</v>
          </cell>
          <cell r="AL575">
            <v>3</v>
          </cell>
          <cell r="AM575">
            <v>1</v>
          </cell>
          <cell r="AN575">
            <v>1</v>
          </cell>
          <cell r="AO575">
            <v>2</v>
          </cell>
          <cell r="AP575">
            <v>0.3</v>
          </cell>
          <cell r="AQ575">
            <v>3</v>
          </cell>
          <cell r="AV575">
            <v>28</v>
          </cell>
          <cell r="AW575">
            <v>122</v>
          </cell>
          <cell r="BF575">
            <v>405</v>
          </cell>
          <cell r="BK575">
            <v>30</v>
          </cell>
          <cell r="BL575">
            <v>30</v>
          </cell>
          <cell r="BU575">
            <v>3</v>
          </cell>
          <cell r="BZ575">
            <v>7</v>
          </cell>
          <cell r="CA575">
            <v>3.35</v>
          </cell>
          <cell r="CB575">
            <v>0.59299999999999997</v>
          </cell>
          <cell r="CC575">
            <v>1.4630000000000001</v>
          </cell>
          <cell r="CD575">
            <v>1.45</v>
          </cell>
          <cell r="CE575">
            <v>1.2170000000000001</v>
          </cell>
          <cell r="CF575">
            <v>2.4119999999999999</v>
          </cell>
          <cell r="CG575">
            <v>1.8</v>
          </cell>
          <cell r="CH575">
            <v>4.1829999999999998</v>
          </cell>
          <cell r="CI575">
            <v>13.734375</v>
          </cell>
          <cell r="CJ575">
            <v>3.355</v>
          </cell>
          <cell r="CK575" t="str">
            <v/>
          </cell>
          <cell r="CL575" t="str">
            <v/>
          </cell>
          <cell r="CM575" t="str">
            <v/>
          </cell>
          <cell r="CN575" t="str">
            <v/>
          </cell>
          <cell r="CO575">
            <v>210</v>
          </cell>
          <cell r="CP575">
            <v>100.5</v>
          </cell>
          <cell r="CQ575">
            <v>2.3719999999999999</v>
          </cell>
          <cell r="CR575">
            <v>2.9260000000000002</v>
          </cell>
          <cell r="CS575">
            <v>4.3499999999999996</v>
          </cell>
          <cell r="CT575">
            <v>3.6510000000000002</v>
          </cell>
          <cell r="CU575">
            <v>2.4119999999999999</v>
          </cell>
          <cell r="CV575">
            <v>1.8</v>
          </cell>
          <cell r="CW575">
            <v>8.3659999999999997</v>
          </cell>
          <cell r="CX575">
            <v>4.1203124999999998</v>
          </cell>
          <cell r="CY575">
            <v>10.065</v>
          </cell>
          <cell r="CZ575" t="str">
            <v/>
          </cell>
          <cell r="DA575" t="str">
            <v/>
          </cell>
          <cell r="DB575" t="str">
            <v/>
          </cell>
          <cell r="DC575" t="str">
            <v/>
          </cell>
          <cell r="DD575">
            <v>350.56231250000002</v>
          </cell>
        </row>
        <row r="576">
          <cell r="B576" t="str">
            <v>LENTEJAS CON CARNE MOLIDA MY</v>
          </cell>
          <cell r="C576" t="str">
            <v>CARNE MOLIDA</v>
          </cell>
          <cell r="D576" t="str">
            <v>LENTEJA</v>
          </cell>
          <cell r="E576" t="str">
            <v>PAPA R-12</v>
          </cell>
          <cell r="F576" t="str">
            <v>CEBOLLA LARGA</v>
          </cell>
          <cell r="G576" t="str">
            <v>CEBOLLA CABEZONA</v>
          </cell>
          <cell r="H576" t="str">
            <v>TOMATE</v>
          </cell>
          <cell r="I576" t="str">
            <v>APIO</v>
          </cell>
          <cell r="J576" t="str">
            <v>PIMENTON</v>
          </cell>
          <cell r="K576" t="str">
            <v>CILANTRO</v>
          </cell>
          <cell r="L576" t="str">
            <v>CALDO DE GALLINA</v>
          </cell>
          <cell r="M576" t="str">
            <v>ACEITE</v>
          </cell>
          <cell r="R576" t="str">
            <v>gr.</v>
          </cell>
          <cell r="S576" t="str">
            <v>gr.</v>
          </cell>
          <cell r="T576" t="str">
            <v>gr.</v>
          </cell>
          <cell r="U576" t="str">
            <v>gr.</v>
          </cell>
          <cell r="V576" t="str">
            <v>gr.</v>
          </cell>
          <cell r="W576" t="str">
            <v>gr.</v>
          </cell>
          <cell r="X576" t="str">
            <v>gr.</v>
          </cell>
          <cell r="Y576" t="str">
            <v>gr.</v>
          </cell>
          <cell r="Z576" t="str">
            <v>gr.</v>
          </cell>
          <cell r="AA576" t="str">
            <v>gr.</v>
          </cell>
          <cell r="AB576" t="str">
            <v>ml.</v>
          </cell>
          <cell r="AG576">
            <v>35</v>
          </cell>
          <cell r="AH576">
            <v>40</v>
          </cell>
          <cell r="AI576">
            <v>4</v>
          </cell>
          <cell r="AJ576">
            <v>2</v>
          </cell>
          <cell r="AK576">
            <v>3</v>
          </cell>
          <cell r="AL576">
            <v>3</v>
          </cell>
          <cell r="AM576">
            <v>1</v>
          </cell>
          <cell r="AN576">
            <v>1</v>
          </cell>
          <cell r="AO576">
            <v>2</v>
          </cell>
          <cell r="AP576">
            <v>0.3</v>
          </cell>
          <cell r="AQ576">
            <v>3</v>
          </cell>
          <cell r="AV576">
            <v>28</v>
          </cell>
          <cell r="AW576">
            <v>122</v>
          </cell>
          <cell r="BF576">
            <v>405</v>
          </cell>
          <cell r="BK576">
            <v>35</v>
          </cell>
          <cell r="BL576">
            <v>40</v>
          </cell>
          <cell r="BU576">
            <v>3</v>
          </cell>
          <cell r="BZ576">
            <v>7</v>
          </cell>
          <cell r="CA576">
            <v>3.35</v>
          </cell>
          <cell r="CB576">
            <v>0.59299999999999997</v>
          </cell>
          <cell r="CC576">
            <v>1.4630000000000001</v>
          </cell>
          <cell r="CD576">
            <v>1.45</v>
          </cell>
          <cell r="CE576">
            <v>1.2170000000000001</v>
          </cell>
          <cell r="CF576">
            <v>2.4119999999999999</v>
          </cell>
          <cell r="CG576">
            <v>1.8</v>
          </cell>
          <cell r="CH576">
            <v>4.1829999999999998</v>
          </cell>
          <cell r="CI576">
            <v>13.734375</v>
          </cell>
          <cell r="CJ576">
            <v>3.355</v>
          </cell>
          <cell r="CK576" t="str">
            <v/>
          </cell>
          <cell r="CL576" t="str">
            <v/>
          </cell>
          <cell r="CM576" t="str">
            <v/>
          </cell>
          <cell r="CN576" t="str">
            <v/>
          </cell>
          <cell r="CO576">
            <v>245</v>
          </cell>
          <cell r="CP576">
            <v>134</v>
          </cell>
          <cell r="CQ576">
            <v>2.3719999999999999</v>
          </cell>
          <cell r="CR576">
            <v>2.9260000000000002</v>
          </cell>
          <cell r="CS576">
            <v>4.3499999999999996</v>
          </cell>
          <cell r="CT576">
            <v>3.6510000000000002</v>
          </cell>
          <cell r="CU576">
            <v>2.4119999999999999</v>
          </cell>
          <cell r="CV576">
            <v>1.8</v>
          </cell>
          <cell r="CW576">
            <v>8.3659999999999997</v>
          </cell>
          <cell r="CX576">
            <v>4.1203124999999998</v>
          </cell>
          <cell r="CY576">
            <v>10.065</v>
          </cell>
          <cell r="CZ576" t="str">
            <v/>
          </cell>
          <cell r="DA576" t="str">
            <v/>
          </cell>
          <cell r="DB576" t="str">
            <v/>
          </cell>
          <cell r="DC576" t="str">
            <v/>
          </cell>
          <cell r="DD576">
            <v>419.06231250000002</v>
          </cell>
        </row>
        <row r="577">
          <cell r="B577" t="str">
            <v>AJIACO CON POLLO PR</v>
          </cell>
          <cell r="C577" t="str">
            <v>PIERNA</v>
          </cell>
          <cell r="D577" t="str">
            <v>PAPA R-12</v>
          </cell>
          <cell r="E577" t="str">
            <v>PAPA CRIOLLA</v>
          </cell>
          <cell r="F577" t="str">
            <v>ARRACACHA</v>
          </cell>
          <cell r="G577" t="str">
            <v>MAZORCA DESGRANADA</v>
          </cell>
          <cell r="H577" t="str">
            <v>ARVEJA DESGRANADA</v>
          </cell>
          <cell r="I577" t="str">
            <v>AJO</v>
          </cell>
          <cell r="J577" t="str">
            <v>CEBOLLA LARGA</v>
          </cell>
          <cell r="K577" t="str">
            <v>CILANTRO</v>
          </cell>
          <cell r="L577" t="str">
            <v>GUASCAS</v>
          </cell>
          <cell r="M577" t="str">
            <v>ACEITE</v>
          </cell>
          <cell r="R577" t="str">
            <v>gr.</v>
          </cell>
          <cell r="S577" t="str">
            <v>gr.</v>
          </cell>
          <cell r="T577" t="str">
            <v>gr.</v>
          </cell>
          <cell r="U577" t="str">
            <v>gr.</v>
          </cell>
          <cell r="V577" t="str">
            <v>gr.</v>
          </cell>
          <cell r="W577" t="str">
            <v>gr.</v>
          </cell>
          <cell r="X577" t="str">
            <v>gr.</v>
          </cell>
          <cell r="Y577" t="str">
            <v>gr.</v>
          </cell>
          <cell r="Z577" t="str">
            <v>gr.</v>
          </cell>
          <cell r="AA577" t="str">
            <v>gr.</v>
          </cell>
          <cell r="AB577" t="str">
            <v>ml.</v>
          </cell>
          <cell r="AG577">
            <v>120</v>
          </cell>
          <cell r="AH577">
            <v>35</v>
          </cell>
          <cell r="AI577">
            <v>35</v>
          </cell>
          <cell r="AJ577">
            <v>35</v>
          </cell>
          <cell r="AK577">
            <v>5</v>
          </cell>
          <cell r="AL577">
            <v>5</v>
          </cell>
          <cell r="AM577">
            <v>1</v>
          </cell>
          <cell r="AN577">
            <v>1</v>
          </cell>
          <cell r="AO577">
            <v>1</v>
          </cell>
          <cell r="AP577">
            <v>1</v>
          </cell>
          <cell r="AV577">
            <v>46</v>
          </cell>
          <cell r="AW577">
            <v>358</v>
          </cell>
          <cell r="AX577">
            <v>360</v>
          </cell>
          <cell r="AY577">
            <v>350</v>
          </cell>
          <cell r="AZ577">
            <v>185</v>
          </cell>
          <cell r="BA577">
            <v>97</v>
          </cell>
          <cell r="BF577">
            <v>405</v>
          </cell>
          <cell r="BK577">
            <v>65</v>
          </cell>
          <cell r="BL577">
            <v>30</v>
          </cell>
          <cell r="BM577">
            <v>30</v>
          </cell>
          <cell r="BN577">
            <v>30</v>
          </cell>
          <cell r="BO577">
            <v>5</v>
          </cell>
          <cell r="BP577">
            <v>5</v>
          </cell>
          <cell r="BQ577">
            <v>1</v>
          </cell>
          <cell r="BR577">
            <v>1</v>
          </cell>
          <cell r="BS577">
            <v>1</v>
          </cell>
          <cell r="BT577">
            <v>1</v>
          </cell>
          <cell r="BU577">
            <v>5</v>
          </cell>
          <cell r="BZ577">
            <v>6.2</v>
          </cell>
          <cell r="CA577">
            <v>0.59299999999999997</v>
          </cell>
          <cell r="CB577">
            <v>1.296</v>
          </cell>
          <cell r="CC577">
            <v>1.917</v>
          </cell>
          <cell r="CD577">
            <v>3.64</v>
          </cell>
          <cell r="CE577">
            <v>6</v>
          </cell>
          <cell r="CF577">
            <v>5.4829999999999997</v>
          </cell>
          <cell r="CG577">
            <v>1.4630000000000001</v>
          </cell>
          <cell r="CH577">
            <v>4.1829999999999998</v>
          </cell>
          <cell r="CI577">
            <v>0.5</v>
          </cell>
          <cell r="CJ577">
            <v>3.355</v>
          </cell>
          <cell r="CK577" t="str">
            <v/>
          </cell>
          <cell r="CL577" t="str">
            <v/>
          </cell>
          <cell r="CM577" t="str">
            <v/>
          </cell>
          <cell r="CN577" t="str">
            <v/>
          </cell>
          <cell r="CO577">
            <v>744</v>
          </cell>
          <cell r="CP577">
            <v>20.754999999999999</v>
          </cell>
          <cell r="CQ577">
            <v>45.36</v>
          </cell>
          <cell r="CR577">
            <v>67.094999999999999</v>
          </cell>
          <cell r="CS577">
            <v>18.2</v>
          </cell>
          <cell r="CT577">
            <v>30</v>
          </cell>
          <cell r="CU577">
            <v>5.4829999999999997</v>
          </cell>
          <cell r="CV577">
            <v>1.4630000000000001</v>
          </cell>
          <cell r="CW577">
            <v>4.1829999999999998</v>
          </cell>
          <cell r="CX577">
            <v>0.5</v>
          </cell>
          <cell r="CY577">
            <v>0</v>
          </cell>
          <cell r="CZ577" t="str">
            <v/>
          </cell>
          <cell r="DA577" t="str">
            <v/>
          </cell>
          <cell r="DB577" t="str">
            <v/>
          </cell>
          <cell r="DC577" t="str">
            <v/>
          </cell>
          <cell r="DD577">
            <v>937.03899999999999</v>
          </cell>
        </row>
        <row r="578">
          <cell r="B578" t="str">
            <v>AJIACO CON POLLO MN</v>
          </cell>
          <cell r="C578" t="str">
            <v>PIERNA</v>
          </cell>
          <cell r="D578" t="str">
            <v>PAPA R-12</v>
          </cell>
          <cell r="E578" t="str">
            <v>PAPA CRIOLLA</v>
          </cell>
          <cell r="F578" t="str">
            <v>ARRACACHA</v>
          </cell>
          <cell r="G578" t="str">
            <v>MAZORCA DESGRANADA</v>
          </cell>
          <cell r="H578" t="str">
            <v>ARVEJA DESGRANADA</v>
          </cell>
          <cell r="I578" t="str">
            <v>AJO</v>
          </cell>
          <cell r="J578" t="str">
            <v>CEBOLLA LARGA</v>
          </cell>
          <cell r="K578" t="str">
            <v>CILANTRO</v>
          </cell>
          <cell r="L578" t="str">
            <v>GUASCAS</v>
          </cell>
          <cell r="M578" t="str">
            <v>ACEITE</v>
          </cell>
          <cell r="R578" t="str">
            <v>gr.</v>
          </cell>
          <cell r="S578" t="str">
            <v>gr.</v>
          </cell>
          <cell r="T578" t="str">
            <v>gr.</v>
          </cell>
          <cell r="U578" t="str">
            <v>gr.</v>
          </cell>
          <cell r="V578" t="str">
            <v>gr.</v>
          </cell>
          <cell r="W578" t="str">
            <v>gr.</v>
          </cell>
          <cell r="X578" t="str">
            <v>gr.</v>
          </cell>
          <cell r="Y578" t="str">
            <v>gr.</v>
          </cell>
          <cell r="Z578" t="str">
            <v>gr.</v>
          </cell>
          <cell r="AA578" t="str">
            <v>gr.</v>
          </cell>
          <cell r="AB578" t="str">
            <v>ml.</v>
          </cell>
          <cell r="AG578">
            <v>120</v>
          </cell>
          <cell r="AH578">
            <v>35</v>
          </cell>
          <cell r="AI578">
            <v>35</v>
          </cell>
          <cell r="AJ578">
            <v>35</v>
          </cell>
          <cell r="AK578">
            <v>5</v>
          </cell>
          <cell r="AL578">
            <v>5</v>
          </cell>
          <cell r="AM578">
            <v>1</v>
          </cell>
          <cell r="AN578">
            <v>1</v>
          </cell>
          <cell r="AO578">
            <v>1</v>
          </cell>
          <cell r="AP578">
            <v>1</v>
          </cell>
          <cell r="AV578">
            <v>46</v>
          </cell>
          <cell r="AW578">
            <v>358</v>
          </cell>
          <cell r="AX578">
            <v>360</v>
          </cell>
          <cell r="AY578">
            <v>350</v>
          </cell>
          <cell r="AZ578">
            <v>185</v>
          </cell>
          <cell r="BA578">
            <v>97</v>
          </cell>
          <cell r="BF578">
            <v>405</v>
          </cell>
          <cell r="BK578">
            <v>60</v>
          </cell>
          <cell r="BL578">
            <v>25</v>
          </cell>
          <cell r="BM578">
            <v>25</v>
          </cell>
          <cell r="BN578">
            <v>20</v>
          </cell>
          <cell r="BO578">
            <v>5</v>
          </cell>
          <cell r="BP578">
            <v>5</v>
          </cell>
          <cell r="BQ578">
            <v>1</v>
          </cell>
          <cell r="BR578">
            <v>1</v>
          </cell>
          <cell r="BS578">
            <v>1</v>
          </cell>
          <cell r="BT578">
            <v>1</v>
          </cell>
          <cell r="BU578">
            <v>5</v>
          </cell>
          <cell r="BZ578">
            <v>6.2</v>
          </cell>
          <cell r="CA578">
            <v>0.59299999999999997</v>
          </cell>
          <cell r="CB578">
            <v>1.296</v>
          </cell>
          <cell r="CC578">
            <v>1.917</v>
          </cell>
          <cell r="CD578">
            <v>3.64</v>
          </cell>
          <cell r="CE578">
            <v>6</v>
          </cell>
          <cell r="CF578">
            <v>5.4829999999999997</v>
          </cell>
          <cell r="CG578">
            <v>1.4630000000000001</v>
          </cell>
          <cell r="CH578">
            <v>4.1829999999999998</v>
          </cell>
          <cell r="CI578">
            <v>0.5</v>
          </cell>
          <cell r="CJ578">
            <v>3.355</v>
          </cell>
          <cell r="CK578" t="str">
            <v/>
          </cell>
          <cell r="CL578" t="str">
            <v/>
          </cell>
          <cell r="CM578" t="str">
            <v/>
          </cell>
          <cell r="CN578" t="str">
            <v/>
          </cell>
          <cell r="CO578">
            <v>744</v>
          </cell>
          <cell r="CP578">
            <v>20.754999999999999</v>
          </cell>
          <cell r="CQ578">
            <v>45.36</v>
          </cell>
          <cell r="CR578">
            <v>67.094999999999999</v>
          </cell>
          <cell r="CS578">
            <v>18.2</v>
          </cell>
          <cell r="CT578">
            <v>30</v>
          </cell>
          <cell r="CU578">
            <v>5.4829999999999997</v>
          </cell>
          <cell r="CV578">
            <v>1.4630000000000001</v>
          </cell>
          <cell r="CW578">
            <v>4.1829999999999998</v>
          </cell>
          <cell r="CX578">
            <v>0.5</v>
          </cell>
          <cell r="CY578">
            <v>0</v>
          </cell>
          <cell r="CZ578" t="str">
            <v/>
          </cell>
          <cell r="DA578" t="str">
            <v/>
          </cell>
          <cell r="DB578" t="str">
            <v/>
          </cell>
          <cell r="DC578" t="str">
            <v/>
          </cell>
          <cell r="DD578">
            <v>937.03899999999999</v>
          </cell>
        </row>
        <row r="579">
          <cell r="B579" t="str">
            <v>AJIACO CON POLLO MY</v>
          </cell>
          <cell r="C579" t="str">
            <v>PIERNA</v>
          </cell>
          <cell r="D579" t="str">
            <v>PAPA R-12</v>
          </cell>
          <cell r="E579" t="str">
            <v>PAPA CRIOLLA</v>
          </cell>
          <cell r="F579" t="str">
            <v>ARRACACHA</v>
          </cell>
          <cell r="G579" t="str">
            <v>MAZORCA DESGRANADA</v>
          </cell>
          <cell r="H579" t="str">
            <v>ARVEJA DESGRANADA</v>
          </cell>
          <cell r="I579" t="str">
            <v>AJO</v>
          </cell>
          <cell r="J579" t="str">
            <v>CEBOLLA LARGA</v>
          </cell>
          <cell r="K579" t="str">
            <v>CILANTRO</v>
          </cell>
          <cell r="L579" t="str">
            <v>GUASCAS</v>
          </cell>
          <cell r="M579" t="str">
            <v>ACEITE</v>
          </cell>
          <cell r="R579" t="str">
            <v>gr.</v>
          </cell>
          <cell r="S579" t="str">
            <v>gr.</v>
          </cell>
          <cell r="T579" t="str">
            <v>gr.</v>
          </cell>
          <cell r="U579" t="str">
            <v>gr.</v>
          </cell>
          <cell r="V579" t="str">
            <v>gr.</v>
          </cell>
          <cell r="W579" t="str">
            <v>gr.</v>
          </cell>
          <cell r="X579" t="str">
            <v>gr.</v>
          </cell>
          <cell r="Y579" t="str">
            <v>gr.</v>
          </cell>
          <cell r="Z579" t="str">
            <v>gr.</v>
          </cell>
          <cell r="AA579" t="str">
            <v>gr.</v>
          </cell>
          <cell r="AB579" t="str">
            <v>ml</v>
          </cell>
          <cell r="AG579">
            <v>120</v>
          </cell>
          <cell r="AH579">
            <v>35</v>
          </cell>
          <cell r="AI579">
            <v>35</v>
          </cell>
          <cell r="AJ579">
            <v>35</v>
          </cell>
          <cell r="AK579">
            <v>5</v>
          </cell>
          <cell r="AL579">
            <v>5</v>
          </cell>
          <cell r="AM579">
            <v>1</v>
          </cell>
          <cell r="AN579">
            <v>1</v>
          </cell>
          <cell r="AO579">
            <v>1</v>
          </cell>
          <cell r="AP579">
            <v>1</v>
          </cell>
          <cell r="AQ579">
            <v>5</v>
          </cell>
          <cell r="AV579">
            <v>46</v>
          </cell>
          <cell r="AW579">
            <v>358</v>
          </cell>
          <cell r="AX579">
            <v>360</v>
          </cell>
          <cell r="AY579">
            <v>350</v>
          </cell>
          <cell r="AZ579">
            <v>185</v>
          </cell>
          <cell r="BA579">
            <v>97</v>
          </cell>
          <cell r="BF579">
            <v>405</v>
          </cell>
          <cell r="BK579">
            <v>70</v>
          </cell>
          <cell r="BL579">
            <v>35</v>
          </cell>
          <cell r="BM579">
            <v>30</v>
          </cell>
          <cell r="BN579">
            <v>20</v>
          </cell>
          <cell r="BO579">
            <v>5</v>
          </cell>
          <cell r="BP579">
            <v>5</v>
          </cell>
          <cell r="BQ579">
            <v>1</v>
          </cell>
          <cell r="BR579">
            <v>1</v>
          </cell>
          <cell r="BS579">
            <v>1</v>
          </cell>
          <cell r="BT579">
            <v>1</v>
          </cell>
          <cell r="BU579">
            <v>5</v>
          </cell>
          <cell r="BZ579">
            <v>6.2</v>
          </cell>
          <cell r="CA579">
            <v>0.59299999999999997</v>
          </cell>
          <cell r="CB579">
            <v>1.296</v>
          </cell>
          <cell r="CC579">
            <v>1.917</v>
          </cell>
          <cell r="CD579">
            <v>3.64</v>
          </cell>
          <cell r="CE579">
            <v>6</v>
          </cell>
          <cell r="CF579">
            <v>5.4829999999999997</v>
          </cell>
          <cell r="CG579">
            <v>1.4630000000000001</v>
          </cell>
          <cell r="CH579">
            <v>4.1829999999999998</v>
          </cell>
          <cell r="CI579">
            <v>0.5</v>
          </cell>
          <cell r="CJ579">
            <v>3.355</v>
          </cell>
          <cell r="CK579" t="str">
            <v/>
          </cell>
          <cell r="CL579" t="str">
            <v/>
          </cell>
          <cell r="CM579" t="str">
            <v/>
          </cell>
          <cell r="CN579" t="str">
            <v/>
          </cell>
          <cell r="CO579">
            <v>744</v>
          </cell>
          <cell r="CP579">
            <v>20.754999999999999</v>
          </cell>
          <cell r="CQ579">
            <v>45.36</v>
          </cell>
          <cell r="CR579">
            <v>67.094999999999999</v>
          </cell>
          <cell r="CS579">
            <v>18.2</v>
          </cell>
          <cell r="CT579">
            <v>30</v>
          </cell>
          <cell r="CU579">
            <v>5.4829999999999997</v>
          </cell>
          <cell r="CV579">
            <v>1.4630000000000001</v>
          </cell>
          <cell r="CW579">
            <v>4.1829999999999998</v>
          </cell>
          <cell r="CX579">
            <v>0.5</v>
          </cell>
          <cell r="CY579">
            <v>16.774999999999999</v>
          </cell>
          <cell r="CZ579" t="str">
            <v/>
          </cell>
          <cell r="DA579" t="str">
            <v/>
          </cell>
          <cell r="DB579" t="str">
            <v/>
          </cell>
          <cell r="DC579" t="str">
            <v/>
          </cell>
          <cell r="DD579">
            <v>953.81399999999996</v>
          </cell>
        </row>
        <row r="580">
          <cell r="B580" t="str">
            <v>ARROZ CON LECHE</v>
          </cell>
          <cell r="C580" t="str">
            <v>ARROZ</v>
          </cell>
          <cell r="D580" t="str">
            <v>LECHE</v>
          </cell>
          <cell r="E580" t="str">
            <v>AZUCAR</v>
          </cell>
          <cell r="F580" t="str">
            <v>ESENCIA DE VAINILLA</v>
          </cell>
          <cell r="G580" t="str">
            <v>LECHE CONDENSADA</v>
          </cell>
          <cell r="R580" t="str">
            <v>gr.</v>
          </cell>
          <cell r="S580" t="str">
            <v>ml.</v>
          </cell>
          <cell r="T580" t="str">
            <v>gr.</v>
          </cell>
          <cell r="U580" t="str">
            <v>ml.</v>
          </cell>
          <cell r="V580" t="str">
            <v>gr.</v>
          </cell>
          <cell r="AG580">
            <v>40</v>
          </cell>
          <cell r="AH580">
            <v>100</v>
          </cell>
          <cell r="AI580">
            <v>15</v>
          </cell>
          <cell r="AJ580">
            <v>1</v>
          </cell>
          <cell r="AK580">
            <v>3</v>
          </cell>
          <cell r="AV580">
            <v>269</v>
          </cell>
          <cell r="AW580">
            <v>3</v>
          </cell>
          <cell r="AX580">
            <v>383</v>
          </cell>
          <cell r="AZ580">
            <v>8</v>
          </cell>
          <cell r="BK580">
            <v>40</v>
          </cell>
          <cell r="BL580">
            <v>100</v>
          </cell>
          <cell r="BM580">
            <v>15</v>
          </cell>
          <cell r="BN580">
            <v>0</v>
          </cell>
          <cell r="BO580">
            <v>3</v>
          </cell>
          <cell r="BZ580">
            <v>1.81</v>
          </cell>
          <cell r="CA580">
            <v>1.4418181818181819</v>
          </cell>
          <cell r="CB580">
            <v>2.4420000000000002</v>
          </cell>
          <cell r="CC580">
            <v>17.271999999999998</v>
          </cell>
          <cell r="CD580">
            <v>7.95</v>
          </cell>
          <cell r="CE580" t="str">
            <v/>
          </cell>
          <cell r="CF580" t="str">
            <v/>
          </cell>
          <cell r="CG580" t="str">
            <v/>
          </cell>
          <cell r="CH580" t="str">
            <v/>
          </cell>
          <cell r="CI580" t="str">
            <v/>
          </cell>
          <cell r="CJ580" t="str">
            <v/>
          </cell>
          <cell r="CK580" t="str">
            <v/>
          </cell>
          <cell r="CL580" t="str">
            <v/>
          </cell>
          <cell r="CM580" t="str">
            <v/>
          </cell>
          <cell r="CN580" t="str">
            <v/>
          </cell>
          <cell r="CO580">
            <v>72.400000000000006</v>
          </cell>
          <cell r="CP580">
            <v>144.18181818181819</v>
          </cell>
          <cell r="CQ580">
            <v>36.630000000000003</v>
          </cell>
          <cell r="CR580">
            <v>17.271999999999998</v>
          </cell>
          <cell r="CS580">
            <v>23.85</v>
          </cell>
          <cell r="CT580" t="str">
            <v/>
          </cell>
          <cell r="CU580" t="str">
            <v/>
          </cell>
          <cell r="CV580" t="str">
            <v/>
          </cell>
          <cell r="CW580" t="str">
            <v/>
          </cell>
          <cell r="CX580" t="str">
            <v/>
          </cell>
          <cell r="CY580" t="str">
            <v/>
          </cell>
          <cell r="CZ580" t="str">
            <v/>
          </cell>
          <cell r="DA580" t="str">
            <v/>
          </cell>
          <cell r="DB580" t="str">
            <v/>
          </cell>
          <cell r="DC580" t="str">
            <v/>
          </cell>
          <cell r="DD580">
            <v>294.33381818181823</v>
          </cell>
        </row>
        <row r="581">
          <cell r="B581" t="str">
            <v>MAIZ PETO</v>
          </cell>
          <cell r="C581" t="str">
            <v>MAIZ PETO</v>
          </cell>
          <cell r="D581" t="str">
            <v>LECHE</v>
          </cell>
          <cell r="E581" t="str">
            <v>AZUCAR</v>
          </cell>
          <cell r="R581" t="str">
            <v>gr.</v>
          </cell>
          <cell r="S581" t="str">
            <v>ml.</v>
          </cell>
          <cell r="T581" t="str">
            <v>gr.</v>
          </cell>
          <cell r="AG581">
            <v>40</v>
          </cell>
          <cell r="AH581">
            <v>100</v>
          </cell>
          <cell r="AI581">
            <v>15</v>
          </cell>
          <cell r="AV581">
            <v>280</v>
          </cell>
          <cell r="AW581">
            <v>3</v>
          </cell>
          <cell r="AX581">
            <v>383</v>
          </cell>
          <cell r="BK581">
            <v>40</v>
          </cell>
          <cell r="BL581">
            <v>100</v>
          </cell>
          <cell r="BM581">
            <v>15</v>
          </cell>
          <cell r="BZ581">
            <v>1.9219999999999999</v>
          </cell>
          <cell r="CA581">
            <v>1.4418181818181819</v>
          </cell>
          <cell r="CB581">
            <v>2.4420000000000002</v>
          </cell>
          <cell r="CC581" t="str">
            <v/>
          </cell>
          <cell r="CD581" t="str">
            <v/>
          </cell>
          <cell r="CE581" t="str">
            <v/>
          </cell>
          <cell r="CF581" t="str">
            <v/>
          </cell>
          <cell r="CG581" t="str">
            <v/>
          </cell>
          <cell r="CH581" t="str">
            <v/>
          </cell>
          <cell r="CI581" t="str">
            <v/>
          </cell>
          <cell r="CJ581" t="str">
            <v/>
          </cell>
          <cell r="CK581" t="str">
            <v/>
          </cell>
          <cell r="CL581" t="str">
            <v/>
          </cell>
          <cell r="CM581" t="str">
            <v/>
          </cell>
          <cell r="CN581" t="str">
            <v/>
          </cell>
          <cell r="CO581">
            <v>76.88</v>
          </cell>
          <cell r="CP581">
            <v>144.18181818181819</v>
          </cell>
          <cell r="CQ581">
            <v>36.630000000000003</v>
          </cell>
          <cell r="CR581" t="str">
            <v/>
          </cell>
          <cell r="CS581" t="str">
            <v/>
          </cell>
          <cell r="CT581" t="str">
            <v/>
          </cell>
          <cell r="CU581" t="str">
            <v/>
          </cell>
          <cell r="CV581" t="str">
            <v/>
          </cell>
          <cell r="CW581" t="str">
            <v/>
          </cell>
          <cell r="CX581" t="str">
            <v/>
          </cell>
          <cell r="CY581" t="str">
            <v/>
          </cell>
          <cell r="CZ581" t="str">
            <v/>
          </cell>
          <cell r="DA581" t="str">
            <v/>
          </cell>
          <cell r="DB581" t="str">
            <v/>
          </cell>
          <cell r="DC581" t="str">
            <v/>
          </cell>
          <cell r="DD581">
            <v>257.69181818181818</v>
          </cell>
        </row>
        <row r="582">
          <cell r="B582" t="str">
            <v>PIÑA</v>
          </cell>
          <cell r="C582" t="str">
            <v>PIÑA</v>
          </cell>
          <cell r="R582" t="str">
            <v>gr.</v>
          </cell>
          <cell r="AG582">
            <v>190</v>
          </cell>
          <cell r="AV582">
            <v>246</v>
          </cell>
          <cell r="BK582">
            <v>100</v>
          </cell>
          <cell r="BZ582">
            <v>1.1000000000000001</v>
          </cell>
          <cell r="CB582" t="str">
            <v/>
          </cell>
          <cell r="CC582" t="str">
            <v/>
          </cell>
          <cell r="CD582" t="str">
            <v/>
          </cell>
          <cell r="CE582" t="str">
            <v/>
          </cell>
          <cell r="CF582" t="str">
            <v/>
          </cell>
          <cell r="CG582" t="str">
            <v/>
          </cell>
          <cell r="CH582" t="str">
            <v/>
          </cell>
          <cell r="CI582" t="str">
            <v/>
          </cell>
          <cell r="CJ582" t="str">
            <v/>
          </cell>
          <cell r="CK582" t="str">
            <v/>
          </cell>
          <cell r="CL582" t="str">
            <v/>
          </cell>
          <cell r="CM582" t="str">
            <v/>
          </cell>
          <cell r="CN582" t="str">
            <v/>
          </cell>
          <cell r="CO582">
            <v>209.00000000000003</v>
          </cell>
          <cell r="CP582" t="str">
            <v/>
          </cell>
          <cell r="CQ582" t="str">
            <v/>
          </cell>
          <cell r="CR582" t="str">
            <v/>
          </cell>
          <cell r="CS582" t="str">
            <v/>
          </cell>
          <cell r="CT582" t="str">
            <v/>
          </cell>
          <cell r="CU582" t="str">
            <v/>
          </cell>
          <cell r="CV582" t="str">
            <v/>
          </cell>
          <cell r="CW582" t="str">
            <v/>
          </cell>
          <cell r="CX582" t="str">
            <v/>
          </cell>
          <cell r="CY582" t="str">
            <v/>
          </cell>
          <cell r="CZ582" t="str">
            <v/>
          </cell>
          <cell r="DA582" t="str">
            <v/>
          </cell>
          <cell r="DB582" t="str">
            <v/>
          </cell>
          <cell r="DC582" t="str">
            <v/>
          </cell>
          <cell r="DD582">
            <v>209.00000000000003</v>
          </cell>
        </row>
        <row r="583">
          <cell r="B583" t="str">
            <v>MUSLO DE POLLO APANADO PR</v>
          </cell>
          <cell r="C583" t="str">
            <v>MUSLO APANADO</v>
          </cell>
          <cell r="D583" t="str">
            <v>ACEITE</v>
          </cell>
          <cell r="R583" t="str">
            <v>gr.</v>
          </cell>
          <cell r="S583" t="str">
            <v>ml.</v>
          </cell>
          <cell r="AG583">
            <v>110</v>
          </cell>
          <cell r="AH583">
            <v>5</v>
          </cell>
          <cell r="AV583" t="str">
            <v>FT48</v>
          </cell>
          <cell r="AW583">
            <v>405</v>
          </cell>
          <cell r="BK583">
            <v>65</v>
          </cell>
          <cell r="BL583">
            <v>5</v>
          </cell>
          <cell r="BZ583">
            <v>0</v>
          </cell>
          <cell r="CA583">
            <v>3.355</v>
          </cell>
          <cell r="CB583" t="str">
            <v/>
          </cell>
          <cell r="CC583" t="str">
            <v/>
          </cell>
          <cell r="CD583" t="str">
            <v/>
          </cell>
          <cell r="CE583" t="str">
            <v/>
          </cell>
          <cell r="CF583" t="str">
            <v/>
          </cell>
          <cell r="CG583" t="str">
            <v/>
          </cell>
          <cell r="CH583" t="str">
            <v/>
          </cell>
          <cell r="CI583" t="str">
            <v/>
          </cell>
          <cell r="CJ583" t="str">
            <v/>
          </cell>
          <cell r="CK583" t="str">
            <v/>
          </cell>
          <cell r="CL583" t="str">
            <v/>
          </cell>
          <cell r="CM583" t="str">
            <v/>
          </cell>
          <cell r="CN583" t="str">
            <v/>
          </cell>
          <cell r="CO583">
            <v>0</v>
          </cell>
          <cell r="CP583">
            <v>16.774999999999999</v>
          </cell>
          <cell r="CQ583" t="str">
            <v/>
          </cell>
          <cell r="CR583" t="str">
            <v/>
          </cell>
          <cell r="CS583" t="str">
            <v/>
          </cell>
          <cell r="CT583" t="str">
            <v/>
          </cell>
          <cell r="CU583" t="str">
            <v/>
          </cell>
          <cell r="CV583" t="str">
            <v/>
          </cell>
          <cell r="CW583" t="str">
            <v/>
          </cell>
          <cell r="CX583" t="str">
            <v/>
          </cell>
          <cell r="CY583" t="str">
            <v/>
          </cell>
          <cell r="CZ583" t="str">
            <v/>
          </cell>
          <cell r="DA583" t="str">
            <v/>
          </cell>
          <cell r="DB583" t="str">
            <v/>
          </cell>
          <cell r="DC583" t="str">
            <v/>
          </cell>
          <cell r="DD583">
            <v>16.774999999999999</v>
          </cell>
        </row>
        <row r="584">
          <cell r="B584" t="str">
            <v>MUSLO DE POLLO APANADO MN</v>
          </cell>
          <cell r="C584" t="str">
            <v>MUSLO APANADO</v>
          </cell>
          <cell r="D584" t="str">
            <v>ACEITE</v>
          </cell>
          <cell r="R584" t="str">
            <v>gr.</v>
          </cell>
          <cell r="S584" t="str">
            <v>ml.</v>
          </cell>
          <cell r="AG584">
            <v>110</v>
          </cell>
          <cell r="AH584">
            <v>5</v>
          </cell>
          <cell r="AV584" t="str">
            <v>FT48</v>
          </cell>
          <cell r="AW584">
            <v>405</v>
          </cell>
          <cell r="BK584">
            <v>60</v>
          </cell>
          <cell r="BL584">
            <v>5</v>
          </cell>
          <cell r="BZ584">
            <v>0</v>
          </cell>
          <cell r="CA584">
            <v>3.355</v>
          </cell>
          <cell r="CB584" t="str">
            <v/>
          </cell>
          <cell r="CC584" t="str">
            <v/>
          </cell>
          <cell r="CD584" t="str">
            <v/>
          </cell>
          <cell r="CE584" t="str">
            <v/>
          </cell>
          <cell r="CF584" t="str">
            <v/>
          </cell>
          <cell r="CG584" t="str">
            <v/>
          </cell>
          <cell r="CH584" t="str">
            <v/>
          </cell>
          <cell r="CI584" t="str">
            <v/>
          </cell>
          <cell r="CJ584" t="str">
            <v/>
          </cell>
          <cell r="CK584" t="str">
            <v/>
          </cell>
          <cell r="CL584" t="str">
            <v/>
          </cell>
          <cell r="CM584" t="str">
            <v/>
          </cell>
          <cell r="CN584" t="str">
            <v/>
          </cell>
          <cell r="CO584">
            <v>0</v>
          </cell>
          <cell r="CP584">
            <v>16.774999999999999</v>
          </cell>
          <cell r="CQ584" t="str">
            <v/>
          </cell>
          <cell r="CR584" t="str">
            <v/>
          </cell>
          <cell r="CS584" t="str">
            <v/>
          </cell>
          <cell r="CT584" t="str">
            <v/>
          </cell>
          <cell r="CU584" t="str">
            <v/>
          </cell>
          <cell r="CV584" t="str">
            <v/>
          </cell>
          <cell r="CW584" t="str">
            <v/>
          </cell>
          <cell r="CX584" t="str">
            <v/>
          </cell>
          <cell r="CY584" t="str">
            <v/>
          </cell>
          <cell r="CZ584" t="str">
            <v/>
          </cell>
          <cell r="DA584" t="str">
            <v/>
          </cell>
          <cell r="DB584" t="str">
            <v/>
          </cell>
          <cell r="DC584" t="str">
            <v/>
          </cell>
          <cell r="DD584">
            <v>16.774999999999999</v>
          </cell>
        </row>
        <row r="585">
          <cell r="B585" t="str">
            <v>MUSLO DE POLLO APANADO MY</v>
          </cell>
          <cell r="C585" t="str">
            <v>MUSLO APANADO</v>
          </cell>
          <cell r="D585" t="str">
            <v>ACEITE</v>
          </cell>
          <cell r="R585" t="str">
            <v>gr.</v>
          </cell>
          <cell r="S585" t="str">
            <v>ml.</v>
          </cell>
          <cell r="AG585">
            <v>120</v>
          </cell>
          <cell r="AH585">
            <v>5</v>
          </cell>
          <cell r="AV585" t="str">
            <v>FT48</v>
          </cell>
          <cell r="AW585">
            <v>405</v>
          </cell>
          <cell r="BK585">
            <v>70</v>
          </cell>
          <cell r="BL585">
            <v>5</v>
          </cell>
          <cell r="BZ585">
            <v>0</v>
          </cell>
          <cell r="CA585">
            <v>3.355</v>
          </cell>
          <cell r="CB585" t="str">
            <v/>
          </cell>
          <cell r="CC585" t="str">
            <v/>
          </cell>
          <cell r="CD585" t="str">
            <v/>
          </cell>
          <cell r="CE585" t="str">
            <v/>
          </cell>
          <cell r="CF585" t="str">
            <v/>
          </cell>
          <cell r="CG585" t="str">
            <v/>
          </cell>
          <cell r="CH585" t="str">
            <v/>
          </cell>
          <cell r="CI585" t="str">
            <v/>
          </cell>
          <cell r="CJ585" t="str">
            <v/>
          </cell>
          <cell r="CK585" t="str">
            <v/>
          </cell>
          <cell r="CL585" t="str">
            <v/>
          </cell>
          <cell r="CM585" t="str">
            <v/>
          </cell>
          <cell r="CN585" t="str">
            <v/>
          </cell>
          <cell r="CO585">
            <v>0</v>
          </cell>
          <cell r="CP585">
            <v>16.774999999999999</v>
          </cell>
          <cell r="CQ585" t="str">
            <v/>
          </cell>
          <cell r="CR585" t="str">
            <v/>
          </cell>
          <cell r="CS585" t="str">
            <v/>
          </cell>
          <cell r="CT585" t="str">
            <v/>
          </cell>
          <cell r="CU585" t="str">
            <v/>
          </cell>
          <cell r="CV585" t="str">
            <v/>
          </cell>
          <cell r="CW585" t="str">
            <v/>
          </cell>
          <cell r="CX585" t="str">
            <v/>
          </cell>
          <cell r="CY585" t="str">
            <v/>
          </cell>
          <cell r="CZ585" t="str">
            <v/>
          </cell>
          <cell r="DA585" t="str">
            <v/>
          </cell>
          <cell r="DB585" t="str">
            <v/>
          </cell>
          <cell r="DC585" t="str">
            <v/>
          </cell>
          <cell r="DD585">
            <v>16.774999999999999</v>
          </cell>
        </row>
        <row r="586">
          <cell r="B586" t="str">
            <v>GRANADILLA</v>
          </cell>
          <cell r="C586" t="str">
            <v>GRANADILLA</v>
          </cell>
          <cell r="R586" t="str">
            <v>gr.</v>
          </cell>
          <cell r="AG586">
            <v>100</v>
          </cell>
          <cell r="AV586">
            <v>238</v>
          </cell>
          <cell r="BK586">
            <v>30</v>
          </cell>
          <cell r="BZ586">
            <v>2</v>
          </cell>
          <cell r="CA586" t="str">
            <v/>
          </cell>
          <cell r="CB586" t="str">
            <v/>
          </cell>
          <cell r="CC586" t="str">
            <v/>
          </cell>
          <cell r="CD586" t="str">
            <v/>
          </cell>
          <cell r="CE586" t="str">
            <v/>
          </cell>
          <cell r="CF586" t="str">
            <v/>
          </cell>
          <cell r="CG586" t="str">
            <v/>
          </cell>
          <cell r="CH586" t="str">
            <v/>
          </cell>
          <cell r="CI586" t="str">
            <v/>
          </cell>
          <cell r="CJ586" t="str">
            <v/>
          </cell>
          <cell r="CK586" t="str">
            <v/>
          </cell>
          <cell r="CL586" t="str">
            <v/>
          </cell>
          <cell r="CM586" t="str">
            <v/>
          </cell>
          <cell r="CN586" t="str">
            <v/>
          </cell>
          <cell r="CO586">
            <v>200</v>
          </cell>
          <cell r="CP586" t="str">
            <v/>
          </cell>
          <cell r="CQ586" t="str">
            <v/>
          </cell>
          <cell r="CR586" t="str">
            <v/>
          </cell>
          <cell r="CS586" t="str">
            <v/>
          </cell>
          <cell r="CT586" t="str">
            <v/>
          </cell>
          <cell r="CU586" t="str">
            <v/>
          </cell>
          <cell r="CV586" t="str">
            <v/>
          </cell>
          <cell r="CW586" t="str">
            <v/>
          </cell>
          <cell r="CX586" t="str">
            <v/>
          </cell>
          <cell r="CY586" t="str">
            <v/>
          </cell>
          <cell r="CZ586" t="str">
            <v/>
          </cell>
          <cell r="DA586" t="str">
            <v/>
          </cell>
          <cell r="DB586" t="str">
            <v/>
          </cell>
          <cell r="DC586" t="str">
            <v/>
          </cell>
          <cell r="DD586">
            <v>200</v>
          </cell>
        </row>
        <row r="587">
          <cell r="R587" t="str">
            <v>gr.</v>
          </cell>
          <cell r="CY587" t="str">
            <v/>
          </cell>
          <cell r="CZ587" t="str">
            <v/>
          </cell>
          <cell r="DA587" t="str">
            <v/>
          </cell>
          <cell r="DB587" t="str">
            <v/>
          </cell>
          <cell r="DC587" t="str">
            <v/>
          </cell>
        </row>
        <row r="588">
          <cell r="B588" t="str">
            <v>GALLETAS DE MANTEQUILLA</v>
          </cell>
          <cell r="C588" t="str">
            <v>GALLETAS DE MANTEQUILLA</v>
          </cell>
          <cell r="R588" t="str">
            <v>gr.</v>
          </cell>
          <cell r="AG588">
            <v>29</v>
          </cell>
          <cell r="AV588" t="str">
            <v>FT50</v>
          </cell>
          <cell r="BK588">
            <v>29</v>
          </cell>
          <cell r="BZ588">
            <v>5.0775862068965516</v>
          </cell>
          <cell r="CA588" t="str">
            <v/>
          </cell>
          <cell r="CB588" t="str">
            <v/>
          </cell>
          <cell r="CC588" t="str">
            <v/>
          </cell>
          <cell r="CD588" t="str">
            <v/>
          </cell>
          <cell r="CE588" t="str">
            <v/>
          </cell>
          <cell r="CF588" t="str">
            <v/>
          </cell>
          <cell r="CG588" t="str">
            <v/>
          </cell>
          <cell r="CH588" t="str">
            <v/>
          </cell>
          <cell r="CI588" t="str">
            <v/>
          </cell>
          <cell r="CJ588" t="str">
            <v/>
          </cell>
          <cell r="CK588" t="str">
            <v/>
          </cell>
          <cell r="CL588" t="str">
            <v/>
          </cell>
          <cell r="CM588" t="str">
            <v/>
          </cell>
          <cell r="CN588" t="str">
            <v/>
          </cell>
          <cell r="CO588">
            <v>147.25</v>
          </cell>
          <cell r="CP588" t="str">
            <v/>
          </cell>
          <cell r="CQ588" t="str">
            <v/>
          </cell>
          <cell r="CR588" t="str">
            <v/>
          </cell>
          <cell r="CS588" t="str">
            <v/>
          </cell>
          <cell r="CT588" t="str">
            <v/>
          </cell>
          <cell r="CU588" t="str">
            <v/>
          </cell>
          <cell r="CV588" t="str">
            <v/>
          </cell>
          <cell r="CW588" t="str">
            <v/>
          </cell>
          <cell r="CX588" t="str">
            <v/>
          </cell>
          <cell r="CY588" t="str">
            <v/>
          </cell>
          <cell r="CZ588" t="str">
            <v/>
          </cell>
          <cell r="DA588" t="str">
            <v/>
          </cell>
          <cell r="DB588" t="str">
            <v/>
          </cell>
          <cell r="DC588" t="str">
            <v/>
          </cell>
          <cell r="DD588">
            <v>147.25</v>
          </cell>
        </row>
        <row r="589">
          <cell r="B589" t="str">
            <v>GALLETAS BRINKY</v>
          </cell>
          <cell r="C589" t="str">
            <v>GALLETAS BRINKY</v>
          </cell>
          <cell r="R589" t="str">
            <v>gr.</v>
          </cell>
          <cell r="AG589">
            <v>34</v>
          </cell>
          <cell r="AV589" t="str">
            <v>FT51</v>
          </cell>
          <cell r="BK589">
            <v>34</v>
          </cell>
          <cell r="BZ589">
            <v>4.6078431372549016</v>
          </cell>
          <cell r="CA589" t="str">
            <v/>
          </cell>
          <cell r="CB589" t="str">
            <v/>
          </cell>
          <cell r="CC589" t="str">
            <v/>
          </cell>
          <cell r="CD589" t="str">
            <v/>
          </cell>
          <cell r="CE589" t="str">
            <v/>
          </cell>
          <cell r="CF589" t="str">
            <v/>
          </cell>
          <cell r="CG589" t="str">
            <v/>
          </cell>
          <cell r="CH589" t="str">
            <v/>
          </cell>
          <cell r="CI589" t="str">
            <v/>
          </cell>
          <cell r="CJ589" t="str">
            <v/>
          </cell>
          <cell r="CK589" t="str">
            <v/>
          </cell>
          <cell r="CL589" t="str">
            <v/>
          </cell>
          <cell r="CM589" t="str">
            <v/>
          </cell>
          <cell r="CN589" t="str">
            <v/>
          </cell>
          <cell r="CO589">
            <v>156.66666666666666</v>
          </cell>
          <cell r="CP589" t="str">
            <v/>
          </cell>
          <cell r="CQ589" t="str">
            <v/>
          </cell>
          <cell r="CR589" t="str">
            <v/>
          </cell>
          <cell r="CS589" t="str">
            <v/>
          </cell>
          <cell r="CT589" t="str">
            <v/>
          </cell>
          <cell r="CU589" t="str">
            <v/>
          </cell>
          <cell r="CV589" t="str">
            <v/>
          </cell>
          <cell r="CW589" t="str">
            <v/>
          </cell>
          <cell r="CX589" t="str">
            <v/>
          </cell>
          <cell r="CY589" t="str">
            <v/>
          </cell>
          <cell r="CZ589" t="str">
            <v/>
          </cell>
          <cell r="DA589" t="str">
            <v/>
          </cell>
          <cell r="DB589" t="str">
            <v/>
          </cell>
          <cell r="DC589" t="str">
            <v/>
          </cell>
          <cell r="DD589">
            <v>156.66666666666666</v>
          </cell>
        </row>
        <row r="590">
          <cell r="B590" t="str">
            <v>CHOCOLATINA</v>
          </cell>
          <cell r="C590" t="str">
            <v>CHOCOLATINA</v>
          </cell>
          <cell r="R590" t="str">
            <v>gr.</v>
          </cell>
          <cell r="AG590">
            <v>12.5</v>
          </cell>
          <cell r="AV590" t="str">
            <v>FT52</v>
          </cell>
          <cell r="BK590">
            <v>12.5</v>
          </cell>
          <cell r="BZ590">
            <v>10</v>
          </cell>
          <cell r="CA590" t="str">
            <v/>
          </cell>
          <cell r="CB590" t="str">
            <v/>
          </cell>
          <cell r="CC590" t="str">
            <v/>
          </cell>
          <cell r="CD590" t="str">
            <v/>
          </cell>
          <cell r="CE590" t="str">
            <v/>
          </cell>
          <cell r="CF590" t="str">
            <v/>
          </cell>
          <cell r="CG590" t="str">
            <v/>
          </cell>
          <cell r="CH590" t="str">
            <v/>
          </cell>
          <cell r="CI590" t="str">
            <v/>
          </cell>
          <cell r="CJ590" t="str">
            <v/>
          </cell>
          <cell r="CK590" t="str">
            <v/>
          </cell>
          <cell r="CL590" t="str">
            <v/>
          </cell>
          <cell r="CM590" t="str">
            <v/>
          </cell>
          <cell r="CN590" t="str">
            <v/>
          </cell>
          <cell r="CO590">
            <v>125</v>
          </cell>
          <cell r="CP590" t="str">
            <v/>
          </cell>
          <cell r="CQ590" t="str">
            <v/>
          </cell>
          <cell r="CR590" t="str">
            <v/>
          </cell>
          <cell r="CS590" t="str">
            <v/>
          </cell>
          <cell r="CT590" t="str">
            <v/>
          </cell>
          <cell r="CU590" t="str">
            <v/>
          </cell>
          <cell r="CV590" t="str">
            <v/>
          </cell>
          <cell r="CW590" t="str">
            <v/>
          </cell>
          <cell r="CX590" t="str">
            <v/>
          </cell>
          <cell r="CY590" t="str">
            <v/>
          </cell>
          <cell r="CZ590" t="str">
            <v/>
          </cell>
          <cell r="DA590" t="str">
            <v/>
          </cell>
          <cell r="DB590" t="str">
            <v/>
          </cell>
          <cell r="DC590" t="str">
            <v/>
          </cell>
          <cell r="DD590">
            <v>125</v>
          </cell>
        </row>
        <row r="591">
          <cell r="B591" t="str">
            <v>FILETE DE CARNE</v>
          </cell>
          <cell r="C591" t="str">
            <v>FILETE DE CARNE</v>
          </cell>
          <cell r="D591" t="str">
            <v>ACEITE</v>
          </cell>
          <cell r="R591" t="str">
            <v>gr.</v>
          </cell>
          <cell r="S591" t="str">
            <v>ml.</v>
          </cell>
          <cell r="AG591">
            <v>70</v>
          </cell>
          <cell r="AH591">
            <v>3</v>
          </cell>
          <cell r="AV591" t="str">
            <v>FT53</v>
          </cell>
          <cell r="AW591">
            <v>405</v>
          </cell>
          <cell r="BK591">
            <v>70</v>
          </cell>
          <cell r="BL591">
            <v>3</v>
          </cell>
          <cell r="BZ591">
            <v>6.85</v>
          </cell>
          <cell r="CA591">
            <v>3.355</v>
          </cell>
          <cell r="CB591" t="str">
            <v/>
          </cell>
          <cell r="CC591" t="str">
            <v/>
          </cell>
          <cell r="CD591" t="str">
            <v/>
          </cell>
          <cell r="CE591" t="str">
            <v/>
          </cell>
          <cell r="CF591" t="str">
            <v/>
          </cell>
          <cell r="CG591" t="str">
            <v/>
          </cell>
          <cell r="CH591" t="str">
            <v/>
          </cell>
          <cell r="CI591" t="str">
            <v/>
          </cell>
          <cell r="CJ591" t="str">
            <v/>
          </cell>
          <cell r="CK591" t="str">
            <v/>
          </cell>
          <cell r="CL591" t="str">
            <v/>
          </cell>
          <cell r="CM591" t="str">
            <v/>
          </cell>
          <cell r="CN591" t="str">
            <v/>
          </cell>
          <cell r="CO591">
            <v>479.5</v>
          </cell>
          <cell r="CP591">
            <v>10.065</v>
          </cell>
          <cell r="CQ591" t="str">
            <v/>
          </cell>
          <cell r="CR591" t="str">
            <v/>
          </cell>
          <cell r="CS591" t="str">
            <v/>
          </cell>
          <cell r="CT591" t="str">
            <v/>
          </cell>
          <cell r="CU591" t="str">
            <v/>
          </cell>
          <cell r="CV591" t="str">
            <v/>
          </cell>
          <cell r="CW591" t="str">
            <v/>
          </cell>
          <cell r="CX591" t="str">
            <v/>
          </cell>
          <cell r="CY591" t="str">
            <v/>
          </cell>
          <cell r="CZ591" t="str">
            <v/>
          </cell>
          <cell r="DA591" t="str">
            <v/>
          </cell>
          <cell r="DB591" t="str">
            <v/>
          </cell>
          <cell r="DC591" t="str">
            <v/>
          </cell>
          <cell r="DD591">
            <v>489.565</v>
          </cell>
        </row>
        <row r="592">
          <cell r="B592" t="str">
            <v>GALLETAS VAINILLA Y CHOCOLATE</v>
          </cell>
          <cell r="C592" t="str">
            <v>GALLETAS VAINILLA Y CHOCOLATE</v>
          </cell>
          <cell r="R592" t="str">
            <v>gr.</v>
          </cell>
          <cell r="AG592">
            <v>15</v>
          </cell>
          <cell r="AV592" t="str">
            <v>FT54</v>
          </cell>
          <cell r="BK592">
            <v>15</v>
          </cell>
          <cell r="BZ592">
            <v>6.8</v>
          </cell>
          <cell r="CA592" t="str">
            <v/>
          </cell>
          <cell r="CB592" t="str">
            <v/>
          </cell>
          <cell r="CC592" t="str">
            <v/>
          </cell>
          <cell r="CD592" t="str">
            <v/>
          </cell>
          <cell r="CE592" t="str">
            <v/>
          </cell>
          <cell r="CF592" t="str">
            <v/>
          </cell>
          <cell r="CG592" t="str">
            <v/>
          </cell>
          <cell r="CH592" t="str">
            <v/>
          </cell>
          <cell r="CI592" t="str">
            <v/>
          </cell>
          <cell r="CJ592" t="str">
            <v/>
          </cell>
          <cell r="CK592" t="str">
            <v/>
          </cell>
          <cell r="CL592" t="str">
            <v/>
          </cell>
          <cell r="CM592" t="str">
            <v/>
          </cell>
          <cell r="CN592" t="str">
            <v/>
          </cell>
          <cell r="CO592">
            <v>102</v>
          </cell>
          <cell r="CP592" t="str">
            <v/>
          </cell>
          <cell r="CQ592" t="str">
            <v/>
          </cell>
          <cell r="CR592" t="str">
            <v/>
          </cell>
          <cell r="CS592" t="str">
            <v/>
          </cell>
          <cell r="CT592" t="str">
            <v/>
          </cell>
          <cell r="CU592" t="str">
            <v/>
          </cell>
          <cell r="CV592" t="str">
            <v/>
          </cell>
          <cell r="CW592" t="str">
            <v/>
          </cell>
          <cell r="CX592" t="str">
            <v/>
          </cell>
          <cell r="CY592" t="str">
            <v/>
          </cell>
          <cell r="CZ592" t="str">
            <v/>
          </cell>
          <cell r="DA592" t="str">
            <v/>
          </cell>
          <cell r="DB592" t="str">
            <v/>
          </cell>
          <cell r="DC592" t="str">
            <v/>
          </cell>
          <cell r="DD592">
            <v>102</v>
          </cell>
        </row>
        <row r="593">
          <cell r="B593" t="str">
            <v>FILETE DE POLLO</v>
          </cell>
          <cell r="C593" t="str">
            <v>FILETE DE POLLO</v>
          </cell>
          <cell r="D593" t="str">
            <v>ACEITE</v>
          </cell>
          <cell r="R593" t="str">
            <v>gr.</v>
          </cell>
          <cell r="S593" t="str">
            <v>ml.</v>
          </cell>
          <cell r="AG593">
            <v>70</v>
          </cell>
          <cell r="AH593">
            <v>3</v>
          </cell>
          <cell r="AV593" t="str">
            <v>FT55</v>
          </cell>
          <cell r="AW593">
            <v>405</v>
          </cell>
          <cell r="BK593">
            <v>70</v>
          </cell>
          <cell r="BL593">
            <v>3</v>
          </cell>
          <cell r="BZ593">
            <v>7.9</v>
          </cell>
          <cell r="CA593">
            <v>3.355</v>
          </cell>
          <cell r="CB593" t="str">
            <v/>
          </cell>
          <cell r="CC593" t="str">
            <v/>
          </cell>
          <cell r="CD593" t="str">
            <v/>
          </cell>
          <cell r="CE593" t="str">
            <v/>
          </cell>
          <cell r="CF593" t="str">
            <v/>
          </cell>
          <cell r="CG593" t="str">
            <v/>
          </cell>
          <cell r="CH593" t="str">
            <v/>
          </cell>
          <cell r="CI593" t="str">
            <v/>
          </cell>
          <cell r="CJ593" t="str">
            <v/>
          </cell>
          <cell r="CK593" t="str">
            <v/>
          </cell>
          <cell r="CL593" t="str">
            <v/>
          </cell>
          <cell r="CM593" t="str">
            <v/>
          </cell>
          <cell r="CN593" t="str">
            <v/>
          </cell>
          <cell r="CO593">
            <v>553</v>
          </cell>
          <cell r="CP593">
            <v>10.065</v>
          </cell>
          <cell r="CQ593" t="str">
            <v/>
          </cell>
          <cell r="CR593" t="str">
            <v/>
          </cell>
          <cell r="CS593" t="str">
            <v/>
          </cell>
          <cell r="CT593" t="str">
            <v/>
          </cell>
          <cell r="CU593" t="str">
            <v/>
          </cell>
          <cell r="CV593" t="str">
            <v/>
          </cell>
          <cell r="CW593" t="str">
            <v/>
          </cell>
          <cell r="CX593" t="str">
            <v/>
          </cell>
          <cell r="CY593" t="str">
            <v/>
          </cell>
          <cell r="CZ593" t="str">
            <v/>
          </cell>
          <cell r="DA593" t="str">
            <v/>
          </cell>
          <cell r="DB593" t="str">
            <v/>
          </cell>
          <cell r="DC593" t="str">
            <v/>
          </cell>
          <cell r="DD593">
            <v>563.06500000000005</v>
          </cell>
        </row>
        <row r="594">
          <cell r="B594" t="str">
            <v>BARQUILLO PIAZZA</v>
          </cell>
          <cell r="C594" t="str">
            <v>BARQUILLO PIAZZA</v>
          </cell>
          <cell r="R594" t="str">
            <v>gr.</v>
          </cell>
          <cell r="AG594">
            <v>12</v>
          </cell>
          <cell r="AV594" t="str">
            <v>FT56</v>
          </cell>
          <cell r="BK594">
            <v>12</v>
          </cell>
          <cell r="BZ594">
            <v>9.8020833333333339</v>
          </cell>
          <cell r="CA594" t="str">
            <v/>
          </cell>
          <cell r="CB594" t="str">
            <v/>
          </cell>
          <cell r="CC594" t="str">
            <v/>
          </cell>
          <cell r="CD594" t="str">
            <v/>
          </cell>
          <cell r="CE594" t="str">
            <v/>
          </cell>
          <cell r="CF594" t="str">
            <v/>
          </cell>
          <cell r="CG594" t="str">
            <v/>
          </cell>
          <cell r="CH594" t="str">
            <v/>
          </cell>
          <cell r="CI594" t="str">
            <v/>
          </cell>
          <cell r="CJ594" t="str">
            <v/>
          </cell>
          <cell r="CK594" t="str">
            <v/>
          </cell>
          <cell r="CL594" t="str">
            <v/>
          </cell>
          <cell r="CM594" t="str">
            <v/>
          </cell>
          <cell r="CN594" t="str">
            <v/>
          </cell>
          <cell r="CO594">
            <v>117.625</v>
          </cell>
          <cell r="CP594" t="str">
            <v/>
          </cell>
          <cell r="CQ594" t="str">
            <v/>
          </cell>
          <cell r="CR594" t="str">
            <v/>
          </cell>
          <cell r="CS594" t="str">
            <v/>
          </cell>
          <cell r="CT594" t="str">
            <v/>
          </cell>
          <cell r="CU594" t="str">
            <v/>
          </cell>
          <cell r="CV594" t="str">
            <v/>
          </cell>
          <cell r="CW594" t="str">
            <v/>
          </cell>
          <cell r="CX594" t="str">
            <v/>
          </cell>
          <cell r="CY594" t="str">
            <v/>
          </cell>
          <cell r="CZ594" t="str">
            <v/>
          </cell>
          <cell r="DA594" t="str">
            <v/>
          </cell>
          <cell r="DB594" t="str">
            <v/>
          </cell>
          <cell r="DC594" t="str">
            <v/>
          </cell>
          <cell r="DD594">
            <v>117.625</v>
          </cell>
        </row>
        <row r="595">
          <cell r="B595" t="str">
            <v>NUGGETS DE POLLO</v>
          </cell>
          <cell r="C595" t="str">
            <v>NUGGETS DE POLLO</v>
          </cell>
          <cell r="D595" t="str">
            <v>ACEITE</v>
          </cell>
          <cell r="R595" t="str">
            <v>gr.</v>
          </cell>
          <cell r="S595" t="str">
            <v>ml.</v>
          </cell>
          <cell r="AG595">
            <v>40</v>
          </cell>
          <cell r="AH595">
            <v>5</v>
          </cell>
          <cell r="AV595" t="str">
            <v>FT57</v>
          </cell>
          <cell r="AW595">
            <v>405</v>
          </cell>
          <cell r="BK595">
            <v>40</v>
          </cell>
          <cell r="BL595">
            <v>5</v>
          </cell>
          <cell r="BZ595">
            <v>8.1999999999999993</v>
          </cell>
          <cell r="CA595">
            <v>3.355</v>
          </cell>
          <cell r="CB595" t="str">
            <v/>
          </cell>
          <cell r="CC595" t="str">
            <v/>
          </cell>
          <cell r="CD595" t="str">
            <v/>
          </cell>
          <cell r="CE595" t="str">
            <v/>
          </cell>
          <cell r="CF595" t="str">
            <v/>
          </cell>
          <cell r="CG595" t="str">
            <v/>
          </cell>
          <cell r="CH595" t="str">
            <v/>
          </cell>
          <cell r="CI595" t="str">
            <v/>
          </cell>
          <cell r="CJ595" t="str">
            <v/>
          </cell>
          <cell r="CK595" t="str">
            <v/>
          </cell>
          <cell r="CL595" t="str">
            <v/>
          </cell>
          <cell r="CM595" t="str">
            <v/>
          </cell>
          <cell r="CN595" t="str">
            <v/>
          </cell>
          <cell r="CO595">
            <v>328</v>
          </cell>
          <cell r="CP595">
            <v>16.774999999999999</v>
          </cell>
          <cell r="CQ595" t="str">
            <v/>
          </cell>
          <cell r="CR595" t="str">
            <v/>
          </cell>
          <cell r="CS595" t="str">
            <v/>
          </cell>
          <cell r="CT595" t="str">
            <v/>
          </cell>
          <cell r="CU595" t="str">
            <v/>
          </cell>
          <cell r="CV595" t="str">
            <v/>
          </cell>
          <cell r="CW595" t="str">
            <v/>
          </cell>
          <cell r="CX595" t="str">
            <v/>
          </cell>
          <cell r="CY595" t="str">
            <v/>
          </cell>
          <cell r="CZ595" t="str">
            <v/>
          </cell>
          <cell r="DA595" t="str">
            <v/>
          </cell>
          <cell r="DB595" t="str">
            <v/>
          </cell>
          <cell r="DC595" t="str">
            <v/>
          </cell>
          <cell r="DD595">
            <v>344.77499999999998</v>
          </cell>
        </row>
        <row r="596">
          <cell r="B596" t="str">
            <v>MASMELO RELLENO</v>
          </cell>
          <cell r="C596" t="str">
            <v>MASMELO RELLENO</v>
          </cell>
          <cell r="R596" t="str">
            <v>gr.</v>
          </cell>
          <cell r="AG596">
            <v>12.5</v>
          </cell>
          <cell r="AV596" t="str">
            <v>FT58</v>
          </cell>
          <cell r="BK596">
            <v>12.5</v>
          </cell>
          <cell r="BZ596">
            <v>14.4</v>
          </cell>
          <cell r="CA596" t="str">
            <v/>
          </cell>
          <cell r="CB596" t="str">
            <v/>
          </cell>
          <cell r="CC596" t="str">
            <v/>
          </cell>
          <cell r="CD596" t="str">
            <v/>
          </cell>
          <cell r="CE596" t="str">
            <v/>
          </cell>
          <cell r="CF596" t="str">
            <v/>
          </cell>
          <cell r="CG596" t="str">
            <v/>
          </cell>
          <cell r="CH596" t="str">
            <v/>
          </cell>
          <cell r="CI596" t="str">
            <v/>
          </cell>
          <cell r="CJ596" t="str">
            <v/>
          </cell>
          <cell r="CK596" t="str">
            <v/>
          </cell>
          <cell r="CL596" t="str">
            <v/>
          </cell>
          <cell r="CM596" t="str">
            <v/>
          </cell>
          <cell r="CN596" t="str">
            <v/>
          </cell>
          <cell r="CO596">
            <v>180</v>
          </cell>
          <cell r="CP596" t="str">
            <v/>
          </cell>
          <cell r="CQ596" t="str">
            <v/>
          </cell>
          <cell r="CR596" t="str">
            <v/>
          </cell>
          <cell r="CS596" t="str">
            <v/>
          </cell>
          <cell r="CT596" t="str">
            <v/>
          </cell>
          <cell r="CU596" t="str">
            <v/>
          </cell>
          <cell r="CV596" t="str">
            <v/>
          </cell>
          <cell r="CW596" t="str">
            <v/>
          </cell>
          <cell r="CX596" t="str">
            <v/>
          </cell>
          <cell r="CY596" t="str">
            <v/>
          </cell>
          <cell r="CZ596" t="str">
            <v/>
          </cell>
          <cell r="DA596" t="str">
            <v/>
          </cell>
          <cell r="DB596" t="str">
            <v/>
          </cell>
          <cell r="DC596" t="str">
            <v/>
          </cell>
          <cell r="DD596">
            <v>180</v>
          </cell>
        </row>
        <row r="597">
          <cell r="B597" t="str">
            <v>NUCITA</v>
          </cell>
          <cell r="C597" t="str">
            <v>NUCITA</v>
          </cell>
          <cell r="D597" t="str">
            <v>LECHE</v>
          </cell>
          <cell r="R597" t="str">
            <v>gr.</v>
          </cell>
          <cell r="S597" t="str">
            <v>ml.</v>
          </cell>
          <cell r="AG597">
            <v>20</v>
          </cell>
          <cell r="AH597">
            <v>100</v>
          </cell>
          <cell r="AV597" t="str">
            <v>FT59</v>
          </cell>
          <cell r="AW597">
            <v>3</v>
          </cell>
          <cell r="BK597">
            <v>20</v>
          </cell>
          <cell r="BL597">
            <v>100</v>
          </cell>
          <cell r="BZ597">
            <v>6</v>
          </cell>
          <cell r="CA597">
            <v>1.4418181818181819</v>
          </cell>
          <cell r="CB597" t="str">
            <v/>
          </cell>
          <cell r="CC597" t="str">
            <v/>
          </cell>
          <cell r="CD597" t="str">
            <v/>
          </cell>
          <cell r="CE597" t="str">
            <v/>
          </cell>
          <cell r="CF597" t="str">
            <v/>
          </cell>
          <cell r="CG597" t="str">
            <v/>
          </cell>
          <cell r="CH597" t="str">
            <v/>
          </cell>
          <cell r="CI597" t="str">
            <v/>
          </cell>
          <cell r="CJ597" t="str">
            <v/>
          </cell>
          <cell r="CK597" t="str">
            <v/>
          </cell>
          <cell r="CL597" t="str">
            <v/>
          </cell>
          <cell r="CM597" t="str">
            <v/>
          </cell>
          <cell r="CN597" t="str">
            <v/>
          </cell>
          <cell r="CO597">
            <v>120</v>
          </cell>
          <cell r="CP597">
            <v>144.18181818181819</v>
          </cell>
          <cell r="CQ597" t="str">
            <v/>
          </cell>
          <cell r="CR597" t="str">
            <v/>
          </cell>
          <cell r="CS597" t="str">
            <v/>
          </cell>
          <cell r="CT597" t="str">
            <v/>
          </cell>
          <cell r="CU597" t="str">
            <v/>
          </cell>
          <cell r="CV597" t="str">
            <v/>
          </cell>
          <cell r="CW597" t="str">
            <v/>
          </cell>
          <cell r="CX597" t="str">
            <v/>
          </cell>
          <cell r="CY597" t="str">
            <v/>
          </cell>
          <cell r="CZ597" t="str">
            <v/>
          </cell>
          <cell r="DA597" t="str">
            <v/>
          </cell>
          <cell r="DB597" t="str">
            <v/>
          </cell>
          <cell r="DC597" t="str">
            <v/>
          </cell>
          <cell r="DD597">
            <v>264.18181818181819</v>
          </cell>
        </row>
        <row r="598">
          <cell r="B598" t="str">
            <v>GALLETAS CON SABOR A MANTEQUILLA</v>
          </cell>
          <cell r="C598" t="str">
            <v>GALLETA CON SABOR A MANTEQUILLA</v>
          </cell>
          <cell r="R598" t="str">
            <v>gr.</v>
          </cell>
          <cell r="AG598">
            <v>15</v>
          </cell>
          <cell r="AV598" t="str">
            <v>FT60</v>
          </cell>
          <cell r="BK598">
            <v>15</v>
          </cell>
          <cell r="BZ598">
            <v>8</v>
          </cell>
          <cell r="CA598" t="str">
            <v/>
          </cell>
          <cell r="CB598" t="str">
            <v/>
          </cell>
          <cell r="CC598" t="str">
            <v/>
          </cell>
          <cell r="CD598" t="str">
            <v/>
          </cell>
          <cell r="CE598" t="str">
            <v/>
          </cell>
          <cell r="CF598" t="str">
            <v/>
          </cell>
          <cell r="CG598" t="str">
            <v/>
          </cell>
          <cell r="CH598" t="str">
            <v/>
          </cell>
          <cell r="CI598" t="str">
            <v/>
          </cell>
          <cell r="CJ598" t="str">
            <v/>
          </cell>
          <cell r="CK598" t="str">
            <v/>
          </cell>
          <cell r="CL598" t="str">
            <v/>
          </cell>
          <cell r="CM598" t="str">
            <v/>
          </cell>
          <cell r="CN598" t="str">
            <v/>
          </cell>
          <cell r="CO598">
            <v>120</v>
          </cell>
          <cell r="CP598" t="str">
            <v/>
          </cell>
          <cell r="CQ598" t="str">
            <v/>
          </cell>
          <cell r="CR598" t="str">
            <v/>
          </cell>
          <cell r="CS598" t="str">
            <v/>
          </cell>
          <cell r="CT598" t="str">
            <v/>
          </cell>
          <cell r="CU598" t="str">
            <v/>
          </cell>
          <cell r="CV598" t="str">
            <v/>
          </cell>
          <cell r="CW598" t="str">
            <v/>
          </cell>
          <cell r="CX598" t="str">
            <v/>
          </cell>
          <cell r="CY598" t="str">
            <v/>
          </cell>
          <cell r="CZ598" t="str">
            <v/>
          </cell>
          <cell r="DA598" t="str">
            <v/>
          </cell>
          <cell r="DB598" t="str">
            <v/>
          </cell>
          <cell r="DC598" t="str">
            <v/>
          </cell>
          <cell r="DD598">
            <v>120</v>
          </cell>
        </row>
        <row r="599">
          <cell r="B599" t="str">
            <v>CAFÉ CON LECHE</v>
          </cell>
          <cell r="C599" t="str">
            <v>CAFÉ TOSTADO</v>
          </cell>
          <cell r="D599" t="str">
            <v>LECHE</v>
          </cell>
          <cell r="E599" t="str">
            <v>AZUCAR</v>
          </cell>
          <cell r="R599" t="str">
            <v>gr.</v>
          </cell>
          <cell r="AG599">
            <v>3</v>
          </cell>
          <cell r="AH599">
            <v>100</v>
          </cell>
          <cell r="AI599">
            <v>15</v>
          </cell>
          <cell r="AV599">
            <v>441</v>
          </cell>
          <cell r="AW599">
            <v>3</v>
          </cell>
          <cell r="AX599">
            <v>383</v>
          </cell>
          <cell r="BK599">
            <v>3</v>
          </cell>
          <cell r="BL599">
            <v>100</v>
          </cell>
          <cell r="BM599">
            <v>15</v>
          </cell>
          <cell r="BZ599">
            <v>13.808</v>
          </cell>
          <cell r="CA599">
            <v>1.4418181818181819</v>
          </cell>
          <cell r="CB599">
            <v>2.4420000000000002</v>
          </cell>
          <cell r="CC599" t="str">
            <v/>
          </cell>
          <cell r="CD599" t="str">
            <v/>
          </cell>
          <cell r="CE599" t="str">
            <v/>
          </cell>
          <cell r="CF599" t="str">
            <v/>
          </cell>
          <cell r="CG599" t="str">
            <v/>
          </cell>
          <cell r="CH599" t="str">
            <v/>
          </cell>
          <cell r="CI599" t="str">
            <v/>
          </cell>
          <cell r="CJ599" t="str">
            <v/>
          </cell>
          <cell r="CK599" t="str">
            <v/>
          </cell>
          <cell r="CL599" t="str">
            <v/>
          </cell>
          <cell r="CM599" t="str">
            <v/>
          </cell>
          <cell r="CN599" t="str">
            <v/>
          </cell>
          <cell r="CO599">
            <v>41.423999999999999</v>
          </cell>
          <cell r="CP599">
            <v>144.18181818181819</v>
          </cell>
          <cell r="CQ599">
            <v>36.630000000000003</v>
          </cell>
          <cell r="CR599" t="str">
            <v/>
          </cell>
          <cell r="CS599" t="str">
            <v/>
          </cell>
          <cell r="CT599" t="str">
            <v/>
          </cell>
          <cell r="CU599" t="str">
            <v/>
          </cell>
          <cell r="CV599" t="str">
            <v/>
          </cell>
          <cell r="CW599" t="str">
            <v/>
          </cell>
          <cell r="CX599" t="str">
            <v/>
          </cell>
          <cell r="CY599" t="str">
            <v/>
          </cell>
          <cell r="CZ599" t="str">
            <v/>
          </cell>
          <cell r="DA599" t="str">
            <v/>
          </cell>
          <cell r="DB599" t="str">
            <v/>
          </cell>
          <cell r="DC599" t="str">
            <v/>
          </cell>
          <cell r="DD599">
            <v>222.23581818181819</v>
          </cell>
        </row>
        <row r="600">
          <cell r="B600" t="str">
            <v>GALLETAS CAPRI</v>
          </cell>
          <cell r="C600" t="str">
            <v>GALLETAS CAPRI</v>
          </cell>
          <cell r="R600" t="str">
            <v>gr.</v>
          </cell>
          <cell r="AG600">
            <v>12.5</v>
          </cell>
          <cell r="AV600" t="str">
            <v>FT49</v>
          </cell>
          <cell r="BK600">
            <v>12.5</v>
          </cell>
          <cell r="BZ600">
            <v>6.0533333333333337</v>
          </cell>
          <cell r="CO600">
            <v>75.666666666666671</v>
          </cell>
          <cell r="DD600">
            <v>75.666666666666671</v>
          </cell>
        </row>
        <row r="601">
          <cell r="B601" t="str">
            <v>KUMIS</v>
          </cell>
          <cell r="C601" t="str">
            <v>KUMIS</v>
          </cell>
          <cell r="R601" t="str">
            <v>ml.</v>
          </cell>
          <cell r="AG601">
            <v>180</v>
          </cell>
          <cell r="AV601">
            <v>20</v>
          </cell>
          <cell r="BK601">
            <v>180</v>
          </cell>
          <cell r="BZ601">
            <v>1.6111111111111112</v>
          </cell>
          <cell r="CA601" t="str">
            <v/>
          </cell>
          <cell r="CB601" t="str">
            <v/>
          </cell>
          <cell r="CC601" t="str">
            <v/>
          </cell>
          <cell r="CD601" t="str">
            <v/>
          </cell>
          <cell r="CE601" t="str">
            <v/>
          </cell>
          <cell r="CF601" t="str">
            <v/>
          </cell>
          <cell r="CG601" t="str">
            <v/>
          </cell>
          <cell r="CH601" t="str">
            <v/>
          </cell>
          <cell r="CI601" t="str">
            <v/>
          </cell>
          <cell r="CJ601" t="str">
            <v/>
          </cell>
          <cell r="CK601" t="str">
            <v/>
          </cell>
          <cell r="CL601" t="str">
            <v/>
          </cell>
          <cell r="CM601" t="str">
            <v/>
          </cell>
          <cell r="CN601" t="str">
            <v/>
          </cell>
          <cell r="CO601">
            <v>290</v>
          </cell>
          <cell r="CP601" t="str">
            <v/>
          </cell>
          <cell r="CQ601" t="str">
            <v/>
          </cell>
          <cell r="CR601" t="str">
            <v/>
          </cell>
          <cell r="CS601" t="str">
            <v/>
          </cell>
          <cell r="CT601" t="str">
            <v/>
          </cell>
          <cell r="CU601" t="str">
            <v/>
          </cell>
          <cell r="CV601" t="str">
            <v/>
          </cell>
          <cell r="CW601" t="str">
            <v/>
          </cell>
          <cell r="CX601" t="str">
            <v/>
          </cell>
          <cell r="CY601" t="str">
            <v/>
          </cell>
          <cell r="CZ601" t="str">
            <v/>
          </cell>
          <cell r="DA601" t="str">
            <v/>
          </cell>
          <cell r="DB601" t="str">
            <v/>
          </cell>
          <cell r="DC601" t="str">
            <v/>
          </cell>
          <cell r="DD601">
            <v>290</v>
          </cell>
        </row>
        <row r="602">
          <cell r="B602" t="str">
            <v>HOJALDRE RELLENO CON BOCADILLO</v>
          </cell>
          <cell r="C602" t="str">
            <v>HOJALDRE RELLENO CON BOCADILLO</v>
          </cell>
          <cell r="R602" t="str">
            <v>gr.</v>
          </cell>
          <cell r="AG602">
            <v>40</v>
          </cell>
          <cell r="AV602" t="str">
            <v>FT62</v>
          </cell>
          <cell r="BK602">
            <v>40</v>
          </cell>
          <cell r="BZ602">
            <v>6.375</v>
          </cell>
          <cell r="CA602" t="str">
            <v/>
          </cell>
          <cell r="CB602" t="str">
            <v/>
          </cell>
          <cell r="CC602" t="str">
            <v/>
          </cell>
          <cell r="CD602" t="str">
            <v/>
          </cell>
          <cell r="CE602" t="str">
            <v/>
          </cell>
          <cell r="CF602" t="str">
            <v/>
          </cell>
          <cell r="CG602" t="str">
            <v/>
          </cell>
          <cell r="CH602" t="str">
            <v/>
          </cell>
          <cell r="CI602" t="str">
            <v/>
          </cell>
          <cell r="CJ602" t="str">
            <v/>
          </cell>
          <cell r="CK602" t="str">
            <v/>
          </cell>
          <cell r="CL602" t="str">
            <v/>
          </cell>
          <cell r="CM602" t="str">
            <v/>
          </cell>
          <cell r="CN602" t="str">
            <v/>
          </cell>
          <cell r="CO602">
            <v>255</v>
          </cell>
          <cell r="CP602" t="str">
            <v/>
          </cell>
          <cell r="CQ602" t="str">
            <v/>
          </cell>
          <cell r="CR602" t="str">
            <v/>
          </cell>
          <cell r="CS602" t="str">
            <v/>
          </cell>
          <cell r="CT602" t="str">
            <v/>
          </cell>
          <cell r="CU602" t="str">
            <v/>
          </cell>
          <cell r="CV602" t="str">
            <v/>
          </cell>
          <cell r="CW602" t="str">
            <v/>
          </cell>
          <cell r="CX602" t="str">
            <v/>
          </cell>
          <cell r="CY602" t="str">
            <v/>
          </cell>
          <cell r="CZ602" t="str">
            <v/>
          </cell>
          <cell r="DA602" t="str">
            <v/>
          </cell>
          <cell r="DB602" t="str">
            <v/>
          </cell>
          <cell r="DC602" t="str">
            <v/>
          </cell>
          <cell r="DD602">
            <v>255</v>
          </cell>
        </row>
        <row r="603">
          <cell r="B603" t="str">
            <v>BOMBONES DE POLLO</v>
          </cell>
          <cell r="C603" t="str">
            <v>BOMBONES DE POLLO</v>
          </cell>
          <cell r="D603" t="str">
            <v>ACEITE</v>
          </cell>
          <cell r="R603" t="str">
            <v>gr.</v>
          </cell>
          <cell r="S603" t="str">
            <v>ml.</v>
          </cell>
          <cell r="AG603">
            <v>120</v>
          </cell>
          <cell r="AH603">
            <v>5</v>
          </cell>
          <cell r="AV603" t="str">
            <v>FT63</v>
          </cell>
          <cell r="AW603">
            <v>405</v>
          </cell>
          <cell r="BK603">
            <v>120</v>
          </cell>
          <cell r="BL603">
            <v>5</v>
          </cell>
          <cell r="BZ603">
            <v>8</v>
          </cell>
          <cell r="CA603">
            <v>3.355</v>
          </cell>
          <cell r="CB603" t="str">
            <v/>
          </cell>
          <cell r="CC603" t="str">
            <v/>
          </cell>
          <cell r="CD603" t="str">
            <v/>
          </cell>
          <cell r="CE603" t="str">
            <v/>
          </cell>
          <cell r="CF603" t="str">
            <v/>
          </cell>
          <cell r="CG603" t="str">
            <v/>
          </cell>
          <cell r="CH603" t="str">
            <v/>
          </cell>
          <cell r="CI603" t="str">
            <v/>
          </cell>
          <cell r="CJ603" t="str">
            <v/>
          </cell>
          <cell r="CK603" t="str">
            <v/>
          </cell>
          <cell r="CL603" t="str">
            <v/>
          </cell>
          <cell r="CM603" t="str">
            <v/>
          </cell>
          <cell r="CN603" t="str">
            <v/>
          </cell>
          <cell r="CO603">
            <v>960</v>
          </cell>
          <cell r="CP603">
            <v>16.774999999999999</v>
          </cell>
          <cell r="CQ603" t="str">
            <v/>
          </cell>
          <cell r="CR603" t="str">
            <v/>
          </cell>
          <cell r="CS603" t="str">
            <v/>
          </cell>
          <cell r="CT603" t="str">
            <v/>
          </cell>
          <cell r="CU603" t="str">
            <v/>
          </cell>
          <cell r="CV603" t="str">
            <v/>
          </cell>
          <cell r="CW603" t="str">
            <v/>
          </cell>
          <cell r="CX603" t="str">
            <v/>
          </cell>
          <cell r="CY603" t="str">
            <v/>
          </cell>
          <cell r="CZ603" t="str">
            <v/>
          </cell>
          <cell r="DA603" t="str">
            <v/>
          </cell>
          <cell r="DB603" t="str">
            <v/>
          </cell>
          <cell r="DC603" t="str">
            <v/>
          </cell>
          <cell r="DD603">
            <v>976.77499999999998</v>
          </cell>
        </row>
        <row r="604">
          <cell r="B604" t="str">
            <v>TORTA DE BANANO</v>
          </cell>
          <cell r="C604" t="str">
            <v>TORTA DE BANANO</v>
          </cell>
          <cell r="R604" t="str">
            <v>gr.</v>
          </cell>
          <cell r="AG604">
            <v>70</v>
          </cell>
          <cell r="AV604" t="str">
            <v>FT64</v>
          </cell>
          <cell r="BK604">
            <v>70</v>
          </cell>
          <cell r="BZ604">
            <v>3.8571428571428572</v>
          </cell>
          <cell r="CA604" t="str">
            <v/>
          </cell>
          <cell r="CB604" t="str">
            <v/>
          </cell>
          <cell r="CC604" t="str">
            <v/>
          </cell>
          <cell r="CD604" t="str">
            <v/>
          </cell>
          <cell r="CE604" t="str">
            <v/>
          </cell>
          <cell r="CF604" t="str">
            <v/>
          </cell>
          <cell r="CG604" t="str">
            <v/>
          </cell>
          <cell r="CH604" t="str">
            <v/>
          </cell>
          <cell r="CI604" t="str">
            <v/>
          </cell>
          <cell r="CJ604" t="str">
            <v/>
          </cell>
          <cell r="CK604" t="str">
            <v/>
          </cell>
          <cell r="CL604" t="str">
            <v/>
          </cell>
          <cell r="CM604" t="str">
            <v/>
          </cell>
          <cell r="CN604" t="str">
            <v/>
          </cell>
          <cell r="CO604">
            <v>270</v>
          </cell>
          <cell r="CP604" t="str">
            <v/>
          </cell>
          <cell r="CQ604" t="str">
            <v/>
          </cell>
          <cell r="CR604" t="str">
            <v/>
          </cell>
          <cell r="CS604" t="str">
            <v/>
          </cell>
          <cell r="CT604" t="str">
            <v/>
          </cell>
          <cell r="CU604" t="str">
            <v/>
          </cell>
          <cell r="CV604" t="str">
            <v/>
          </cell>
          <cell r="CW604" t="str">
            <v/>
          </cell>
          <cell r="CX604" t="str">
            <v/>
          </cell>
          <cell r="CY604" t="str">
            <v/>
          </cell>
          <cell r="CZ604" t="str">
            <v/>
          </cell>
          <cell r="DA604" t="str">
            <v/>
          </cell>
          <cell r="DB604" t="str">
            <v/>
          </cell>
          <cell r="DC604" t="str">
            <v/>
          </cell>
          <cell r="DD604">
            <v>270</v>
          </cell>
        </row>
        <row r="605">
          <cell r="B605" t="str">
            <v>TORTA DE ZANAHORIA</v>
          </cell>
          <cell r="C605" t="str">
            <v>TORTA DE ZANAHORIA</v>
          </cell>
          <cell r="R605" t="str">
            <v>gr.</v>
          </cell>
          <cell r="AG605">
            <v>70</v>
          </cell>
          <cell r="AV605" t="str">
            <v>FT64</v>
          </cell>
          <cell r="BK605">
            <v>70</v>
          </cell>
          <cell r="BZ605">
            <v>3.8571428571428572</v>
          </cell>
          <cell r="CA605" t="str">
            <v/>
          </cell>
          <cell r="CB605" t="str">
            <v/>
          </cell>
          <cell r="CC605" t="str">
            <v/>
          </cell>
          <cell r="CD605" t="str">
            <v/>
          </cell>
          <cell r="CE605" t="str">
            <v/>
          </cell>
          <cell r="CF605" t="str">
            <v/>
          </cell>
          <cell r="CG605" t="str">
            <v/>
          </cell>
          <cell r="CH605" t="str">
            <v/>
          </cell>
          <cell r="CI605" t="str">
            <v/>
          </cell>
          <cell r="CJ605" t="str">
            <v/>
          </cell>
          <cell r="CK605" t="str">
            <v/>
          </cell>
          <cell r="CL605" t="str">
            <v/>
          </cell>
          <cell r="CM605" t="str">
            <v/>
          </cell>
          <cell r="CN605" t="str">
            <v/>
          </cell>
          <cell r="CO605">
            <v>270</v>
          </cell>
          <cell r="CP605" t="str">
            <v/>
          </cell>
          <cell r="CQ605" t="str">
            <v/>
          </cell>
          <cell r="CR605" t="str">
            <v/>
          </cell>
          <cell r="CS605" t="str">
            <v/>
          </cell>
          <cell r="CT605" t="str">
            <v/>
          </cell>
          <cell r="CU605" t="str">
            <v/>
          </cell>
          <cell r="CV605" t="str">
            <v/>
          </cell>
          <cell r="CW605" t="str">
            <v/>
          </cell>
          <cell r="CX605" t="str">
            <v/>
          </cell>
          <cell r="CY605" t="str">
            <v/>
          </cell>
          <cell r="CZ605" t="str">
            <v/>
          </cell>
          <cell r="DA605" t="str">
            <v/>
          </cell>
          <cell r="DB605" t="str">
            <v/>
          </cell>
          <cell r="DC605" t="str">
            <v/>
          </cell>
          <cell r="DD605">
            <v>270</v>
          </cell>
        </row>
        <row r="606">
          <cell r="B606" t="str">
            <v>TORTA DE AHUYAMA</v>
          </cell>
          <cell r="C606" t="str">
            <v>TORTA DE AHUYAMA</v>
          </cell>
          <cell r="R606" t="str">
            <v>gr.</v>
          </cell>
          <cell r="AG606">
            <v>70</v>
          </cell>
          <cell r="AV606" t="str">
            <v>FT64</v>
          </cell>
          <cell r="BK606">
            <v>70</v>
          </cell>
          <cell r="BZ606">
            <v>3.8571428571428572</v>
          </cell>
          <cell r="CA606" t="str">
            <v/>
          </cell>
          <cell r="CB606" t="str">
            <v/>
          </cell>
          <cell r="CC606" t="str">
            <v/>
          </cell>
          <cell r="CD606" t="str">
            <v/>
          </cell>
          <cell r="CE606" t="str">
            <v/>
          </cell>
          <cell r="CF606" t="str">
            <v/>
          </cell>
          <cell r="CG606" t="str">
            <v/>
          </cell>
          <cell r="CH606" t="str">
            <v/>
          </cell>
          <cell r="CI606" t="str">
            <v/>
          </cell>
          <cell r="CJ606" t="str">
            <v/>
          </cell>
          <cell r="CK606" t="str">
            <v/>
          </cell>
          <cell r="CL606" t="str">
            <v/>
          </cell>
          <cell r="CM606" t="str">
            <v/>
          </cell>
          <cell r="CN606" t="str">
            <v/>
          </cell>
          <cell r="CO606">
            <v>270</v>
          </cell>
          <cell r="CP606" t="str">
            <v/>
          </cell>
          <cell r="CQ606" t="str">
            <v/>
          </cell>
          <cell r="CR606" t="str">
            <v/>
          </cell>
          <cell r="CS606" t="str">
            <v/>
          </cell>
          <cell r="CT606" t="str">
            <v/>
          </cell>
          <cell r="CU606" t="str">
            <v/>
          </cell>
          <cell r="CV606" t="str">
            <v/>
          </cell>
          <cell r="CW606" t="str">
            <v/>
          </cell>
          <cell r="CX606" t="str">
            <v/>
          </cell>
          <cell r="CY606" t="str">
            <v/>
          </cell>
          <cell r="CZ606" t="str">
            <v/>
          </cell>
          <cell r="DA606" t="str">
            <v/>
          </cell>
          <cell r="DB606" t="str">
            <v/>
          </cell>
          <cell r="DC606" t="str">
            <v/>
          </cell>
          <cell r="DD606">
            <v>270</v>
          </cell>
        </row>
        <row r="607">
          <cell r="B607" t="str">
            <v>RODAJAS DE TOMATE AL CILANTRO PR</v>
          </cell>
          <cell r="C607" t="str">
            <v>TOMATE</v>
          </cell>
          <cell r="D607" t="str">
            <v>CILANTRO</v>
          </cell>
          <cell r="E607" t="str">
            <v>VINAGRE</v>
          </cell>
          <cell r="AG607">
            <v>62.5</v>
          </cell>
          <cell r="AH607">
            <v>1</v>
          </cell>
          <cell r="AI607">
            <v>1</v>
          </cell>
          <cell r="AV607">
            <v>150</v>
          </cell>
          <cell r="BK607">
            <v>50</v>
          </cell>
          <cell r="BZ607">
            <v>1.2170000000000001</v>
          </cell>
          <cell r="CA607">
            <v>4.1829999999999998</v>
          </cell>
          <cell r="CB607">
            <v>1.7571052631578947</v>
          </cell>
          <cell r="CC607" t="str">
            <v/>
          </cell>
          <cell r="CD607" t="str">
            <v/>
          </cell>
          <cell r="CE607" t="str">
            <v/>
          </cell>
          <cell r="CF607" t="str">
            <v/>
          </cell>
          <cell r="CG607" t="str">
            <v/>
          </cell>
          <cell r="CH607" t="str">
            <v/>
          </cell>
          <cell r="CI607" t="str">
            <v/>
          </cell>
          <cell r="CJ607" t="str">
            <v/>
          </cell>
          <cell r="CK607" t="str">
            <v/>
          </cell>
          <cell r="CL607" t="str">
            <v/>
          </cell>
          <cell r="CM607" t="str">
            <v/>
          </cell>
          <cell r="CN607" t="str">
            <v/>
          </cell>
          <cell r="CO607">
            <v>76.0625</v>
          </cell>
          <cell r="CP607">
            <v>4.1829999999999998</v>
          </cell>
          <cell r="CQ607">
            <v>1.7571052631578947</v>
          </cell>
          <cell r="CR607" t="str">
            <v/>
          </cell>
          <cell r="CS607" t="str">
            <v/>
          </cell>
          <cell r="CT607" t="str">
            <v/>
          </cell>
          <cell r="CU607" t="str">
            <v/>
          </cell>
          <cell r="CV607" t="str">
            <v/>
          </cell>
          <cell r="CW607" t="str">
            <v/>
          </cell>
          <cell r="CX607" t="str">
            <v/>
          </cell>
          <cell r="CY607" t="str">
            <v/>
          </cell>
          <cell r="CZ607" t="str">
            <v/>
          </cell>
          <cell r="DA607" t="str">
            <v/>
          </cell>
          <cell r="DB607" t="str">
            <v/>
          </cell>
          <cell r="DC607" t="str">
            <v/>
          </cell>
          <cell r="DD607">
            <v>82.002605263157889</v>
          </cell>
        </row>
        <row r="608">
          <cell r="B608" t="str">
            <v>RODAJAS DE TOMATE AL CILANTRO MN</v>
          </cell>
          <cell r="C608" t="str">
            <v>TOMATE</v>
          </cell>
          <cell r="D608" t="str">
            <v>CILANTRO</v>
          </cell>
          <cell r="E608" t="str">
            <v>VINAGRE</v>
          </cell>
          <cell r="AG608">
            <v>50</v>
          </cell>
          <cell r="AH608">
            <v>1</v>
          </cell>
          <cell r="AI608">
            <v>1</v>
          </cell>
          <cell r="AV608">
            <v>150</v>
          </cell>
          <cell r="BK608">
            <v>40</v>
          </cell>
          <cell r="BZ608">
            <v>1.2170000000000001</v>
          </cell>
          <cell r="CA608">
            <v>4.1829999999999998</v>
          </cell>
          <cell r="CB608">
            <v>1.7571052631578947</v>
          </cell>
          <cell r="CC608" t="str">
            <v/>
          </cell>
          <cell r="CD608" t="str">
            <v/>
          </cell>
          <cell r="CE608" t="str">
            <v/>
          </cell>
          <cell r="CF608" t="str">
            <v/>
          </cell>
          <cell r="CG608" t="str">
            <v/>
          </cell>
          <cell r="CH608" t="str">
            <v/>
          </cell>
          <cell r="CI608" t="str">
            <v/>
          </cell>
          <cell r="CJ608" t="str">
            <v/>
          </cell>
          <cell r="CK608" t="str">
            <v/>
          </cell>
          <cell r="CL608" t="str">
            <v/>
          </cell>
          <cell r="CM608" t="str">
            <v/>
          </cell>
          <cell r="CN608" t="str">
            <v/>
          </cell>
          <cell r="CO608">
            <v>60.85</v>
          </cell>
          <cell r="CP608">
            <v>4.1829999999999998</v>
          </cell>
          <cell r="CQ608">
            <v>1.7571052631578947</v>
          </cell>
          <cell r="CR608" t="str">
            <v/>
          </cell>
          <cell r="CS608" t="str">
            <v/>
          </cell>
          <cell r="CT608" t="str">
            <v/>
          </cell>
          <cell r="CU608" t="str">
            <v/>
          </cell>
          <cell r="CV608" t="str">
            <v/>
          </cell>
          <cell r="CW608" t="str">
            <v/>
          </cell>
          <cell r="CX608" t="str">
            <v/>
          </cell>
          <cell r="CY608" t="str">
            <v/>
          </cell>
          <cell r="CZ608" t="str">
            <v/>
          </cell>
          <cell r="DA608" t="str">
            <v/>
          </cell>
          <cell r="DB608" t="str">
            <v/>
          </cell>
          <cell r="DC608" t="str">
            <v/>
          </cell>
          <cell r="DD608">
            <v>66.790105263157898</v>
          </cell>
        </row>
        <row r="609">
          <cell r="B609" t="str">
            <v>RODAJAS DE TOMATE AL CILANTRO MY</v>
          </cell>
          <cell r="C609" t="str">
            <v>TOMATE</v>
          </cell>
          <cell r="D609" t="str">
            <v>CILANTRO</v>
          </cell>
          <cell r="E609" t="str">
            <v>VINAGRE</v>
          </cell>
          <cell r="AG609">
            <v>75</v>
          </cell>
          <cell r="AH609">
            <v>1</v>
          </cell>
          <cell r="AI609">
            <v>1</v>
          </cell>
          <cell r="AV609">
            <v>150</v>
          </cell>
          <cell r="BK609">
            <v>60</v>
          </cell>
          <cell r="BZ609">
            <v>1.2170000000000001</v>
          </cell>
          <cell r="CA609">
            <v>4.1829999999999998</v>
          </cell>
          <cell r="CB609">
            <v>1.7571052631578947</v>
          </cell>
          <cell r="CC609" t="str">
            <v/>
          </cell>
          <cell r="CD609" t="str">
            <v/>
          </cell>
          <cell r="CE609" t="str">
            <v/>
          </cell>
          <cell r="CF609" t="str">
            <v/>
          </cell>
          <cell r="CG609" t="str">
            <v/>
          </cell>
          <cell r="CH609" t="str">
            <v/>
          </cell>
          <cell r="CI609" t="str">
            <v/>
          </cell>
          <cell r="CJ609" t="str">
            <v/>
          </cell>
          <cell r="CK609" t="str">
            <v/>
          </cell>
          <cell r="CL609" t="str">
            <v/>
          </cell>
          <cell r="CM609" t="str">
            <v/>
          </cell>
          <cell r="CN609" t="str">
            <v/>
          </cell>
          <cell r="CO609">
            <v>91.275000000000006</v>
          </cell>
          <cell r="CP609">
            <v>4.1829999999999998</v>
          </cell>
          <cell r="CQ609">
            <v>1.7571052631578947</v>
          </cell>
          <cell r="CR609" t="str">
            <v/>
          </cell>
          <cell r="CS609" t="str">
            <v/>
          </cell>
          <cell r="CT609" t="str">
            <v/>
          </cell>
          <cell r="CU609" t="str">
            <v/>
          </cell>
          <cell r="CV609" t="str">
            <v/>
          </cell>
          <cell r="CW609" t="str">
            <v/>
          </cell>
          <cell r="CX609" t="str">
            <v/>
          </cell>
          <cell r="CY609" t="str">
            <v/>
          </cell>
          <cell r="CZ609" t="str">
            <v/>
          </cell>
          <cell r="DA609" t="str">
            <v/>
          </cell>
          <cell r="DB609" t="str">
            <v/>
          </cell>
          <cell r="DC609" t="str">
            <v/>
          </cell>
          <cell r="DD609">
            <v>97.215105263157895</v>
          </cell>
        </row>
        <row r="610">
          <cell r="B610" t="str">
            <v>RODAJAS DE TOMATE AL CILANTRO 1/2 PR</v>
          </cell>
          <cell r="C610" t="str">
            <v>TOMATE</v>
          </cell>
          <cell r="D610" t="str">
            <v>CILANTRO</v>
          </cell>
          <cell r="E610" t="str">
            <v>VINAGRE</v>
          </cell>
          <cell r="AG610">
            <v>31.3</v>
          </cell>
          <cell r="AH610">
            <v>1</v>
          </cell>
          <cell r="AI610">
            <v>1</v>
          </cell>
          <cell r="AV610">
            <v>150</v>
          </cell>
          <cell r="BK610">
            <v>25</v>
          </cell>
          <cell r="BZ610">
            <v>1.2170000000000001</v>
          </cell>
          <cell r="CA610">
            <v>4.1829999999999998</v>
          </cell>
          <cell r="CB610">
            <v>1.7571052631578947</v>
          </cell>
          <cell r="CC610" t="str">
            <v/>
          </cell>
          <cell r="CD610" t="str">
            <v/>
          </cell>
          <cell r="CE610" t="str">
            <v/>
          </cell>
          <cell r="CF610" t="str">
            <v/>
          </cell>
          <cell r="CG610" t="str">
            <v/>
          </cell>
          <cell r="CH610" t="str">
            <v/>
          </cell>
          <cell r="CI610" t="str">
            <v/>
          </cell>
          <cell r="CJ610" t="str">
            <v/>
          </cell>
          <cell r="CK610" t="str">
            <v/>
          </cell>
          <cell r="CL610" t="str">
            <v/>
          </cell>
          <cell r="CM610" t="str">
            <v/>
          </cell>
          <cell r="CN610" t="str">
            <v/>
          </cell>
          <cell r="CO610">
            <v>38.092100000000002</v>
          </cell>
          <cell r="CP610">
            <v>4.1829999999999998</v>
          </cell>
          <cell r="CQ610">
            <v>1.7571052631578947</v>
          </cell>
          <cell r="CR610" t="str">
            <v/>
          </cell>
          <cell r="CS610" t="str">
            <v/>
          </cell>
          <cell r="CT610" t="str">
            <v/>
          </cell>
          <cell r="CU610" t="str">
            <v/>
          </cell>
          <cell r="CV610" t="str">
            <v/>
          </cell>
          <cell r="CW610" t="str">
            <v/>
          </cell>
          <cell r="CX610" t="str">
            <v/>
          </cell>
          <cell r="CY610" t="str">
            <v/>
          </cell>
          <cell r="CZ610" t="str">
            <v/>
          </cell>
          <cell r="DA610" t="str">
            <v/>
          </cell>
          <cell r="DB610" t="str">
            <v/>
          </cell>
          <cell r="DC610" t="str">
            <v/>
          </cell>
          <cell r="DD610">
            <v>44.032205263157898</v>
          </cell>
        </row>
        <row r="611">
          <cell r="B611" t="str">
            <v>RODAJAS DE TOMATE AL CILANTRO 1/2 MN</v>
          </cell>
          <cell r="C611" t="str">
            <v>TOMATE</v>
          </cell>
          <cell r="D611" t="str">
            <v>CILANTRO</v>
          </cell>
          <cell r="E611" t="str">
            <v>VINAGRE</v>
          </cell>
          <cell r="AG611">
            <v>25</v>
          </cell>
          <cell r="AH611">
            <v>1</v>
          </cell>
          <cell r="AI611">
            <v>1</v>
          </cell>
          <cell r="AV611">
            <v>150</v>
          </cell>
          <cell r="BK611">
            <v>20</v>
          </cell>
          <cell r="BZ611">
            <v>1.2170000000000001</v>
          </cell>
          <cell r="CA611">
            <v>4.1829999999999998</v>
          </cell>
          <cell r="CB611">
            <v>1.7571052631578947</v>
          </cell>
          <cell r="CC611" t="str">
            <v/>
          </cell>
          <cell r="CD611" t="str">
            <v/>
          </cell>
          <cell r="CE611" t="str">
            <v/>
          </cell>
          <cell r="CF611" t="str">
            <v/>
          </cell>
          <cell r="CG611" t="str">
            <v/>
          </cell>
          <cell r="CH611" t="str">
            <v/>
          </cell>
          <cell r="CI611" t="str">
            <v/>
          </cell>
          <cell r="CJ611" t="str">
            <v/>
          </cell>
          <cell r="CK611" t="str">
            <v/>
          </cell>
          <cell r="CL611" t="str">
            <v/>
          </cell>
          <cell r="CM611" t="str">
            <v/>
          </cell>
          <cell r="CN611" t="str">
            <v/>
          </cell>
          <cell r="CO611">
            <v>30.425000000000001</v>
          </cell>
          <cell r="CP611">
            <v>4.1829999999999998</v>
          </cell>
          <cell r="CQ611">
            <v>1.7571052631578947</v>
          </cell>
          <cell r="CR611" t="str">
            <v/>
          </cell>
          <cell r="CS611" t="str">
            <v/>
          </cell>
          <cell r="CT611" t="str">
            <v/>
          </cell>
          <cell r="CU611" t="str">
            <v/>
          </cell>
          <cell r="CV611" t="str">
            <v/>
          </cell>
          <cell r="CW611" t="str">
            <v/>
          </cell>
          <cell r="CX611" t="str">
            <v/>
          </cell>
          <cell r="CY611" t="str">
            <v/>
          </cell>
          <cell r="CZ611" t="str">
            <v/>
          </cell>
          <cell r="DA611" t="str">
            <v/>
          </cell>
          <cell r="DB611" t="str">
            <v/>
          </cell>
          <cell r="DC611" t="str">
            <v/>
          </cell>
          <cell r="DD611">
            <v>36.365105263157901</v>
          </cell>
        </row>
        <row r="612">
          <cell r="B612" t="str">
            <v>RODAJAS DE TOMATE AL CILANTRO 1/2 MY</v>
          </cell>
          <cell r="C612" t="str">
            <v>TOMATE</v>
          </cell>
          <cell r="D612" t="str">
            <v>CILANTRO</v>
          </cell>
          <cell r="E612" t="str">
            <v>VINAGRE</v>
          </cell>
          <cell r="AG612">
            <v>37.5</v>
          </cell>
          <cell r="AH612">
            <v>1</v>
          </cell>
          <cell r="AI612">
            <v>1</v>
          </cell>
          <cell r="AV612">
            <v>150</v>
          </cell>
          <cell r="BK612">
            <v>30</v>
          </cell>
          <cell r="BZ612">
            <v>1.2170000000000001</v>
          </cell>
          <cell r="CA612">
            <v>4.1829999999999998</v>
          </cell>
          <cell r="CB612">
            <v>1.7571052631578947</v>
          </cell>
          <cell r="CC612" t="str">
            <v/>
          </cell>
          <cell r="CD612" t="str">
            <v/>
          </cell>
          <cell r="CE612" t="str">
            <v/>
          </cell>
          <cell r="CF612" t="str">
            <v/>
          </cell>
          <cell r="CG612" t="str">
            <v/>
          </cell>
          <cell r="CH612" t="str">
            <v/>
          </cell>
          <cell r="CI612" t="str">
            <v/>
          </cell>
          <cell r="CJ612" t="str">
            <v/>
          </cell>
          <cell r="CK612" t="str">
            <v/>
          </cell>
          <cell r="CL612" t="str">
            <v/>
          </cell>
          <cell r="CM612" t="str">
            <v/>
          </cell>
          <cell r="CN612" t="str">
            <v/>
          </cell>
          <cell r="CO612">
            <v>45.637500000000003</v>
          </cell>
          <cell r="CP612">
            <v>4.1829999999999998</v>
          </cell>
          <cell r="CQ612">
            <v>1.7571052631578947</v>
          </cell>
          <cell r="CR612" t="str">
            <v/>
          </cell>
          <cell r="CS612" t="str">
            <v/>
          </cell>
          <cell r="CT612" t="str">
            <v/>
          </cell>
          <cell r="CU612" t="str">
            <v/>
          </cell>
          <cell r="CV612" t="str">
            <v/>
          </cell>
          <cell r="CW612" t="str">
            <v/>
          </cell>
          <cell r="CX612" t="str">
            <v/>
          </cell>
          <cell r="CY612" t="str">
            <v/>
          </cell>
          <cell r="CZ612" t="str">
            <v/>
          </cell>
          <cell r="DA612" t="str">
            <v/>
          </cell>
          <cell r="DB612" t="str">
            <v/>
          </cell>
          <cell r="DC612" t="str">
            <v/>
          </cell>
          <cell r="DD612">
            <v>51.577605263157899</v>
          </cell>
        </row>
        <row r="613">
          <cell r="B613" t="str">
            <v>POLLO EN SALSA IRANI PR</v>
          </cell>
          <cell r="C613" t="str">
            <v>LOMITO DE POLLO</v>
          </cell>
          <cell r="D613" t="str">
            <v>MANI SALADO</v>
          </cell>
          <cell r="E613" t="str">
            <v>AJONJOLI</v>
          </cell>
          <cell r="F613" t="str">
            <v>SALSA BECHAMEL</v>
          </cell>
          <cell r="G613" t="str">
            <v>ACEITE</v>
          </cell>
          <cell r="AG613">
            <v>66</v>
          </cell>
          <cell r="AH613">
            <v>5</v>
          </cell>
          <cell r="AI613">
            <v>1</v>
          </cell>
          <cell r="AJ613">
            <v>1</v>
          </cell>
          <cell r="AK613">
            <v>3</v>
          </cell>
          <cell r="AV613">
            <v>46</v>
          </cell>
          <cell r="AW613">
            <v>124</v>
          </cell>
          <cell r="AZ613">
            <v>3</v>
          </cell>
          <cell r="BK613">
            <v>66</v>
          </cell>
          <cell r="BL613">
            <v>5</v>
          </cell>
          <cell r="BO613">
            <v>3</v>
          </cell>
          <cell r="BZ613">
            <v>7.99</v>
          </cell>
          <cell r="CA613">
            <v>4.9880000000000004</v>
          </cell>
          <cell r="CB613">
            <v>12.064</v>
          </cell>
          <cell r="CC613">
            <v>21.050999999999998</v>
          </cell>
          <cell r="CD613">
            <v>3.355</v>
          </cell>
          <cell r="CE613" t="str">
            <v/>
          </cell>
          <cell r="CF613" t="str">
            <v/>
          </cell>
          <cell r="CG613" t="str">
            <v/>
          </cell>
          <cell r="CH613" t="str">
            <v/>
          </cell>
          <cell r="CI613" t="str">
            <v/>
          </cell>
          <cell r="CJ613" t="str">
            <v/>
          </cell>
          <cell r="CK613" t="str">
            <v/>
          </cell>
          <cell r="CL613" t="str">
            <v/>
          </cell>
          <cell r="CM613" t="str">
            <v/>
          </cell>
          <cell r="CN613" t="str">
            <v/>
          </cell>
          <cell r="CO613">
            <v>527.34</v>
          </cell>
          <cell r="CP613">
            <v>24.94</v>
          </cell>
          <cell r="CQ613">
            <v>12.064</v>
          </cell>
          <cell r="CR613">
            <v>21.050999999999998</v>
          </cell>
          <cell r="CS613">
            <v>10.065</v>
          </cell>
          <cell r="CT613" t="str">
            <v/>
          </cell>
          <cell r="CU613" t="str">
            <v/>
          </cell>
          <cell r="CV613" t="str">
            <v/>
          </cell>
          <cell r="CW613" t="str">
            <v/>
          </cell>
          <cell r="CX613" t="str">
            <v/>
          </cell>
          <cell r="CY613" t="str">
            <v/>
          </cell>
          <cell r="CZ613" t="str">
            <v/>
          </cell>
          <cell r="DA613" t="str">
            <v/>
          </cell>
          <cell r="DB613" t="str">
            <v/>
          </cell>
          <cell r="DC613" t="str">
            <v/>
          </cell>
          <cell r="DD613">
            <v>595.46000000000015</v>
          </cell>
        </row>
        <row r="614">
          <cell r="B614" t="str">
            <v>POLLO EN SALSA IRANI MN</v>
          </cell>
          <cell r="C614" t="str">
            <v>LOMITO DE POLLO</v>
          </cell>
          <cell r="D614" t="str">
            <v>MANI SALADO</v>
          </cell>
          <cell r="E614" t="str">
            <v>AJONJOLI</v>
          </cell>
          <cell r="F614" t="str">
            <v>SALSA BECHAMEL</v>
          </cell>
          <cell r="G614" t="str">
            <v>ACEITE</v>
          </cell>
          <cell r="AG614">
            <v>60</v>
          </cell>
          <cell r="AH614">
            <v>5</v>
          </cell>
          <cell r="AI614">
            <v>1</v>
          </cell>
          <cell r="AJ614">
            <v>1</v>
          </cell>
          <cell r="AK614">
            <v>3</v>
          </cell>
          <cell r="AV614">
            <v>46</v>
          </cell>
          <cell r="AW614">
            <v>124</v>
          </cell>
          <cell r="AZ614">
            <v>3</v>
          </cell>
          <cell r="BK614">
            <v>60</v>
          </cell>
          <cell r="BL614">
            <v>5</v>
          </cell>
          <cell r="BO614">
            <v>3</v>
          </cell>
          <cell r="BZ614">
            <v>7.99</v>
          </cell>
          <cell r="CA614">
            <v>4.9880000000000004</v>
          </cell>
          <cell r="CB614">
            <v>12.064</v>
          </cell>
          <cell r="CC614">
            <v>21.050999999999998</v>
          </cell>
          <cell r="CD614">
            <v>3.355</v>
          </cell>
          <cell r="CE614" t="str">
            <v/>
          </cell>
          <cell r="CF614" t="str">
            <v/>
          </cell>
          <cell r="CG614" t="str">
            <v/>
          </cell>
          <cell r="CH614" t="str">
            <v/>
          </cell>
          <cell r="CI614" t="str">
            <v/>
          </cell>
          <cell r="CJ614" t="str">
            <v/>
          </cell>
          <cell r="CK614" t="str">
            <v/>
          </cell>
          <cell r="CL614" t="str">
            <v/>
          </cell>
          <cell r="CM614" t="str">
            <v/>
          </cell>
          <cell r="CN614" t="str">
            <v/>
          </cell>
          <cell r="CO614">
            <v>479.40000000000003</v>
          </cell>
          <cell r="CP614">
            <v>24.94</v>
          </cell>
          <cell r="CQ614">
            <v>12.064</v>
          </cell>
          <cell r="CR614">
            <v>21.050999999999998</v>
          </cell>
          <cell r="CS614">
            <v>10.065</v>
          </cell>
          <cell r="CT614" t="str">
            <v/>
          </cell>
          <cell r="CU614" t="str">
            <v/>
          </cell>
          <cell r="CV614" t="str">
            <v/>
          </cell>
          <cell r="CW614" t="str">
            <v/>
          </cell>
          <cell r="CX614" t="str">
            <v/>
          </cell>
          <cell r="CY614" t="str">
            <v/>
          </cell>
          <cell r="CZ614" t="str">
            <v/>
          </cell>
          <cell r="DA614" t="str">
            <v/>
          </cell>
          <cell r="DB614" t="str">
            <v/>
          </cell>
          <cell r="DC614" t="str">
            <v/>
          </cell>
          <cell r="DD614">
            <v>547.5200000000001</v>
          </cell>
        </row>
        <row r="615">
          <cell r="B615" t="str">
            <v>POLLO EN SALSA IRANI MY</v>
          </cell>
          <cell r="C615" t="str">
            <v>LOMITO DE POLLO</v>
          </cell>
          <cell r="D615" t="str">
            <v>MANI SALADO</v>
          </cell>
          <cell r="E615" t="str">
            <v>AJONJOLI</v>
          </cell>
          <cell r="F615" t="str">
            <v>SALSA BECHAMEL</v>
          </cell>
          <cell r="G615" t="str">
            <v>ACEITE</v>
          </cell>
          <cell r="AG615">
            <v>70</v>
          </cell>
          <cell r="AH615">
            <v>5</v>
          </cell>
          <cell r="AI615">
            <v>1</v>
          </cell>
          <cell r="AJ615">
            <v>1</v>
          </cell>
          <cell r="AK615">
            <v>3</v>
          </cell>
          <cell r="AV615">
            <v>46</v>
          </cell>
          <cell r="AW615">
            <v>124</v>
          </cell>
          <cell r="AZ615">
            <v>3</v>
          </cell>
          <cell r="BK615">
            <v>70</v>
          </cell>
          <cell r="BL615">
            <v>5</v>
          </cell>
          <cell r="BO615">
            <v>3</v>
          </cell>
          <cell r="BZ615">
            <v>7.99</v>
          </cell>
          <cell r="CA615">
            <v>4.9880000000000004</v>
          </cell>
          <cell r="CB615">
            <v>12.064</v>
          </cell>
          <cell r="CC615">
            <v>21.050999999999998</v>
          </cell>
          <cell r="CD615">
            <v>3.355</v>
          </cell>
          <cell r="CE615" t="str">
            <v/>
          </cell>
          <cell r="CF615" t="str">
            <v/>
          </cell>
          <cell r="CG615" t="str">
            <v/>
          </cell>
          <cell r="CH615" t="str">
            <v/>
          </cell>
          <cell r="CI615" t="str">
            <v/>
          </cell>
          <cell r="CJ615" t="str">
            <v/>
          </cell>
          <cell r="CK615" t="str">
            <v/>
          </cell>
          <cell r="CL615" t="str">
            <v/>
          </cell>
          <cell r="CM615" t="str">
            <v/>
          </cell>
          <cell r="CN615" t="str">
            <v/>
          </cell>
          <cell r="CO615">
            <v>559.30000000000007</v>
          </cell>
          <cell r="CP615">
            <v>24.94</v>
          </cell>
          <cell r="CQ615">
            <v>12.064</v>
          </cell>
          <cell r="CR615">
            <v>21.050999999999998</v>
          </cell>
          <cell r="CS615">
            <v>10.065</v>
          </cell>
          <cell r="CT615" t="str">
            <v/>
          </cell>
          <cell r="CU615" t="str">
            <v/>
          </cell>
          <cell r="CV615" t="str">
            <v/>
          </cell>
          <cell r="CW615" t="str">
            <v/>
          </cell>
          <cell r="CX615" t="str">
            <v/>
          </cell>
          <cell r="CY615" t="str">
            <v/>
          </cell>
          <cell r="CZ615" t="str">
            <v/>
          </cell>
          <cell r="DA615" t="str">
            <v/>
          </cell>
          <cell r="DB615" t="str">
            <v/>
          </cell>
          <cell r="DC615" t="str">
            <v/>
          </cell>
          <cell r="DD615">
            <v>627.42000000000019</v>
          </cell>
        </row>
        <row r="616">
          <cell r="BZ616" t="str">
            <v/>
          </cell>
          <cell r="CA616" t="str">
            <v/>
          </cell>
          <cell r="CB616" t="str">
            <v/>
          </cell>
          <cell r="CC616" t="str">
            <v/>
          </cell>
          <cell r="CD616" t="str">
            <v/>
          </cell>
          <cell r="CE616" t="str">
            <v/>
          </cell>
          <cell r="CF616" t="str">
            <v/>
          </cell>
          <cell r="CG616" t="str">
            <v/>
          </cell>
          <cell r="CH616" t="str">
            <v/>
          </cell>
          <cell r="CI616" t="str">
            <v/>
          </cell>
          <cell r="CJ616" t="str">
            <v/>
          </cell>
          <cell r="CK616" t="str">
            <v/>
          </cell>
          <cell r="CL616" t="str">
            <v/>
          </cell>
          <cell r="CM616" t="str">
            <v/>
          </cell>
          <cell r="CN616" t="str">
            <v/>
          </cell>
          <cell r="CO616" t="str">
            <v/>
          </cell>
          <cell r="CP616" t="str">
            <v/>
          </cell>
          <cell r="CQ616" t="str">
            <v/>
          </cell>
          <cell r="CR616" t="str">
            <v/>
          </cell>
          <cell r="CS616" t="str">
            <v/>
          </cell>
          <cell r="CU616" t="str">
            <v/>
          </cell>
          <cell r="CV616" t="str">
            <v/>
          </cell>
          <cell r="CW616" t="str">
            <v/>
          </cell>
          <cell r="CX616" t="str">
            <v/>
          </cell>
          <cell r="CY616" t="str">
            <v/>
          </cell>
          <cell r="CZ616" t="str">
            <v/>
          </cell>
          <cell r="DA616" t="str">
            <v/>
          </cell>
          <cell r="DB616" t="str">
            <v/>
          </cell>
          <cell r="DC616" t="str">
            <v/>
          </cell>
          <cell r="DD616">
            <v>0</v>
          </cell>
        </row>
        <row r="617">
          <cell r="BZ617" t="str">
            <v/>
          </cell>
          <cell r="CA617" t="str">
            <v/>
          </cell>
          <cell r="CB617" t="str">
            <v/>
          </cell>
          <cell r="CC617" t="str">
            <v/>
          </cell>
          <cell r="CD617" t="str">
            <v/>
          </cell>
          <cell r="CE617" t="str">
            <v/>
          </cell>
          <cell r="CF617" t="str">
            <v/>
          </cell>
          <cell r="CG617" t="str">
            <v/>
          </cell>
          <cell r="CH617" t="str">
            <v/>
          </cell>
          <cell r="CI617" t="str">
            <v/>
          </cell>
          <cell r="CJ617" t="str">
            <v/>
          </cell>
          <cell r="CK617" t="str">
            <v/>
          </cell>
          <cell r="CL617" t="str">
            <v/>
          </cell>
          <cell r="CM617" t="str">
            <v/>
          </cell>
          <cell r="CN617" t="str">
            <v/>
          </cell>
          <cell r="CO617" t="str">
            <v/>
          </cell>
          <cell r="CP617" t="str">
            <v/>
          </cell>
          <cell r="CQ617" t="str">
            <v/>
          </cell>
          <cell r="CR617" t="str">
            <v/>
          </cell>
          <cell r="CS617" t="str">
            <v/>
          </cell>
          <cell r="CU617" t="str">
            <v/>
          </cell>
          <cell r="CV617" t="str">
            <v/>
          </cell>
          <cell r="CW617" t="str">
            <v/>
          </cell>
          <cell r="CX617" t="str">
            <v/>
          </cell>
          <cell r="CY617" t="str">
            <v/>
          </cell>
          <cell r="CZ617" t="str">
            <v/>
          </cell>
          <cell r="DA617" t="str">
            <v/>
          </cell>
          <cell r="DB617" t="str">
            <v/>
          </cell>
          <cell r="DC617" t="str">
            <v/>
          </cell>
          <cell r="DD617">
            <v>0</v>
          </cell>
        </row>
        <row r="618">
          <cell r="BZ618" t="str">
            <v/>
          </cell>
          <cell r="CA618" t="str">
            <v/>
          </cell>
          <cell r="CB618" t="str">
            <v/>
          </cell>
          <cell r="CC618" t="str">
            <v/>
          </cell>
          <cell r="CD618" t="str">
            <v/>
          </cell>
          <cell r="CE618" t="str">
            <v/>
          </cell>
          <cell r="CF618" t="str">
            <v/>
          </cell>
          <cell r="CG618" t="str">
            <v/>
          </cell>
          <cell r="CH618" t="str">
            <v/>
          </cell>
          <cell r="CI618" t="str">
            <v/>
          </cell>
          <cell r="CJ618" t="str">
            <v/>
          </cell>
          <cell r="CK618" t="str">
            <v/>
          </cell>
          <cell r="CL618" t="str">
            <v/>
          </cell>
          <cell r="CM618" t="str">
            <v/>
          </cell>
          <cell r="CN618" t="str">
            <v/>
          </cell>
          <cell r="CO618" t="str">
            <v/>
          </cell>
          <cell r="CP618" t="str">
            <v/>
          </cell>
          <cell r="CQ618" t="str">
            <v/>
          </cell>
          <cell r="CR618" t="str">
            <v/>
          </cell>
          <cell r="CS618" t="str">
            <v/>
          </cell>
          <cell r="CU618" t="str">
            <v/>
          </cell>
          <cell r="CV618" t="str">
            <v/>
          </cell>
          <cell r="CW618" t="str">
            <v/>
          </cell>
          <cell r="CX618" t="str">
            <v/>
          </cell>
          <cell r="CY618" t="str">
            <v/>
          </cell>
          <cell r="CZ618" t="str">
            <v/>
          </cell>
          <cell r="DA618" t="str">
            <v/>
          </cell>
          <cell r="DB618" t="str">
            <v/>
          </cell>
          <cell r="DC618" t="str">
            <v/>
          </cell>
          <cell r="DD618">
            <v>0</v>
          </cell>
        </row>
        <row r="619">
          <cell r="B619" t="str">
            <v>BANDEJA MINI PAISA PR</v>
          </cell>
          <cell r="C619" t="str">
            <v>CHORIZO</v>
          </cell>
          <cell r="D619" t="str">
            <v>FRIJOL ROJO</v>
          </cell>
          <cell r="E619" t="str">
            <v>CEBOLLA LARGA</v>
          </cell>
          <cell r="F619" t="str">
            <v>PIMENTON</v>
          </cell>
          <cell r="G619" t="str">
            <v>CILANTRO</v>
          </cell>
          <cell r="H619" t="str">
            <v>PLATANO VERDE</v>
          </cell>
          <cell r="I619" t="str">
            <v>TOMATE</v>
          </cell>
          <cell r="J619" t="str">
            <v>CALDO DE GALLINA</v>
          </cell>
          <cell r="K619" t="str">
            <v>ACEITE</v>
          </cell>
          <cell r="L619" t="str">
            <v>APIO</v>
          </cell>
          <cell r="R619" t="str">
            <v>Kg.</v>
          </cell>
          <cell r="S619" t="str">
            <v>Lb.</v>
          </cell>
          <cell r="T619" t="str">
            <v>Kg.</v>
          </cell>
          <cell r="U619" t="str">
            <v>Kg.</v>
          </cell>
          <cell r="V619" t="str">
            <v>Kg.</v>
          </cell>
          <cell r="W619" t="str">
            <v>Kg.</v>
          </cell>
          <cell r="X619" t="str">
            <v xml:space="preserve">Kg. </v>
          </cell>
          <cell r="Y619" t="str">
            <v>Kg.</v>
          </cell>
          <cell r="Z619" t="str">
            <v>Kg.</v>
          </cell>
          <cell r="AG619">
            <v>30</v>
          </cell>
          <cell r="AH619">
            <v>35</v>
          </cell>
          <cell r="AI619">
            <v>5</v>
          </cell>
          <cell r="AJ619">
            <v>5</v>
          </cell>
          <cell r="AK619">
            <v>1</v>
          </cell>
          <cell r="AL619">
            <v>6</v>
          </cell>
          <cell r="AM619">
            <v>5</v>
          </cell>
          <cell r="AN619">
            <v>0.3</v>
          </cell>
          <cell r="AO619">
            <v>3</v>
          </cell>
          <cell r="AP619">
            <v>5</v>
          </cell>
          <cell r="AV619">
            <v>82</v>
          </cell>
          <cell r="AW619">
            <v>105</v>
          </cell>
          <cell r="BA619">
            <v>372</v>
          </cell>
          <cell r="BD619">
            <v>405</v>
          </cell>
          <cell r="BK619">
            <v>33</v>
          </cell>
          <cell r="BL619">
            <v>35</v>
          </cell>
          <cell r="BP619">
            <v>6</v>
          </cell>
          <cell r="BS619">
            <v>3</v>
          </cell>
          <cell r="BZ619">
            <v>8.7388888888888889</v>
          </cell>
          <cell r="CA619">
            <v>3.8319999999999999</v>
          </cell>
          <cell r="CB619">
            <v>1.4630000000000001</v>
          </cell>
          <cell r="CC619">
            <v>1.8</v>
          </cell>
          <cell r="CD619">
            <v>4.1829999999999998</v>
          </cell>
          <cell r="CE619">
            <v>1.1739999999999999</v>
          </cell>
          <cell r="CF619">
            <v>1.2170000000000001</v>
          </cell>
          <cell r="CG619">
            <v>13.734375</v>
          </cell>
          <cell r="CH619">
            <v>3.355</v>
          </cell>
          <cell r="CI619">
            <v>2.4119999999999999</v>
          </cell>
          <cell r="CJ619" t="str">
            <v/>
          </cell>
          <cell r="CK619" t="str">
            <v/>
          </cell>
          <cell r="CL619" t="str">
            <v/>
          </cell>
          <cell r="CM619" t="str">
            <v/>
          </cell>
          <cell r="CN619" t="str">
            <v/>
          </cell>
          <cell r="CO619">
            <v>262.16666666666669</v>
          </cell>
          <cell r="CP619">
            <v>134.12</v>
          </cell>
          <cell r="CQ619">
            <v>7.3150000000000004</v>
          </cell>
          <cell r="CR619">
            <v>9</v>
          </cell>
          <cell r="CS619">
            <v>4.1829999999999998</v>
          </cell>
          <cell r="CT619">
            <v>7.0439999999999996</v>
          </cell>
          <cell r="CU619">
            <v>6.0850000000000009</v>
          </cell>
          <cell r="CV619">
            <v>4.1203124999999998</v>
          </cell>
          <cell r="CW619">
            <v>10.065</v>
          </cell>
          <cell r="CX619">
            <v>12.059999999999999</v>
          </cell>
          <cell r="CY619" t="str">
            <v/>
          </cell>
          <cell r="CZ619" t="str">
            <v/>
          </cell>
          <cell r="DA619" t="str">
            <v/>
          </cell>
          <cell r="DB619" t="str">
            <v/>
          </cell>
          <cell r="DC619" t="str">
            <v/>
          </cell>
          <cell r="DD619">
            <v>456.15897916666665</v>
          </cell>
        </row>
        <row r="620">
          <cell r="B620" t="str">
            <v>BANDEJA MINI PAISA MN</v>
          </cell>
          <cell r="C620" t="str">
            <v>CHORIZO</v>
          </cell>
          <cell r="D620" t="str">
            <v>FRIJOL ROJO</v>
          </cell>
          <cell r="E620" t="str">
            <v>CEBOLLA LARGA</v>
          </cell>
          <cell r="F620" t="str">
            <v>PIMENTON</v>
          </cell>
          <cell r="G620" t="str">
            <v>CILANTRO</v>
          </cell>
          <cell r="H620" t="str">
            <v>PLATANO VERDE</v>
          </cell>
          <cell r="I620" t="str">
            <v>TOMATE</v>
          </cell>
          <cell r="J620" t="str">
            <v>CALDO DE GALLINA</v>
          </cell>
          <cell r="K620" t="str">
            <v>ACEITE</v>
          </cell>
          <cell r="L620" t="str">
            <v>APIO</v>
          </cell>
          <cell r="R620" t="str">
            <v>Kg.</v>
          </cell>
          <cell r="S620" t="str">
            <v>Lb.</v>
          </cell>
          <cell r="T620" t="str">
            <v>Kg.</v>
          </cell>
          <cell r="U620" t="str">
            <v>Kg.</v>
          </cell>
          <cell r="V620" t="str">
            <v>Kg.</v>
          </cell>
          <cell r="W620" t="str">
            <v>Kg.</v>
          </cell>
          <cell r="X620" t="str">
            <v xml:space="preserve">Kg. </v>
          </cell>
          <cell r="Y620" t="str">
            <v>Kg.</v>
          </cell>
          <cell r="Z620" t="str">
            <v>Kg.</v>
          </cell>
          <cell r="AG620">
            <v>30</v>
          </cell>
          <cell r="AH620">
            <v>30</v>
          </cell>
          <cell r="AI620">
            <v>5</v>
          </cell>
          <cell r="AJ620">
            <v>5</v>
          </cell>
          <cell r="AK620">
            <v>1</v>
          </cell>
          <cell r="AL620">
            <v>6</v>
          </cell>
          <cell r="AM620">
            <v>5</v>
          </cell>
          <cell r="AN620">
            <v>0.3</v>
          </cell>
          <cell r="AO620">
            <v>3</v>
          </cell>
          <cell r="AP620">
            <v>5</v>
          </cell>
          <cell r="AV620">
            <v>82</v>
          </cell>
          <cell r="AW620">
            <v>105</v>
          </cell>
          <cell r="BA620">
            <v>372</v>
          </cell>
          <cell r="BD620">
            <v>405</v>
          </cell>
          <cell r="BK620">
            <v>30</v>
          </cell>
          <cell r="BL620">
            <v>30</v>
          </cell>
          <cell r="BP620">
            <v>6</v>
          </cell>
          <cell r="BS620">
            <v>3</v>
          </cell>
          <cell r="BZ620">
            <v>8.7388888888888889</v>
          </cell>
          <cell r="CA620">
            <v>3.8319999999999999</v>
          </cell>
          <cell r="CB620">
            <v>1.4630000000000001</v>
          </cell>
          <cell r="CC620">
            <v>1.8</v>
          </cell>
          <cell r="CD620">
            <v>4.1829999999999998</v>
          </cell>
          <cell r="CE620">
            <v>1.1739999999999999</v>
          </cell>
          <cell r="CF620">
            <v>1.2170000000000001</v>
          </cell>
          <cell r="CG620">
            <v>13.734375</v>
          </cell>
          <cell r="CH620">
            <v>3.355</v>
          </cell>
          <cell r="CI620">
            <v>2.4119999999999999</v>
          </cell>
          <cell r="CJ620" t="str">
            <v/>
          </cell>
          <cell r="CK620" t="str">
            <v/>
          </cell>
          <cell r="CL620" t="str">
            <v/>
          </cell>
          <cell r="CM620" t="str">
            <v/>
          </cell>
          <cell r="CN620" t="str">
            <v/>
          </cell>
          <cell r="CO620">
            <v>262.16666666666669</v>
          </cell>
          <cell r="CP620">
            <v>114.96</v>
          </cell>
          <cell r="CQ620">
            <v>7.3150000000000004</v>
          </cell>
          <cell r="CR620">
            <v>9</v>
          </cell>
          <cell r="CS620">
            <v>4.1829999999999998</v>
          </cell>
          <cell r="CT620">
            <v>7.0439999999999996</v>
          </cell>
          <cell r="CU620">
            <v>6.0850000000000009</v>
          </cell>
          <cell r="CV620">
            <v>4.1203124999999998</v>
          </cell>
          <cell r="CW620">
            <v>10.065</v>
          </cell>
          <cell r="CX620">
            <v>12.059999999999999</v>
          </cell>
          <cell r="CY620" t="str">
            <v/>
          </cell>
          <cell r="CZ620" t="str">
            <v/>
          </cell>
          <cell r="DA620" t="str">
            <v/>
          </cell>
          <cell r="DB620" t="str">
            <v/>
          </cell>
          <cell r="DC620" t="str">
            <v/>
          </cell>
          <cell r="DD620">
            <v>436.99897916666663</v>
          </cell>
        </row>
        <row r="621">
          <cell r="B621" t="str">
            <v>BANDEJA MINI PAISA MY</v>
          </cell>
          <cell r="C621" t="str">
            <v>CHORIZO</v>
          </cell>
          <cell r="D621" t="str">
            <v>FRIJOL ROJO</v>
          </cell>
          <cell r="E621" t="str">
            <v>CEBOLLA LARGA</v>
          </cell>
          <cell r="F621" t="str">
            <v>PIMENTON</v>
          </cell>
          <cell r="G621" t="str">
            <v>CILANTRO</v>
          </cell>
          <cell r="H621" t="str">
            <v>PLATANO VERDE</v>
          </cell>
          <cell r="I621" t="str">
            <v>TOMATE</v>
          </cell>
          <cell r="J621" t="str">
            <v>CALDO DE GALLINA</v>
          </cell>
          <cell r="K621" t="str">
            <v>ACEITE</v>
          </cell>
          <cell r="L621" t="str">
            <v>APIO</v>
          </cell>
          <cell r="R621" t="str">
            <v>Kg.</v>
          </cell>
          <cell r="S621" t="str">
            <v>Lb.</v>
          </cell>
          <cell r="T621" t="str">
            <v>Kg.</v>
          </cell>
          <cell r="U621" t="str">
            <v>Kg.</v>
          </cell>
          <cell r="V621" t="str">
            <v>Kg.</v>
          </cell>
          <cell r="W621" t="str">
            <v>Kg.</v>
          </cell>
          <cell r="X621" t="str">
            <v xml:space="preserve">Kg. </v>
          </cell>
          <cell r="Y621" t="str">
            <v>Kg.</v>
          </cell>
          <cell r="Z621" t="str">
            <v>Kg.</v>
          </cell>
          <cell r="AG621">
            <v>30</v>
          </cell>
          <cell r="AH621">
            <v>40</v>
          </cell>
          <cell r="AI621">
            <v>5</v>
          </cell>
          <cell r="AJ621">
            <v>5</v>
          </cell>
          <cell r="AK621">
            <v>1</v>
          </cell>
          <cell r="AL621">
            <v>6</v>
          </cell>
          <cell r="AM621">
            <v>5</v>
          </cell>
          <cell r="AN621">
            <v>0.3</v>
          </cell>
          <cell r="AO621">
            <v>3</v>
          </cell>
          <cell r="AP621">
            <v>5</v>
          </cell>
          <cell r="AV621">
            <v>82</v>
          </cell>
          <cell r="AW621">
            <v>105</v>
          </cell>
          <cell r="BA621">
            <v>372</v>
          </cell>
          <cell r="BD621">
            <v>405</v>
          </cell>
          <cell r="BK621">
            <v>35</v>
          </cell>
          <cell r="BL621">
            <v>40</v>
          </cell>
          <cell r="BP621">
            <v>6</v>
          </cell>
          <cell r="BS621">
            <v>3</v>
          </cell>
          <cell r="BZ621">
            <v>8.7388888888888889</v>
          </cell>
          <cell r="CA621">
            <v>3.8319999999999999</v>
          </cell>
          <cell r="CB621">
            <v>1.4630000000000001</v>
          </cell>
          <cell r="CC621">
            <v>1.8</v>
          </cell>
          <cell r="CD621">
            <v>4.1829999999999998</v>
          </cell>
          <cell r="CE621">
            <v>1.1739999999999999</v>
          </cell>
          <cell r="CF621">
            <v>1.2170000000000001</v>
          </cell>
          <cell r="CG621">
            <v>13.734375</v>
          </cell>
          <cell r="CH621">
            <v>3.355</v>
          </cell>
          <cell r="CI621">
            <v>2.4119999999999999</v>
          </cell>
          <cell r="CJ621" t="str">
            <v/>
          </cell>
          <cell r="CK621" t="str">
            <v/>
          </cell>
          <cell r="CL621" t="str">
            <v/>
          </cell>
          <cell r="CM621" t="str">
            <v/>
          </cell>
          <cell r="CN621" t="str">
            <v/>
          </cell>
          <cell r="CO621">
            <v>262.16666666666669</v>
          </cell>
          <cell r="CP621">
            <v>153.28</v>
          </cell>
          <cell r="CQ621">
            <v>7.3150000000000004</v>
          </cell>
          <cell r="CR621">
            <v>9</v>
          </cell>
          <cell r="CS621">
            <v>4.1829999999999998</v>
          </cell>
          <cell r="CT621">
            <v>7.0439999999999996</v>
          </cell>
          <cell r="CU621">
            <v>6.0850000000000009</v>
          </cell>
          <cell r="CV621">
            <v>4.1203124999999998</v>
          </cell>
          <cell r="CW621">
            <v>10.065</v>
          </cell>
          <cell r="CX621">
            <v>12.059999999999999</v>
          </cell>
          <cell r="CY621" t="str">
            <v/>
          </cell>
          <cell r="CZ621" t="str">
            <v/>
          </cell>
          <cell r="DA621" t="str">
            <v/>
          </cell>
          <cell r="DB621" t="str">
            <v/>
          </cell>
          <cell r="DC621" t="str">
            <v/>
          </cell>
          <cell r="DD621">
            <v>475.31897916666668</v>
          </cell>
        </row>
        <row r="622">
          <cell r="B622" t="str">
            <v>PARRILLADA PR</v>
          </cell>
          <cell r="C622" t="str">
            <v>LOMITO DE POLLO</v>
          </cell>
          <cell r="D622" t="str">
            <v>MORCILLA</v>
          </cell>
          <cell r="E622" t="str">
            <v>PAPA R-12</v>
          </cell>
          <cell r="F622" t="str">
            <v>PLATANO MADURO</v>
          </cell>
          <cell r="G622" t="str">
            <v>PAPA CRIOLLA</v>
          </cell>
          <cell r="H622" t="str">
            <v>ACEITE</v>
          </cell>
          <cell r="AG622">
            <v>66</v>
          </cell>
          <cell r="AH622">
            <v>35</v>
          </cell>
          <cell r="AI622">
            <v>80</v>
          </cell>
          <cell r="AJ622">
            <v>117</v>
          </cell>
          <cell r="AK622">
            <v>80</v>
          </cell>
          <cell r="AL622">
            <v>8</v>
          </cell>
          <cell r="AV622">
            <v>46</v>
          </cell>
          <cell r="AW622" t="str">
            <v>ANEXO 29</v>
          </cell>
          <cell r="AX622">
            <v>358</v>
          </cell>
          <cell r="AY622">
            <v>373</v>
          </cell>
          <cell r="AZ622">
            <v>360</v>
          </cell>
          <cell r="BA622">
            <v>405</v>
          </cell>
          <cell r="BK622">
            <v>66</v>
          </cell>
          <cell r="BL622">
            <v>35</v>
          </cell>
          <cell r="BM622">
            <v>80</v>
          </cell>
          <cell r="BN622">
            <v>70</v>
          </cell>
          <cell r="BO622">
            <v>80</v>
          </cell>
          <cell r="BP622">
            <v>8</v>
          </cell>
          <cell r="BZ622">
            <v>7.99</v>
          </cell>
          <cell r="CA622">
            <v>7.2980769230769234</v>
          </cell>
          <cell r="CB622">
            <v>0.59299999999999997</v>
          </cell>
          <cell r="CC622">
            <v>1.1739999999999999</v>
          </cell>
          <cell r="CD622">
            <v>1.296</v>
          </cell>
          <cell r="CE622">
            <v>3.355</v>
          </cell>
          <cell r="CF622" t="str">
            <v/>
          </cell>
          <cell r="CG622" t="str">
            <v/>
          </cell>
          <cell r="CH622" t="str">
            <v/>
          </cell>
          <cell r="CI622" t="str">
            <v/>
          </cell>
          <cell r="CJ622" t="str">
            <v/>
          </cell>
          <cell r="CK622" t="str">
            <v/>
          </cell>
          <cell r="CL622" t="str">
            <v/>
          </cell>
          <cell r="CM622" t="str">
            <v/>
          </cell>
          <cell r="CN622" t="str">
            <v/>
          </cell>
          <cell r="CO622">
            <v>527.34</v>
          </cell>
          <cell r="CP622">
            <v>255.43269230769232</v>
          </cell>
          <cell r="CQ622">
            <v>47.44</v>
          </cell>
          <cell r="CR622">
            <v>137.358</v>
          </cell>
          <cell r="CS622">
            <v>103.68</v>
          </cell>
          <cell r="CT622">
            <v>26.84</v>
          </cell>
          <cell r="CU622" t="str">
            <v/>
          </cell>
          <cell r="CV622" t="str">
            <v/>
          </cell>
          <cell r="CW622" t="str">
            <v/>
          </cell>
          <cell r="CX622" t="str">
            <v/>
          </cell>
          <cell r="CY622" t="str">
            <v/>
          </cell>
          <cell r="CZ622" t="str">
            <v/>
          </cell>
          <cell r="DA622" t="str">
            <v/>
          </cell>
          <cell r="DB622" t="str">
            <v/>
          </cell>
          <cell r="DC622" t="str">
            <v/>
          </cell>
          <cell r="DD622">
            <v>1098.0906923076923</v>
          </cell>
        </row>
        <row r="623">
          <cell r="B623" t="str">
            <v>PARRILLADA MN</v>
          </cell>
          <cell r="C623" t="str">
            <v>LOMITO DE POLLO</v>
          </cell>
          <cell r="D623" t="str">
            <v>MORCILLA</v>
          </cell>
          <cell r="E623" t="str">
            <v>PAPA R-12</v>
          </cell>
          <cell r="F623" t="str">
            <v>PLATANO MADURO</v>
          </cell>
          <cell r="G623" t="str">
            <v>PAPA CRIOLLA</v>
          </cell>
          <cell r="H623" t="str">
            <v>ACEITE</v>
          </cell>
          <cell r="AG623">
            <v>60</v>
          </cell>
          <cell r="AH623">
            <v>35</v>
          </cell>
          <cell r="AI623">
            <v>70</v>
          </cell>
          <cell r="AJ623">
            <v>117</v>
          </cell>
          <cell r="AK623">
            <v>70</v>
          </cell>
          <cell r="AL623">
            <v>8</v>
          </cell>
          <cell r="AV623">
            <v>46</v>
          </cell>
          <cell r="AW623" t="str">
            <v>ANEXO 29</v>
          </cell>
          <cell r="AX623">
            <v>358</v>
          </cell>
          <cell r="AY623">
            <v>373</v>
          </cell>
          <cell r="AZ623">
            <v>360</v>
          </cell>
          <cell r="BA623">
            <v>405</v>
          </cell>
          <cell r="BK623">
            <v>60</v>
          </cell>
          <cell r="BL623">
            <v>35</v>
          </cell>
          <cell r="BM623">
            <v>70</v>
          </cell>
          <cell r="BN623">
            <v>70</v>
          </cell>
          <cell r="BO623">
            <v>70</v>
          </cell>
          <cell r="BP623">
            <v>8</v>
          </cell>
          <cell r="BZ623">
            <v>7.99</v>
          </cell>
          <cell r="CA623">
            <v>7.2980769230769234</v>
          </cell>
          <cell r="CB623">
            <v>0.59299999999999997</v>
          </cell>
          <cell r="CC623">
            <v>1.1739999999999999</v>
          </cell>
          <cell r="CD623">
            <v>1.296</v>
          </cell>
          <cell r="CE623">
            <v>3.355</v>
          </cell>
          <cell r="CF623" t="str">
            <v/>
          </cell>
          <cell r="CG623" t="str">
            <v/>
          </cell>
          <cell r="CH623" t="str">
            <v/>
          </cell>
          <cell r="CI623" t="str">
            <v/>
          </cell>
          <cell r="CJ623" t="str">
            <v/>
          </cell>
          <cell r="CK623" t="str">
            <v/>
          </cell>
          <cell r="CL623" t="str">
            <v/>
          </cell>
          <cell r="CM623" t="str">
            <v/>
          </cell>
          <cell r="CN623" t="str">
            <v/>
          </cell>
          <cell r="CO623">
            <v>479.40000000000003</v>
          </cell>
          <cell r="CP623">
            <v>255.43269230769232</v>
          </cell>
          <cell r="CQ623">
            <v>41.51</v>
          </cell>
          <cell r="CR623">
            <v>137.358</v>
          </cell>
          <cell r="CS623">
            <v>90.72</v>
          </cell>
          <cell r="CT623">
            <v>26.84</v>
          </cell>
          <cell r="CU623" t="str">
            <v/>
          </cell>
          <cell r="CV623" t="str">
            <v/>
          </cell>
          <cell r="CW623" t="str">
            <v/>
          </cell>
          <cell r="CX623" t="str">
            <v/>
          </cell>
          <cell r="CY623" t="str">
            <v/>
          </cell>
          <cell r="CZ623" t="str">
            <v/>
          </cell>
          <cell r="DA623" t="str">
            <v/>
          </cell>
          <cell r="DB623" t="str">
            <v/>
          </cell>
          <cell r="DC623" t="str">
            <v/>
          </cell>
          <cell r="DD623">
            <v>1031.2606923076924</v>
          </cell>
        </row>
        <row r="624">
          <cell r="B624" t="str">
            <v>PARRILLADA MY</v>
          </cell>
          <cell r="C624" t="str">
            <v>LOMITO DE POLLO</v>
          </cell>
          <cell r="D624" t="str">
            <v>MORCILLA</v>
          </cell>
          <cell r="E624" t="str">
            <v>PAPA R-12</v>
          </cell>
          <cell r="F624" t="str">
            <v>PLATANO MADURO</v>
          </cell>
          <cell r="G624" t="str">
            <v>PAPA CRIOLLA</v>
          </cell>
          <cell r="H624" t="str">
            <v>ACEITE</v>
          </cell>
          <cell r="AG624">
            <v>70</v>
          </cell>
          <cell r="AH624">
            <v>35</v>
          </cell>
          <cell r="AI624">
            <v>90</v>
          </cell>
          <cell r="AJ624">
            <v>117</v>
          </cell>
          <cell r="AK624">
            <v>90</v>
          </cell>
          <cell r="AL624">
            <v>8</v>
          </cell>
          <cell r="AV624">
            <v>46</v>
          </cell>
          <cell r="AW624" t="str">
            <v>ANEXO 29</v>
          </cell>
          <cell r="AX624">
            <v>358</v>
          </cell>
          <cell r="AY624">
            <v>373</v>
          </cell>
          <cell r="AZ624">
            <v>360</v>
          </cell>
          <cell r="BA624">
            <v>405</v>
          </cell>
          <cell r="BK624">
            <v>70</v>
          </cell>
          <cell r="BL624">
            <v>35</v>
          </cell>
          <cell r="BM624">
            <v>90</v>
          </cell>
          <cell r="BN624">
            <v>70</v>
          </cell>
          <cell r="BO624">
            <v>90</v>
          </cell>
          <cell r="BP624">
            <v>8</v>
          </cell>
          <cell r="BZ624">
            <v>7.99</v>
          </cell>
          <cell r="CA624">
            <v>7.2980769230769234</v>
          </cell>
          <cell r="CB624">
            <v>0.59299999999999997</v>
          </cell>
          <cell r="CC624">
            <v>1.1739999999999999</v>
          </cell>
          <cell r="CD624">
            <v>1.296</v>
          </cell>
          <cell r="CE624">
            <v>3.355</v>
          </cell>
          <cell r="CF624" t="str">
            <v/>
          </cell>
          <cell r="CG624" t="str">
            <v/>
          </cell>
          <cell r="CH624" t="str">
            <v/>
          </cell>
          <cell r="CI624" t="str">
            <v/>
          </cell>
          <cell r="CJ624" t="str">
            <v/>
          </cell>
          <cell r="CK624" t="str">
            <v/>
          </cell>
          <cell r="CL624" t="str">
            <v/>
          </cell>
          <cell r="CM624" t="str">
            <v/>
          </cell>
          <cell r="CN624" t="str">
            <v/>
          </cell>
          <cell r="CO624">
            <v>559.30000000000007</v>
          </cell>
          <cell r="CP624">
            <v>255.43269230769232</v>
          </cell>
          <cell r="CQ624">
            <v>53.37</v>
          </cell>
          <cell r="CR624">
            <v>137.358</v>
          </cell>
          <cell r="CS624">
            <v>116.64</v>
          </cell>
          <cell r="CT624">
            <v>26.84</v>
          </cell>
          <cell r="CU624" t="str">
            <v/>
          </cell>
          <cell r="CV624" t="str">
            <v/>
          </cell>
          <cell r="CW624" t="str">
            <v/>
          </cell>
          <cell r="CX624" t="str">
            <v/>
          </cell>
          <cell r="CY624" t="str">
            <v/>
          </cell>
          <cell r="CZ624" t="str">
            <v/>
          </cell>
          <cell r="DA624" t="str">
            <v/>
          </cell>
          <cell r="DB624" t="str">
            <v/>
          </cell>
          <cell r="DC624" t="str">
            <v/>
          </cell>
          <cell r="DD624">
            <v>1148.9406923076924</v>
          </cell>
        </row>
        <row r="625">
          <cell r="B625" t="str">
            <v>HAMBURGUESA DE RES</v>
          </cell>
          <cell r="C625" t="str">
            <v>HAMBURGUESA DE RES</v>
          </cell>
          <cell r="D625" t="str">
            <v>ACEITE</v>
          </cell>
          <cell r="E625" t="str">
            <v>PAN HAMBURGUESA</v>
          </cell>
          <cell r="R625" t="str">
            <v>UND</v>
          </cell>
          <cell r="S625" t="str">
            <v xml:space="preserve"> Lt..</v>
          </cell>
          <cell r="AG625">
            <v>60</v>
          </cell>
          <cell r="AH625">
            <v>5</v>
          </cell>
          <cell r="AI625">
            <v>60</v>
          </cell>
          <cell r="AV625" t="str">
            <v>FT13</v>
          </cell>
          <cell r="AW625">
            <v>405</v>
          </cell>
          <cell r="AX625">
            <v>331</v>
          </cell>
          <cell r="BK625">
            <v>60</v>
          </cell>
          <cell r="BL625">
            <v>5</v>
          </cell>
          <cell r="BM625">
            <v>60</v>
          </cell>
          <cell r="BZ625">
            <v>8.765625</v>
          </cell>
          <cell r="CA625">
            <v>3.355</v>
          </cell>
          <cell r="CB625">
            <v>2.8986111111111112</v>
          </cell>
          <cell r="CC625" t="str">
            <v/>
          </cell>
          <cell r="CD625" t="str">
            <v/>
          </cell>
          <cell r="CE625" t="str">
            <v/>
          </cell>
          <cell r="CF625" t="str">
            <v/>
          </cell>
          <cell r="CG625" t="str">
            <v/>
          </cell>
          <cell r="CH625" t="str">
            <v/>
          </cell>
          <cell r="CI625" t="str">
            <v/>
          </cell>
          <cell r="CJ625" t="str">
            <v/>
          </cell>
          <cell r="CK625" t="str">
            <v/>
          </cell>
          <cell r="CL625" t="str">
            <v/>
          </cell>
          <cell r="CM625" t="str">
            <v/>
          </cell>
          <cell r="CN625" t="str">
            <v/>
          </cell>
          <cell r="CO625">
            <v>525.9375</v>
          </cell>
          <cell r="CP625">
            <v>16.774999999999999</v>
          </cell>
          <cell r="CQ625">
            <v>173.91666666666669</v>
          </cell>
          <cell r="CR625" t="str">
            <v/>
          </cell>
          <cell r="CS625" t="str">
            <v/>
          </cell>
          <cell r="CT625" t="str">
            <v/>
          </cell>
          <cell r="CU625" t="str">
            <v/>
          </cell>
          <cell r="CV625" t="str">
            <v/>
          </cell>
          <cell r="CW625" t="str">
            <v/>
          </cell>
          <cell r="CX625" t="str">
            <v/>
          </cell>
          <cell r="CY625" t="str">
            <v/>
          </cell>
          <cell r="CZ625" t="str">
            <v/>
          </cell>
          <cell r="DA625" t="str">
            <v/>
          </cell>
          <cell r="DB625" t="str">
            <v/>
          </cell>
          <cell r="DC625" t="str">
            <v/>
          </cell>
          <cell r="DD625">
            <v>716.62916666666661</v>
          </cell>
        </row>
        <row r="626">
          <cell r="B626" t="str">
            <v>BROWNIE</v>
          </cell>
          <cell r="C626" t="str">
            <v>BROWNIE</v>
          </cell>
          <cell r="AG626">
            <v>35</v>
          </cell>
          <cell r="AV626" t="str">
            <v>FT67</v>
          </cell>
          <cell r="BK626">
            <v>35</v>
          </cell>
          <cell r="BZ626">
            <v>6.8</v>
          </cell>
          <cell r="CA626" t="str">
            <v/>
          </cell>
          <cell r="CB626" t="str">
            <v/>
          </cell>
          <cell r="CC626" t="str">
            <v/>
          </cell>
          <cell r="CD626" t="str">
            <v/>
          </cell>
          <cell r="CE626" t="str">
            <v/>
          </cell>
          <cell r="CF626" t="str">
            <v/>
          </cell>
          <cell r="CG626" t="str">
            <v/>
          </cell>
          <cell r="CH626" t="str">
            <v/>
          </cell>
          <cell r="CI626" t="str">
            <v/>
          </cell>
          <cell r="CJ626" t="str">
            <v/>
          </cell>
          <cell r="CK626" t="str">
            <v/>
          </cell>
          <cell r="CL626" t="str">
            <v/>
          </cell>
          <cell r="CM626" t="str">
            <v/>
          </cell>
          <cell r="CN626" t="str">
            <v/>
          </cell>
          <cell r="CO626">
            <v>238</v>
          </cell>
          <cell r="CP626" t="str">
            <v/>
          </cell>
          <cell r="CQ626" t="str">
            <v/>
          </cell>
          <cell r="CR626" t="str">
            <v/>
          </cell>
          <cell r="CS626" t="str">
            <v/>
          </cell>
          <cell r="CT626" t="str">
            <v/>
          </cell>
          <cell r="CU626" t="str">
            <v/>
          </cell>
          <cell r="CV626" t="str">
            <v/>
          </cell>
          <cell r="CW626" t="str">
            <v/>
          </cell>
          <cell r="CX626" t="str">
            <v/>
          </cell>
          <cell r="CY626" t="str">
            <v/>
          </cell>
          <cell r="CZ626" t="str">
            <v/>
          </cell>
          <cell r="DA626" t="str">
            <v/>
          </cell>
          <cell r="DB626" t="str">
            <v/>
          </cell>
          <cell r="DC626" t="str">
            <v/>
          </cell>
          <cell r="DD626">
            <v>238</v>
          </cell>
        </row>
        <row r="627">
          <cell r="B627" t="str">
            <v>PULPA DE  FEIJOA A</v>
          </cell>
          <cell r="C627" t="str">
            <v>PULPA DE  FEIJOA A</v>
          </cell>
          <cell r="S627">
            <v>50</v>
          </cell>
          <cell r="AG627">
            <v>50</v>
          </cell>
          <cell r="AV627" t="str">
            <v>FT41</v>
          </cell>
          <cell r="BK627">
            <v>50</v>
          </cell>
          <cell r="BZ627">
            <v>3.4220000000000002</v>
          </cell>
          <cell r="CA627" t="str">
            <v/>
          </cell>
          <cell r="CB627" t="str">
            <v/>
          </cell>
          <cell r="CC627" t="str">
            <v/>
          </cell>
          <cell r="CD627" t="str">
            <v/>
          </cell>
          <cell r="CE627" t="str">
            <v/>
          </cell>
          <cell r="CF627" t="str">
            <v/>
          </cell>
          <cell r="CG627" t="str">
            <v/>
          </cell>
          <cell r="CH627" t="str">
            <v/>
          </cell>
          <cell r="CI627" t="str">
            <v/>
          </cell>
          <cell r="CJ627" t="str">
            <v/>
          </cell>
          <cell r="CK627" t="str">
            <v/>
          </cell>
          <cell r="CL627" t="str">
            <v/>
          </cell>
          <cell r="CM627" t="str">
            <v/>
          </cell>
          <cell r="CN627" t="str">
            <v/>
          </cell>
          <cell r="CO627">
            <v>171.1</v>
          </cell>
          <cell r="CP627" t="str">
            <v/>
          </cell>
          <cell r="CQ627" t="str">
            <v/>
          </cell>
          <cell r="CR627" t="str">
            <v/>
          </cell>
          <cell r="CS627" t="str">
            <v/>
          </cell>
          <cell r="CT627" t="str">
            <v/>
          </cell>
          <cell r="CU627" t="str">
            <v/>
          </cell>
          <cell r="CV627" t="str">
            <v/>
          </cell>
          <cell r="CW627" t="str">
            <v/>
          </cell>
          <cell r="CX627" t="str">
            <v/>
          </cell>
          <cell r="CY627" t="str">
            <v/>
          </cell>
          <cell r="CZ627" t="str">
            <v/>
          </cell>
          <cell r="DA627" t="str">
            <v/>
          </cell>
          <cell r="DB627" t="str">
            <v/>
          </cell>
          <cell r="DC627" t="str">
            <v/>
          </cell>
          <cell r="DD627">
            <v>171.1</v>
          </cell>
        </row>
        <row r="628">
          <cell r="B628" t="str">
            <v>PULPA DE  FRESA A</v>
          </cell>
          <cell r="C628" t="str">
            <v>PULPA DE  FRESA A</v>
          </cell>
          <cell r="S628">
            <v>50</v>
          </cell>
          <cell r="AG628">
            <v>50</v>
          </cell>
          <cell r="AV628" t="str">
            <v>FT42</v>
          </cell>
          <cell r="BK628">
            <v>50</v>
          </cell>
          <cell r="BZ628">
            <v>3.306</v>
          </cell>
          <cell r="CA628" t="str">
            <v/>
          </cell>
          <cell r="CB628" t="str">
            <v/>
          </cell>
          <cell r="CC628" t="str">
            <v/>
          </cell>
          <cell r="CD628" t="str">
            <v/>
          </cell>
          <cell r="CE628" t="str">
            <v/>
          </cell>
          <cell r="CF628" t="str">
            <v/>
          </cell>
          <cell r="CG628" t="str">
            <v/>
          </cell>
          <cell r="CH628" t="str">
            <v/>
          </cell>
          <cell r="CI628" t="str">
            <v/>
          </cell>
          <cell r="CJ628" t="str">
            <v/>
          </cell>
          <cell r="CK628" t="str">
            <v/>
          </cell>
          <cell r="CL628" t="str">
            <v/>
          </cell>
          <cell r="CM628" t="str">
            <v/>
          </cell>
          <cell r="CN628" t="str">
            <v/>
          </cell>
          <cell r="CO628">
            <v>165.3</v>
          </cell>
          <cell r="CP628" t="str">
            <v/>
          </cell>
          <cell r="CQ628" t="str">
            <v/>
          </cell>
          <cell r="CR628" t="str">
            <v/>
          </cell>
          <cell r="CS628" t="str">
            <v/>
          </cell>
          <cell r="CT628" t="str">
            <v/>
          </cell>
          <cell r="CU628" t="str">
            <v/>
          </cell>
          <cell r="CV628" t="str">
            <v/>
          </cell>
          <cell r="CW628" t="str">
            <v/>
          </cell>
          <cell r="CX628" t="str">
            <v/>
          </cell>
          <cell r="CY628" t="str">
            <v/>
          </cell>
          <cell r="CZ628" t="str">
            <v/>
          </cell>
          <cell r="DA628" t="str">
            <v/>
          </cell>
          <cell r="DB628" t="str">
            <v/>
          </cell>
          <cell r="DC628" t="str">
            <v/>
          </cell>
          <cell r="DD628">
            <v>165.3</v>
          </cell>
        </row>
        <row r="629">
          <cell r="B629" t="str">
            <v>PULPA DE  GUANABANA A</v>
          </cell>
          <cell r="C629" t="str">
            <v>PULPA DE  GUANABANA A</v>
          </cell>
          <cell r="S629">
            <v>50</v>
          </cell>
          <cell r="AG629">
            <v>50</v>
          </cell>
          <cell r="AV629" t="str">
            <v>FT39</v>
          </cell>
          <cell r="BK629">
            <v>50</v>
          </cell>
          <cell r="BZ629">
            <v>3.5609999999999999</v>
          </cell>
          <cell r="CA629" t="str">
            <v/>
          </cell>
          <cell r="CB629" t="str">
            <v/>
          </cell>
          <cell r="CC629" t="str">
            <v/>
          </cell>
          <cell r="CD629" t="str">
            <v/>
          </cell>
          <cell r="CE629" t="str">
            <v/>
          </cell>
          <cell r="CF629" t="str">
            <v/>
          </cell>
          <cell r="CG629" t="str">
            <v/>
          </cell>
          <cell r="CH629" t="str">
            <v/>
          </cell>
          <cell r="CI629" t="str">
            <v/>
          </cell>
          <cell r="CJ629" t="str">
            <v/>
          </cell>
          <cell r="CK629" t="str">
            <v/>
          </cell>
          <cell r="CL629" t="str">
            <v/>
          </cell>
          <cell r="CM629" t="str">
            <v/>
          </cell>
          <cell r="CN629" t="str">
            <v/>
          </cell>
          <cell r="CO629">
            <v>178.05</v>
          </cell>
          <cell r="CP629" t="str">
            <v/>
          </cell>
          <cell r="CQ629" t="str">
            <v/>
          </cell>
          <cell r="CR629" t="str">
            <v/>
          </cell>
          <cell r="CS629" t="str">
            <v/>
          </cell>
          <cell r="CT629" t="str">
            <v/>
          </cell>
          <cell r="CU629" t="str">
            <v/>
          </cell>
          <cell r="CV629" t="str">
            <v/>
          </cell>
          <cell r="CW629" t="str">
            <v/>
          </cell>
          <cell r="CX629" t="str">
            <v/>
          </cell>
          <cell r="CY629" t="str">
            <v/>
          </cell>
          <cell r="CZ629" t="str">
            <v/>
          </cell>
          <cell r="DA629" t="str">
            <v/>
          </cell>
          <cell r="DB629" t="str">
            <v/>
          </cell>
          <cell r="DC629" t="str">
            <v/>
          </cell>
          <cell r="DD629">
            <v>178.05</v>
          </cell>
        </row>
        <row r="630">
          <cell r="B630" t="str">
            <v>PULPA DE  GUAYABA A</v>
          </cell>
          <cell r="C630" t="str">
            <v>PULPA DE  GUAYABA A</v>
          </cell>
          <cell r="S630">
            <v>50</v>
          </cell>
          <cell r="AG630">
            <v>50</v>
          </cell>
          <cell r="AV630" t="str">
            <v>FT38</v>
          </cell>
          <cell r="BK630">
            <v>50</v>
          </cell>
          <cell r="BZ630">
            <v>2.8420000000000001</v>
          </cell>
          <cell r="CA630" t="str">
            <v/>
          </cell>
          <cell r="CB630" t="str">
            <v/>
          </cell>
          <cell r="CC630" t="str">
            <v/>
          </cell>
          <cell r="CD630" t="str">
            <v/>
          </cell>
          <cell r="CE630" t="str">
            <v/>
          </cell>
          <cell r="CF630" t="str">
            <v/>
          </cell>
          <cell r="CG630" t="str">
            <v/>
          </cell>
          <cell r="CH630" t="str">
            <v/>
          </cell>
          <cell r="CI630" t="str">
            <v/>
          </cell>
          <cell r="CJ630" t="str">
            <v/>
          </cell>
          <cell r="CK630" t="str">
            <v/>
          </cell>
          <cell r="CL630" t="str">
            <v/>
          </cell>
          <cell r="CM630" t="str">
            <v/>
          </cell>
          <cell r="CN630" t="str">
            <v/>
          </cell>
          <cell r="CO630">
            <v>142.1</v>
          </cell>
          <cell r="CP630" t="str">
            <v/>
          </cell>
          <cell r="CQ630" t="str">
            <v/>
          </cell>
          <cell r="CR630" t="str">
            <v/>
          </cell>
          <cell r="CS630" t="str">
            <v/>
          </cell>
          <cell r="CT630" t="str">
            <v/>
          </cell>
          <cell r="CU630" t="str">
            <v/>
          </cell>
          <cell r="CV630" t="str">
            <v/>
          </cell>
          <cell r="CW630" t="str">
            <v/>
          </cell>
          <cell r="CX630" t="str">
            <v/>
          </cell>
          <cell r="CY630" t="str">
            <v/>
          </cell>
          <cell r="CZ630" t="str">
            <v/>
          </cell>
          <cell r="DA630" t="str">
            <v/>
          </cell>
          <cell r="DB630" t="str">
            <v/>
          </cell>
          <cell r="DC630" t="str">
            <v/>
          </cell>
          <cell r="DD630">
            <v>142.1</v>
          </cell>
        </row>
        <row r="631">
          <cell r="B631" t="str">
            <v>PULPA DE  LULO A</v>
          </cell>
          <cell r="C631" t="str">
            <v>PULPA DE  LULO A</v>
          </cell>
          <cell r="S631">
            <v>50</v>
          </cell>
          <cell r="AG631">
            <v>50</v>
          </cell>
          <cell r="AV631" t="str">
            <v>FT44</v>
          </cell>
          <cell r="BK631">
            <v>50</v>
          </cell>
          <cell r="BZ631">
            <v>3.573</v>
          </cell>
          <cell r="CA631" t="str">
            <v/>
          </cell>
          <cell r="CB631" t="str">
            <v/>
          </cell>
          <cell r="CC631" t="str">
            <v/>
          </cell>
          <cell r="CD631" t="str">
            <v/>
          </cell>
          <cell r="CE631" t="str">
            <v/>
          </cell>
          <cell r="CF631" t="str">
            <v/>
          </cell>
          <cell r="CG631" t="str">
            <v/>
          </cell>
          <cell r="CH631" t="str">
            <v/>
          </cell>
          <cell r="CI631" t="str">
            <v/>
          </cell>
          <cell r="CJ631" t="str">
            <v/>
          </cell>
          <cell r="CK631" t="str">
            <v/>
          </cell>
          <cell r="CL631" t="str">
            <v/>
          </cell>
          <cell r="CM631" t="str">
            <v/>
          </cell>
          <cell r="CN631" t="str">
            <v/>
          </cell>
          <cell r="CO631">
            <v>178.65</v>
          </cell>
          <cell r="CP631" t="str">
            <v/>
          </cell>
          <cell r="CQ631" t="str">
            <v/>
          </cell>
          <cell r="CR631" t="str">
            <v/>
          </cell>
          <cell r="CS631" t="str">
            <v/>
          </cell>
          <cell r="CT631" t="str">
            <v/>
          </cell>
          <cell r="CU631" t="str">
            <v/>
          </cell>
          <cell r="CV631" t="str">
            <v/>
          </cell>
          <cell r="CW631" t="str">
            <v/>
          </cell>
          <cell r="CX631" t="str">
            <v/>
          </cell>
          <cell r="CY631" t="str">
            <v/>
          </cell>
          <cell r="CZ631" t="str">
            <v/>
          </cell>
          <cell r="DA631" t="str">
            <v/>
          </cell>
          <cell r="DB631" t="str">
            <v/>
          </cell>
          <cell r="DC631" t="str">
            <v/>
          </cell>
          <cell r="DD631">
            <v>178.65</v>
          </cell>
        </row>
        <row r="632">
          <cell r="B632" t="str">
            <v>PULPA DE MANGO A</v>
          </cell>
          <cell r="C632" t="str">
            <v>PULPA DE MANGO A</v>
          </cell>
          <cell r="S632">
            <v>50</v>
          </cell>
          <cell r="AG632">
            <v>50</v>
          </cell>
          <cell r="AV632" t="str">
            <v>FT37</v>
          </cell>
          <cell r="BK632">
            <v>50</v>
          </cell>
          <cell r="BZ632">
            <v>3.306</v>
          </cell>
          <cell r="CA632" t="str">
            <v/>
          </cell>
          <cell r="CB632" t="str">
            <v/>
          </cell>
          <cell r="CC632" t="str">
            <v/>
          </cell>
          <cell r="CD632" t="str">
            <v/>
          </cell>
          <cell r="CE632" t="str">
            <v/>
          </cell>
          <cell r="CF632" t="str">
            <v/>
          </cell>
          <cell r="CG632" t="str">
            <v/>
          </cell>
          <cell r="CH632" t="str">
            <v/>
          </cell>
          <cell r="CI632" t="str">
            <v/>
          </cell>
          <cell r="CJ632" t="str">
            <v/>
          </cell>
          <cell r="CK632" t="str">
            <v/>
          </cell>
          <cell r="CL632" t="str">
            <v/>
          </cell>
          <cell r="CM632" t="str">
            <v/>
          </cell>
          <cell r="CN632" t="str">
            <v/>
          </cell>
          <cell r="CO632">
            <v>165.3</v>
          </cell>
          <cell r="CP632" t="str">
            <v/>
          </cell>
          <cell r="CQ632" t="str">
            <v/>
          </cell>
          <cell r="CR632" t="str">
            <v/>
          </cell>
          <cell r="CS632" t="str">
            <v/>
          </cell>
          <cell r="CT632" t="str">
            <v/>
          </cell>
          <cell r="CU632" t="str">
            <v/>
          </cell>
          <cell r="CV632" t="str">
            <v/>
          </cell>
          <cell r="CW632" t="str">
            <v/>
          </cell>
          <cell r="CX632" t="str">
            <v/>
          </cell>
          <cell r="CY632" t="str">
            <v/>
          </cell>
          <cell r="CZ632" t="str">
            <v/>
          </cell>
          <cell r="DA632" t="str">
            <v/>
          </cell>
          <cell r="DB632" t="str">
            <v/>
          </cell>
          <cell r="DC632" t="str">
            <v/>
          </cell>
          <cell r="DD632">
            <v>165.3</v>
          </cell>
        </row>
        <row r="633">
          <cell r="B633" t="str">
            <v>PULPA DE  MANZANA A</v>
          </cell>
          <cell r="C633" t="str">
            <v>PULPA DE  MANZANA A</v>
          </cell>
          <cell r="S633">
            <v>50</v>
          </cell>
          <cell r="AG633">
            <v>50</v>
          </cell>
          <cell r="AV633" t="str">
            <v>FT45</v>
          </cell>
          <cell r="BK633">
            <v>50</v>
          </cell>
          <cell r="BZ633">
            <v>3.77</v>
          </cell>
          <cell r="CA633" t="str">
            <v/>
          </cell>
          <cell r="CB633" t="str">
            <v/>
          </cell>
          <cell r="CC633" t="str">
            <v/>
          </cell>
          <cell r="CD633" t="str">
            <v/>
          </cell>
          <cell r="CE633" t="str">
            <v/>
          </cell>
          <cell r="CF633" t="str">
            <v/>
          </cell>
          <cell r="CG633" t="str">
            <v/>
          </cell>
          <cell r="CH633" t="str">
            <v/>
          </cell>
          <cell r="CI633" t="str">
            <v/>
          </cell>
          <cell r="CJ633" t="str">
            <v/>
          </cell>
          <cell r="CK633" t="str">
            <v/>
          </cell>
          <cell r="CL633" t="str">
            <v/>
          </cell>
          <cell r="CM633" t="str">
            <v/>
          </cell>
          <cell r="CN633" t="str">
            <v/>
          </cell>
          <cell r="CO633">
            <v>188.5</v>
          </cell>
          <cell r="CP633" t="str">
            <v/>
          </cell>
          <cell r="CQ633" t="str">
            <v/>
          </cell>
          <cell r="CR633" t="str">
            <v/>
          </cell>
          <cell r="CS633" t="str">
            <v/>
          </cell>
          <cell r="CT633" t="str">
            <v/>
          </cell>
          <cell r="CU633" t="str">
            <v/>
          </cell>
          <cell r="CV633" t="str">
            <v/>
          </cell>
          <cell r="CW633" t="str">
            <v/>
          </cell>
          <cell r="CX633" t="str">
            <v/>
          </cell>
          <cell r="CY633" t="str">
            <v/>
          </cell>
          <cell r="CZ633" t="str">
            <v/>
          </cell>
          <cell r="DA633" t="str">
            <v/>
          </cell>
          <cell r="DB633" t="str">
            <v/>
          </cell>
          <cell r="DC633" t="str">
            <v/>
          </cell>
          <cell r="DD633">
            <v>188.5</v>
          </cell>
        </row>
        <row r="634">
          <cell r="B634" t="str">
            <v>PULPA DE  MARACUYA A</v>
          </cell>
          <cell r="C634" t="str">
            <v>PULPA DE  MARACUYA A</v>
          </cell>
          <cell r="S634">
            <v>50</v>
          </cell>
          <cell r="AG634">
            <v>50</v>
          </cell>
          <cell r="AV634" t="str">
            <v>FT43</v>
          </cell>
          <cell r="BK634">
            <v>50</v>
          </cell>
          <cell r="BZ634">
            <v>3.306</v>
          </cell>
          <cell r="CA634" t="str">
            <v/>
          </cell>
          <cell r="CB634" t="str">
            <v/>
          </cell>
          <cell r="CC634" t="str">
            <v/>
          </cell>
          <cell r="CD634" t="str">
            <v/>
          </cell>
          <cell r="CE634" t="str">
            <v/>
          </cell>
          <cell r="CF634" t="str">
            <v/>
          </cell>
          <cell r="CG634" t="str">
            <v/>
          </cell>
          <cell r="CH634" t="str">
            <v/>
          </cell>
          <cell r="CI634" t="str">
            <v/>
          </cell>
          <cell r="CJ634" t="str">
            <v/>
          </cell>
          <cell r="CK634" t="str">
            <v/>
          </cell>
          <cell r="CL634" t="str">
            <v/>
          </cell>
          <cell r="CM634" t="str">
            <v/>
          </cell>
          <cell r="CN634" t="str">
            <v/>
          </cell>
          <cell r="CO634">
            <v>165.3</v>
          </cell>
          <cell r="CP634" t="str">
            <v/>
          </cell>
          <cell r="CQ634" t="str">
            <v/>
          </cell>
          <cell r="CR634" t="str">
            <v/>
          </cell>
          <cell r="CS634" t="str">
            <v/>
          </cell>
          <cell r="CT634" t="str">
            <v/>
          </cell>
          <cell r="CU634" t="str">
            <v/>
          </cell>
          <cell r="CV634" t="str">
            <v/>
          </cell>
          <cell r="CW634" t="str">
            <v/>
          </cell>
          <cell r="CX634" t="str">
            <v/>
          </cell>
          <cell r="CY634" t="str">
            <v/>
          </cell>
          <cell r="CZ634" t="str">
            <v/>
          </cell>
          <cell r="DA634" t="str">
            <v/>
          </cell>
          <cell r="DB634" t="str">
            <v/>
          </cell>
          <cell r="DC634" t="str">
            <v/>
          </cell>
          <cell r="DD634">
            <v>165.3</v>
          </cell>
        </row>
        <row r="635">
          <cell r="B635" t="str">
            <v>PULPA DE  MORA A</v>
          </cell>
          <cell r="C635" t="str">
            <v>PULPA DE  MORA A</v>
          </cell>
          <cell r="S635">
            <v>50</v>
          </cell>
          <cell r="AG635">
            <v>50</v>
          </cell>
          <cell r="AV635" t="str">
            <v>FT46</v>
          </cell>
          <cell r="BK635">
            <v>50</v>
          </cell>
          <cell r="BZ635">
            <v>3.8860000000000001</v>
          </cell>
          <cell r="CA635" t="str">
            <v/>
          </cell>
          <cell r="CB635" t="str">
            <v/>
          </cell>
          <cell r="CC635" t="str">
            <v/>
          </cell>
          <cell r="CD635" t="str">
            <v/>
          </cell>
          <cell r="CE635" t="str">
            <v/>
          </cell>
          <cell r="CF635" t="str">
            <v/>
          </cell>
          <cell r="CG635" t="str">
            <v/>
          </cell>
          <cell r="CH635" t="str">
            <v/>
          </cell>
          <cell r="CI635" t="str">
            <v/>
          </cell>
          <cell r="CJ635" t="str">
            <v/>
          </cell>
          <cell r="CK635" t="str">
            <v/>
          </cell>
          <cell r="CL635" t="str">
            <v/>
          </cell>
          <cell r="CM635" t="str">
            <v/>
          </cell>
          <cell r="CN635" t="str">
            <v/>
          </cell>
          <cell r="CO635">
            <v>194.3</v>
          </cell>
          <cell r="CP635" t="str">
            <v/>
          </cell>
          <cell r="CQ635" t="str">
            <v/>
          </cell>
          <cell r="CR635" t="str">
            <v/>
          </cell>
          <cell r="CS635" t="str">
            <v/>
          </cell>
          <cell r="CT635" t="str">
            <v/>
          </cell>
          <cell r="CU635" t="str">
            <v/>
          </cell>
          <cell r="CV635" t="str">
            <v/>
          </cell>
          <cell r="CW635" t="str">
            <v/>
          </cell>
          <cell r="CX635" t="str">
            <v/>
          </cell>
          <cell r="CY635" t="str">
            <v/>
          </cell>
          <cell r="CZ635" t="str">
            <v/>
          </cell>
          <cell r="DA635" t="str">
            <v/>
          </cell>
          <cell r="DB635" t="str">
            <v/>
          </cell>
          <cell r="DC635" t="str">
            <v/>
          </cell>
          <cell r="DD635">
            <v>194.3</v>
          </cell>
        </row>
        <row r="636">
          <cell r="B636" t="str">
            <v>PULPA DE DURAZNO A</v>
          </cell>
          <cell r="C636" t="str">
            <v>PULPA DE DURAZNO A</v>
          </cell>
          <cell r="S636">
            <v>50</v>
          </cell>
          <cell r="AG636">
            <v>50</v>
          </cell>
          <cell r="AV636" t="str">
            <v>FT40</v>
          </cell>
          <cell r="BK636">
            <v>50</v>
          </cell>
          <cell r="BZ636">
            <v>4.4660000000000002</v>
          </cell>
          <cell r="CA636" t="str">
            <v/>
          </cell>
          <cell r="CB636" t="str">
            <v/>
          </cell>
          <cell r="CC636" t="str">
            <v/>
          </cell>
          <cell r="CD636" t="str">
            <v/>
          </cell>
          <cell r="CE636" t="str">
            <v/>
          </cell>
          <cell r="CF636" t="str">
            <v/>
          </cell>
          <cell r="CG636" t="str">
            <v/>
          </cell>
          <cell r="CH636" t="str">
            <v/>
          </cell>
          <cell r="CI636" t="str">
            <v/>
          </cell>
          <cell r="CJ636" t="str">
            <v/>
          </cell>
          <cell r="CK636" t="str">
            <v/>
          </cell>
          <cell r="CL636" t="str">
            <v/>
          </cell>
          <cell r="CM636" t="str">
            <v/>
          </cell>
          <cell r="CN636" t="str">
            <v/>
          </cell>
          <cell r="CO636">
            <v>223.3</v>
          </cell>
          <cell r="CP636" t="str">
            <v/>
          </cell>
          <cell r="CQ636" t="str">
            <v/>
          </cell>
          <cell r="CR636" t="str">
            <v/>
          </cell>
          <cell r="CS636" t="str">
            <v/>
          </cell>
          <cell r="CT636" t="str">
            <v/>
          </cell>
          <cell r="CU636" t="str">
            <v/>
          </cell>
          <cell r="CV636" t="str">
            <v/>
          </cell>
          <cell r="CW636" t="str">
            <v/>
          </cell>
          <cell r="CX636" t="str">
            <v/>
          </cell>
          <cell r="CY636" t="str">
            <v/>
          </cell>
          <cell r="CZ636" t="str">
            <v/>
          </cell>
          <cell r="DA636" t="str">
            <v/>
          </cell>
          <cell r="DB636" t="str">
            <v/>
          </cell>
          <cell r="DC636" t="str">
            <v/>
          </cell>
          <cell r="DD636">
            <v>223.3</v>
          </cell>
        </row>
        <row r="637">
          <cell r="B637" t="str">
            <v>PAPA CHIP PR 2</v>
          </cell>
          <cell r="C637" t="str">
            <v>PAPA CHIP</v>
          </cell>
          <cell r="AG637">
            <v>20</v>
          </cell>
          <cell r="AV637" t="str">
            <v>FT9</v>
          </cell>
          <cell r="BK637">
            <v>20</v>
          </cell>
          <cell r="BZ637">
            <v>9.5980000000000008</v>
          </cell>
          <cell r="CA637" t="str">
            <v/>
          </cell>
          <cell r="CB637" t="str">
            <v/>
          </cell>
          <cell r="CC637" t="str">
            <v/>
          </cell>
          <cell r="CD637" t="str">
            <v/>
          </cell>
          <cell r="CE637" t="str">
            <v/>
          </cell>
          <cell r="CF637" t="str">
            <v/>
          </cell>
          <cell r="CG637" t="str">
            <v/>
          </cell>
          <cell r="CH637" t="str">
            <v/>
          </cell>
          <cell r="CI637" t="str">
            <v/>
          </cell>
          <cell r="CJ637" t="str">
            <v/>
          </cell>
          <cell r="CK637" t="str">
            <v/>
          </cell>
          <cell r="CL637" t="str">
            <v/>
          </cell>
          <cell r="CM637" t="str">
            <v/>
          </cell>
          <cell r="CN637" t="str">
            <v/>
          </cell>
          <cell r="CO637">
            <v>191.96</v>
          </cell>
          <cell r="CP637" t="str">
            <v/>
          </cell>
          <cell r="CQ637" t="str">
            <v/>
          </cell>
          <cell r="CR637" t="str">
            <v/>
          </cell>
          <cell r="CS637" t="str">
            <v/>
          </cell>
          <cell r="CT637" t="str">
            <v/>
          </cell>
          <cell r="CU637" t="str">
            <v/>
          </cell>
          <cell r="CV637" t="str">
            <v/>
          </cell>
          <cell r="CW637" t="str">
            <v/>
          </cell>
          <cell r="CX637" t="str">
            <v/>
          </cell>
          <cell r="CY637" t="str">
            <v/>
          </cell>
          <cell r="CZ637" t="str">
            <v/>
          </cell>
          <cell r="DA637" t="str">
            <v/>
          </cell>
          <cell r="DB637" t="str">
            <v/>
          </cell>
          <cell r="DC637" t="str">
            <v/>
          </cell>
          <cell r="DD637">
            <v>191.96</v>
          </cell>
        </row>
        <row r="638">
          <cell r="B638" t="str">
            <v>PAPA CHIP MN 2</v>
          </cell>
          <cell r="C638" t="str">
            <v>PAPA CHIP</v>
          </cell>
          <cell r="AG638">
            <v>20</v>
          </cell>
          <cell r="AV638" t="str">
            <v>FT9</v>
          </cell>
          <cell r="BK638">
            <v>20</v>
          </cell>
          <cell r="BZ638">
            <v>9.5980000000000008</v>
          </cell>
          <cell r="CA638" t="str">
            <v/>
          </cell>
          <cell r="CB638" t="str">
            <v/>
          </cell>
          <cell r="CC638" t="str">
            <v/>
          </cell>
          <cell r="CD638" t="str">
            <v/>
          </cell>
          <cell r="CE638" t="str">
            <v/>
          </cell>
          <cell r="CF638" t="str">
            <v/>
          </cell>
          <cell r="CG638" t="str">
            <v/>
          </cell>
          <cell r="CH638" t="str">
            <v/>
          </cell>
          <cell r="CI638" t="str">
            <v/>
          </cell>
          <cell r="CJ638" t="str">
            <v/>
          </cell>
          <cell r="CK638" t="str">
            <v/>
          </cell>
          <cell r="CL638" t="str">
            <v/>
          </cell>
          <cell r="CM638" t="str">
            <v/>
          </cell>
          <cell r="CN638" t="str">
            <v/>
          </cell>
          <cell r="CO638">
            <v>191.96</v>
          </cell>
          <cell r="CP638" t="str">
            <v/>
          </cell>
          <cell r="CQ638" t="str">
            <v/>
          </cell>
          <cell r="CR638" t="str">
            <v/>
          </cell>
          <cell r="CS638" t="str">
            <v/>
          </cell>
          <cell r="CT638" t="str">
            <v/>
          </cell>
          <cell r="CU638" t="str">
            <v/>
          </cell>
          <cell r="CV638" t="str">
            <v/>
          </cell>
          <cell r="CW638" t="str">
            <v/>
          </cell>
          <cell r="CX638" t="str">
            <v/>
          </cell>
          <cell r="CY638" t="str">
            <v/>
          </cell>
          <cell r="CZ638" t="str">
            <v/>
          </cell>
          <cell r="DA638" t="str">
            <v/>
          </cell>
          <cell r="DB638" t="str">
            <v/>
          </cell>
          <cell r="DC638" t="str">
            <v/>
          </cell>
          <cell r="DD638">
            <v>191.96</v>
          </cell>
        </row>
        <row r="639">
          <cell r="B639" t="str">
            <v>PAPA CHIP MY 2</v>
          </cell>
          <cell r="C639" t="str">
            <v>PAPA CHIP</v>
          </cell>
          <cell r="AG639">
            <v>20</v>
          </cell>
          <cell r="AV639" t="str">
            <v>FT9</v>
          </cell>
          <cell r="BK639">
            <v>20</v>
          </cell>
          <cell r="BZ639">
            <v>9.5980000000000008</v>
          </cell>
          <cell r="CA639" t="str">
            <v/>
          </cell>
          <cell r="CB639" t="str">
            <v/>
          </cell>
          <cell r="CC639" t="str">
            <v/>
          </cell>
          <cell r="CD639" t="str">
            <v/>
          </cell>
          <cell r="CE639" t="str">
            <v/>
          </cell>
          <cell r="CF639" t="str">
            <v/>
          </cell>
          <cell r="CG639" t="str">
            <v/>
          </cell>
          <cell r="CH639" t="str">
            <v/>
          </cell>
          <cell r="CI639" t="str">
            <v/>
          </cell>
          <cell r="CJ639" t="str">
            <v/>
          </cell>
          <cell r="CK639" t="str">
            <v/>
          </cell>
          <cell r="CL639" t="str">
            <v/>
          </cell>
          <cell r="CM639" t="str">
            <v/>
          </cell>
          <cell r="CN639" t="str">
            <v/>
          </cell>
          <cell r="CO639">
            <v>191.96</v>
          </cell>
          <cell r="CP639" t="str">
            <v/>
          </cell>
          <cell r="CQ639" t="str">
            <v/>
          </cell>
          <cell r="CR639" t="str">
            <v/>
          </cell>
          <cell r="CS639" t="str">
            <v/>
          </cell>
          <cell r="CT639" t="str">
            <v/>
          </cell>
          <cell r="CU639" t="str">
            <v/>
          </cell>
          <cell r="CV639" t="str">
            <v/>
          </cell>
          <cell r="CW639" t="str">
            <v/>
          </cell>
          <cell r="CX639" t="str">
            <v/>
          </cell>
          <cell r="CY639" t="str">
            <v/>
          </cell>
          <cell r="CZ639" t="str">
            <v/>
          </cell>
          <cell r="DA639" t="str">
            <v/>
          </cell>
          <cell r="DB639" t="str">
            <v/>
          </cell>
          <cell r="DC639" t="str">
            <v/>
          </cell>
          <cell r="DD639">
            <v>191.96</v>
          </cell>
        </row>
        <row r="640">
          <cell r="B640" t="str">
            <v>SALCHIPAPAS</v>
          </cell>
          <cell r="C640" t="str">
            <v>PAPA CHIP</v>
          </cell>
          <cell r="D640" t="str">
            <v>SALCHICHA</v>
          </cell>
          <cell r="S640">
            <v>25</v>
          </cell>
          <cell r="AG640">
            <v>15</v>
          </cell>
          <cell r="AH640">
            <v>60</v>
          </cell>
          <cell r="AV640" t="str">
            <v>FT9</v>
          </cell>
          <cell r="AW640">
            <v>85</v>
          </cell>
          <cell r="BK640">
            <v>15</v>
          </cell>
          <cell r="BL640">
            <v>60</v>
          </cell>
          <cell r="BZ640">
            <v>9.5980000000000008</v>
          </cell>
          <cell r="CA640">
            <v>6.24</v>
          </cell>
          <cell r="CB640" t="str">
            <v/>
          </cell>
          <cell r="CC640" t="str">
            <v/>
          </cell>
          <cell r="CD640" t="str">
            <v/>
          </cell>
          <cell r="CE640" t="str">
            <v/>
          </cell>
          <cell r="CF640" t="str">
            <v/>
          </cell>
          <cell r="CG640" t="str">
            <v/>
          </cell>
          <cell r="CH640" t="str">
            <v/>
          </cell>
          <cell r="CI640" t="str">
            <v/>
          </cell>
          <cell r="CJ640" t="str">
            <v/>
          </cell>
          <cell r="CK640" t="str">
            <v/>
          </cell>
          <cell r="CL640" t="str">
            <v/>
          </cell>
          <cell r="CM640" t="str">
            <v/>
          </cell>
          <cell r="CN640" t="str">
            <v/>
          </cell>
          <cell r="CO640">
            <v>143.97</v>
          </cell>
          <cell r="CP640">
            <v>374.40000000000003</v>
          </cell>
          <cell r="CQ640" t="str">
            <v/>
          </cell>
          <cell r="CR640" t="str">
            <v/>
          </cell>
          <cell r="CS640" t="str">
            <v/>
          </cell>
          <cell r="CT640" t="str">
            <v/>
          </cell>
          <cell r="CU640" t="str">
            <v/>
          </cell>
          <cell r="CV640" t="str">
            <v/>
          </cell>
          <cell r="CW640" t="str">
            <v/>
          </cell>
          <cell r="CX640" t="str">
            <v/>
          </cell>
          <cell r="CY640" t="str">
            <v/>
          </cell>
          <cell r="CZ640" t="str">
            <v/>
          </cell>
          <cell r="DA640" t="str">
            <v/>
          </cell>
          <cell r="DB640" t="str">
            <v/>
          </cell>
          <cell r="DC640" t="str">
            <v/>
          </cell>
          <cell r="DD640">
            <v>518.37</v>
          </cell>
        </row>
        <row r="641">
          <cell r="B641" t="str">
            <v>PONQUE</v>
          </cell>
          <cell r="C641" t="str">
            <v>PONQUE</v>
          </cell>
          <cell r="AG641">
            <v>40</v>
          </cell>
          <cell r="AV641" t="str">
            <v>FT68</v>
          </cell>
          <cell r="BK641">
            <v>40</v>
          </cell>
          <cell r="BZ641">
            <v>6.375</v>
          </cell>
          <cell r="CA641" t="str">
            <v/>
          </cell>
          <cell r="CB641" t="str">
            <v/>
          </cell>
          <cell r="CC641" t="str">
            <v/>
          </cell>
          <cell r="CD641" t="str">
            <v/>
          </cell>
          <cell r="CE641" t="str">
            <v/>
          </cell>
          <cell r="CF641" t="str">
            <v/>
          </cell>
          <cell r="CG641" t="str">
            <v/>
          </cell>
          <cell r="CH641" t="str">
            <v/>
          </cell>
          <cell r="CI641" t="str">
            <v/>
          </cell>
          <cell r="CJ641" t="str">
            <v/>
          </cell>
          <cell r="CK641" t="str">
            <v/>
          </cell>
          <cell r="CL641" t="str">
            <v/>
          </cell>
          <cell r="CM641" t="str">
            <v/>
          </cell>
          <cell r="CN641" t="str">
            <v/>
          </cell>
          <cell r="CO641">
            <v>255</v>
          </cell>
          <cell r="CP641" t="str">
            <v/>
          </cell>
          <cell r="CQ641" t="str">
            <v/>
          </cell>
          <cell r="CR641" t="str">
            <v/>
          </cell>
          <cell r="CS641" t="str">
            <v/>
          </cell>
          <cell r="CT641" t="str">
            <v/>
          </cell>
          <cell r="CU641" t="str">
            <v/>
          </cell>
          <cell r="CV641" t="str">
            <v/>
          </cell>
          <cell r="CW641" t="str">
            <v/>
          </cell>
          <cell r="CX641" t="str">
            <v/>
          </cell>
          <cell r="CY641" t="str">
            <v/>
          </cell>
          <cell r="CZ641" t="str">
            <v/>
          </cell>
          <cell r="DA641" t="str">
            <v/>
          </cell>
          <cell r="DB641" t="str">
            <v/>
          </cell>
          <cell r="DC641" t="str">
            <v/>
          </cell>
          <cell r="DD641">
            <v>255</v>
          </cell>
        </row>
        <row r="642">
          <cell r="B642" t="str">
            <v>PAN QUESO</v>
          </cell>
          <cell r="C642" t="str">
            <v>PAN QUESO</v>
          </cell>
          <cell r="AG642">
            <v>30</v>
          </cell>
          <cell r="AV642" t="str">
            <v>FT69</v>
          </cell>
          <cell r="BK642">
            <v>30</v>
          </cell>
          <cell r="BZ642">
            <v>3.7</v>
          </cell>
          <cell r="CA642" t="str">
            <v/>
          </cell>
          <cell r="CB642" t="str">
            <v/>
          </cell>
          <cell r="CC642" t="str">
            <v/>
          </cell>
          <cell r="CD642" t="str">
            <v/>
          </cell>
          <cell r="CE642" t="str">
            <v/>
          </cell>
          <cell r="CF642" t="str">
            <v/>
          </cell>
          <cell r="CG642" t="str">
            <v/>
          </cell>
          <cell r="CH642" t="str">
            <v/>
          </cell>
          <cell r="CI642" t="str">
            <v/>
          </cell>
          <cell r="CJ642" t="str">
            <v/>
          </cell>
          <cell r="CK642" t="str">
            <v/>
          </cell>
          <cell r="CL642" t="str">
            <v/>
          </cell>
          <cell r="CM642" t="str">
            <v/>
          </cell>
          <cell r="CN642" t="str">
            <v/>
          </cell>
          <cell r="CO642">
            <v>111</v>
          </cell>
          <cell r="CP642" t="str">
            <v/>
          </cell>
          <cell r="CQ642" t="str">
            <v/>
          </cell>
          <cell r="CR642" t="str">
            <v/>
          </cell>
          <cell r="CS642" t="str">
            <v/>
          </cell>
          <cell r="CT642" t="str">
            <v/>
          </cell>
          <cell r="CU642" t="str">
            <v/>
          </cell>
          <cell r="CV642" t="str">
            <v/>
          </cell>
          <cell r="CW642" t="str">
            <v/>
          </cell>
          <cell r="CX642" t="str">
            <v/>
          </cell>
          <cell r="CY642" t="str">
            <v/>
          </cell>
          <cell r="CZ642" t="str">
            <v/>
          </cell>
          <cell r="DA642" t="str">
            <v/>
          </cell>
          <cell r="DB642" t="str">
            <v/>
          </cell>
          <cell r="DC642" t="str">
            <v/>
          </cell>
          <cell r="DD642">
            <v>111</v>
          </cell>
        </row>
        <row r="643">
          <cell r="B643" t="str">
            <v>PAN CAFÉ</v>
          </cell>
          <cell r="C643" t="str">
            <v>PAN CAFÉ</v>
          </cell>
          <cell r="AG643">
            <v>30</v>
          </cell>
          <cell r="AV643" t="str">
            <v>FT70</v>
          </cell>
          <cell r="BK643">
            <v>30</v>
          </cell>
          <cell r="BZ643">
            <v>3.7</v>
          </cell>
          <cell r="CA643" t="str">
            <v/>
          </cell>
          <cell r="CB643" t="str">
            <v/>
          </cell>
          <cell r="CC643" t="str">
            <v/>
          </cell>
          <cell r="CD643" t="str">
            <v/>
          </cell>
          <cell r="CE643" t="str">
            <v/>
          </cell>
          <cell r="CF643" t="str">
            <v/>
          </cell>
          <cell r="CG643" t="str">
            <v/>
          </cell>
          <cell r="CH643" t="str">
            <v/>
          </cell>
          <cell r="CI643" t="str">
            <v/>
          </cell>
          <cell r="CJ643" t="str">
            <v/>
          </cell>
          <cell r="CK643" t="str">
            <v/>
          </cell>
          <cell r="CL643" t="str">
            <v/>
          </cell>
          <cell r="CM643" t="str">
            <v/>
          </cell>
          <cell r="CN643" t="str">
            <v/>
          </cell>
          <cell r="CO643">
            <v>111</v>
          </cell>
          <cell r="CP643" t="str">
            <v/>
          </cell>
          <cell r="CQ643" t="str">
            <v/>
          </cell>
          <cell r="CR643" t="str">
            <v/>
          </cell>
          <cell r="CS643" t="str">
            <v/>
          </cell>
          <cell r="CT643" t="str">
            <v/>
          </cell>
          <cell r="CU643" t="str">
            <v/>
          </cell>
          <cell r="CV643" t="str">
            <v/>
          </cell>
          <cell r="CW643" t="str">
            <v/>
          </cell>
          <cell r="CX643" t="str">
            <v/>
          </cell>
          <cell r="CY643" t="str">
            <v/>
          </cell>
          <cell r="CZ643" t="str">
            <v/>
          </cell>
          <cell r="DA643" t="str">
            <v/>
          </cell>
          <cell r="DB643" t="str">
            <v/>
          </cell>
          <cell r="DC643" t="str">
            <v/>
          </cell>
          <cell r="DD643">
            <v>111</v>
          </cell>
        </row>
        <row r="644">
          <cell r="B644" t="str">
            <v>LECHE ACHOCOLATADA</v>
          </cell>
          <cell r="C644" t="str">
            <v>LECHE ACHOCOLATADA</v>
          </cell>
          <cell r="AG644">
            <v>180</v>
          </cell>
          <cell r="AV644" t="str">
            <v>FT71</v>
          </cell>
          <cell r="BK644">
            <v>180</v>
          </cell>
          <cell r="BZ644">
            <v>1.65</v>
          </cell>
          <cell r="CA644" t="str">
            <v/>
          </cell>
          <cell r="CB644" t="str">
            <v/>
          </cell>
          <cell r="CC644" t="str">
            <v/>
          </cell>
          <cell r="CD644" t="str">
            <v/>
          </cell>
          <cell r="CE644" t="str">
            <v/>
          </cell>
          <cell r="CF644" t="str">
            <v/>
          </cell>
          <cell r="CG644" t="str">
            <v/>
          </cell>
          <cell r="CH644" t="str">
            <v/>
          </cell>
          <cell r="CI644" t="str">
            <v/>
          </cell>
          <cell r="CJ644" t="str">
            <v/>
          </cell>
          <cell r="CK644" t="str">
            <v/>
          </cell>
          <cell r="CL644" t="str">
            <v/>
          </cell>
          <cell r="CM644" t="str">
            <v/>
          </cell>
          <cell r="CN644" t="str">
            <v/>
          </cell>
          <cell r="CO644">
            <v>297</v>
          </cell>
          <cell r="CP644" t="str">
            <v/>
          </cell>
          <cell r="CQ644" t="str">
            <v/>
          </cell>
          <cell r="CR644" t="str">
            <v/>
          </cell>
          <cell r="CS644" t="str">
            <v/>
          </cell>
          <cell r="CT644" t="str">
            <v/>
          </cell>
          <cell r="CU644" t="str">
            <v/>
          </cell>
          <cell r="CV644" t="str">
            <v/>
          </cell>
          <cell r="CW644" t="str">
            <v/>
          </cell>
          <cell r="CX644" t="str">
            <v/>
          </cell>
          <cell r="CY644" t="str">
            <v/>
          </cell>
          <cell r="CZ644" t="str">
            <v/>
          </cell>
          <cell r="DA644" t="str">
            <v/>
          </cell>
          <cell r="DB644" t="str">
            <v/>
          </cell>
          <cell r="DC644" t="str">
            <v/>
          </cell>
          <cell r="DD644">
            <v>297</v>
          </cell>
        </row>
        <row r="645">
          <cell r="B645" t="str">
            <v>PULPA DE PIÑA A</v>
          </cell>
          <cell r="C645" t="str">
            <v>PULPA DE PIÑA A</v>
          </cell>
          <cell r="AG645">
            <v>50</v>
          </cell>
          <cell r="AV645" t="str">
            <v>FT72</v>
          </cell>
          <cell r="BK645">
            <v>50</v>
          </cell>
          <cell r="BZ645">
            <v>3.468</v>
          </cell>
          <cell r="CA645" t="str">
            <v/>
          </cell>
          <cell r="CB645" t="str">
            <v/>
          </cell>
          <cell r="CC645" t="str">
            <v/>
          </cell>
          <cell r="CD645" t="str">
            <v/>
          </cell>
          <cell r="CE645" t="str">
            <v/>
          </cell>
          <cell r="CF645" t="str">
            <v/>
          </cell>
          <cell r="CG645" t="str">
            <v/>
          </cell>
          <cell r="CH645" t="str">
            <v/>
          </cell>
          <cell r="CI645" t="str">
            <v/>
          </cell>
          <cell r="CJ645" t="str">
            <v/>
          </cell>
          <cell r="CK645" t="str">
            <v/>
          </cell>
          <cell r="CL645" t="str">
            <v/>
          </cell>
          <cell r="CM645" t="str">
            <v/>
          </cell>
          <cell r="CN645" t="str">
            <v/>
          </cell>
          <cell r="CO645">
            <v>173.4</v>
          </cell>
          <cell r="CP645" t="str">
            <v/>
          </cell>
          <cell r="CQ645" t="str">
            <v/>
          </cell>
          <cell r="CR645" t="str">
            <v/>
          </cell>
          <cell r="CS645" t="str">
            <v/>
          </cell>
          <cell r="CT645" t="str">
            <v/>
          </cell>
          <cell r="CU645" t="str">
            <v/>
          </cell>
          <cell r="CV645" t="str">
            <v/>
          </cell>
          <cell r="CW645" t="str">
            <v/>
          </cell>
          <cell r="CX645" t="str">
            <v/>
          </cell>
          <cell r="CY645" t="str">
            <v/>
          </cell>
          <cell r="CZ645" t="str">
            <v/>
          </cell>
          <cell r="DA645" t="str">
            <v/>
          </cell>
          <cell r="DB645" t="str">
            <v/>
          </cell>
          <cell r="DC645" t="str">
            <v/>
          </cell>
          <cell r="DD645">
            <v>173.4</v>
          </cell>
        </row>
        <row r="646">
          <cell r="B646" t="str">
            <v>PULPA DE PERA A</v>
          </cell>
          <cell r="C646" t="str">
            <v>PULPA DE PERA A</v>
          </cell>
          <cell r="AG646">
            <v>50</v>
          </cell>
          <cell r="AV646" t="str">
            <v>FT73</v>
          </cell>
          <cell r="BK646">
            <v>50</v>
          </cell>
          <cell r="BZ646">
            <v>3.589</v>
          </cell>
          <cell r="CA646" t="str">
            <v/>
          </cell>
          <cell r="CB646" t="str">
            <v/>
          </cell>
          <cell r="CC646" t="str">
            <v/>
          </cell>
          <cell r="CD646" t="str">
            <v/>
          </cell>
          <cell r="CE646" t="str">
            <v/>
          </cell>
          <cell r="CF646" t="str">
            <v/>
          </cell>
          <cell r="CG646" t="str">
            <v/>
          </cell>
          <cell r="CH646" t="str">
            <v/>
          </cell>
          <cell r="CI646" t="str">
            <v/>
          </cell>
          <cell r="CJ646" t="str">
            <v/>
          </cell>
          <cell r="CK646" t="str">
            <v/>
          </cell>
          <cell r="CL646" t="str">
            <v/>
          </cell>
          <cell r="CM646" t="str">
            <v/>
          </cell>
          <cell r="CN646" t="str">
            <v/>
          </cell>
          <cell r="CO646">
            <v>179.45</v>
          </cell>
          <cell r="CP646" t="str">
            <v/>
          </cell>
          <cell r="CQ646" t="str">
            <v/>
          </cell>
          <cell r="CR646" t="str">
            <v/>
          </cell>
          <cell r="CS646" t="str">
            <v/>
          </cell>
          <cell r="CT646" t="str">
            <v/>
          </cell>
          <cell r="CU646" t="str">
            <v/>
          </cell>
          <cell r="CV646" t="str">
            <v/>
          </cell>
          <cell r="CW646" t="str">
            <v/>
          </cell>
          <cell r="CX646" t="str">
            <v/>
          </cell>
          <cell r="CY646" t="str">
            <v/>
          </cell>
          <cell r="CZ646" t="str">
            <v/>
          </cell>
          <cell r="DA646" t="str">
            <v/>
          </cell>
          <cell r="DB646" t="str">
            <v/>
          </cell>
          <cell r="DC646" t="str">
            <v/>
          </cell>
          <cell r="DD646">
            <v>179.45</v>
          </cell>
        </row>
        <row r="647">
          <cell r="B647" t="str">
            <v>PULPA DE TOMATE DE ARBOL A</v>
          </cell>
          <cell r="C647" t="str">
            <v>PULPA DE TOMATE DE ARBOL A</v>
          </cell>
          <cell r="AG647">
            <v>50</v>
          </cell>
          <cell r="AV647" t="str">
            <v>FT74</v>
          </cell>
          <cell r="BK647">
            <v>50</v>
          </cell>
          <cell r="BZ647">
            <v>3.7</v>
          </cell>
          <cell r="CA647" t="str">
            <v/>
          </cell>
          <cell r="CB647" t="str">
            <v/>
          </cell>
          <cell r="CC647" t="str">
            <v/>
          </cell>
          <cell r="CD647" t="str">
            <v/>
          </cell>
          <cell r="CE647" t="str">
            <v/>
          </cell>
          <cell r="CF647" t="str">
            <v/>
          </cell>
          <cell r="CG647" t="str">
            <v/>
          </cell>
          <cell r="CH647" t="str">
            <v/>
          </cell>
          <cell r="CI647" t="str">
            <v/>
          </cell>
          <cell r="CJ647" t="str">
            <v/>
          </cell>
          <cell r="CK647" t="str">
            <v/>
          </cell>
          <cell r="CL647" t="str">
            <v/>
          </cell>
          <cell r="CM647" t="str">
            <v/>
          </cell>
          <cell r="CN647" t="str">
            <v/>
          </cell>
          <cell r="CO647">
            <v>185</v>
          </cell>
          <cell r="CP647" t="str">
            <v/>
          </cell>
          <cell r="CQ647" t="str">
            <v/>
          </cell>
          <cell r="CR647" t="str">
            <v/>
          </cell>
          <cell r="CS647" t="str">
            <v/>
          </cell>
          <cell r="CT647" t="str">
            <v/>
          </cell>
          <cell r="CU647" t="str">
            <v/>
          </cell>
          <cell r="CV647" t="str">
            <v/>
          </cell>
          <cell r="CW647" t="str">
            <v/>
          </cell>
          <cell r="CX647" t="str">
            <v/>
          </cell>
          <cell r="CY647" t="str">
            <v/>
          </cell>
          <cell r="CZ647" t="str">
            <v/>
          </cell>
          <cell r="DA647" t="str">
            <v/>
          </cell>
          <cell r="DB647" t="str">
            <v/>
          </cell>
          <cell r="DC647" t="str">
            <v/>
          </cell>
          <cell r="DD647">
            <v>185</v>
          </cell>
        </row>
        <row r="648">
          <cell r="B648" t="str">
            <v>PERRO CALIENTE 2</v>
          </cell>
          <cell r="C648" t="str">
            <v>SALCHICHA</v>
          </cell>
          <cell r="D648" t="str">
            <v>QUESO TAJADO</v>
          </cell>
          <cell r="E648" t="str">
            <v>PAN PERRO</v>
          </cell>
          <cell r="F648" t="str">
            <v>PAPA CHIP</v>
          </cell>
          <cell r="R648">
            <v>45</v>
          </cell>
          <cell r="S648">
            <v>10</v>
          </cell>
          <cell r="T648">
            <v>10</v>
          </cell>
          <cell r="AG648">
            <v>50</v>
          </cell>
          <cell r="AH648">
            <v>10</v>
          </cell>
          <cell r="AI648">
            <v>40</v>
          </cell>
          <cell r="AJ648">
            <v>10</v>
          </cell>
          <cell r="AV648">
            <v>85</v>
          </cell>
          <cell r="AW648">
            <v>22</v>
          </cell>
          <cell r="AX648">
            <v>331</v>
          </cell>
          <cell r="AY648" t="str">
            <v>FT9</v>
          </cell>
          <cell r="BK648">
            <v>50</v>
          </cell>
          <cell r="BL648">
            <v>10</v>
          </cell>
          <cell r="BM648">
            <v>40</v>
          </cell>
          <cell r="BN648">
            <v>10</v>
          </cell>
          <cell r="BZ648">
            <v>6.24</v>
          </cell>
          <cell r="CA648">
            <v>8.1999999999999993</v>
          </cell>
          <cell r="CB648">
            <v>1.3333333333333333</v>
          </cell>
          <cell r="CC648">
            <v>9.5980000000000008</v>
          </cell>
          <cell r="CD648" t="str">
            <v/>
          </cell>
          <cell r="CE648" t="str">
            <v/>
          </cell>
          <cell r="CF648" t="str">
            <v/>
          </cell>
          <cell r="CG648" t="str">
            <v/>
          </cell>
          <cell r="CH648" t="str">
            <v/>
          </cell>
          <cell r="CI648" t="str">
            <v/>
          </cell>
          <cell r="CJ648" t="str">
            <v/>
          </cell>
          <cell r="CK648" t="str">
            <v/>
          </cell>
          <cell r="CL648" t="str">
            <v/>
          </cell>
          <cell r="CM648" t="str">
            <v/>
          </cell>
          <cell r="CN648" t="str">
            <v/>
          </cell>
          <cell r="CO648">
            <v>312</v>
          </cell>
          <cell r="CP648">
            <v>82</v>
          </cell>
          <cell r="CQ648">
            <v>53.333333333333329</v>
          </cell>
          <cell r="CR648">
            <v>95.98</v>
          </cell>
          <cell r="CS648" t="str">
            <v/>
          </cell>
          <cell r="CT648" t="str">
            <v/>
          </cell>
          <cell r="CU648" t="str">
            <v/>
          </cell>
          <cell r="CV648" t="str">
            <v/>
          </cell>
          <cell r="CW648" t="str">
            <v/>
          </cell>
          <cell r="CX648" t="str">
            <v/>
          </cell>
          <cell r="CY648" t="str">
            <v/>
          </cell>
          <cell r="CZ648" t="str">
            <v/>
          </cell>
          <cell r="DA648" t="str">
            <v/>
          </cell>
          <cell r="DB648" t="str">
            <v/>
          </cell>
          <cell r="DC648" t="str">
            <v/>
          </cell>
          <cell r="DD648">
            <v>543.31333333333328</v>
          </cell>
        </row>
        <row r="649">
          <cell r="B649" t="str">
            <v>MERMELADA</v>
          </cell>
          <cell r="C649" t="str">
            <v>MERMELADA</v>
          </cell>
          <cell r="AG649">
            <v>8</v>
          </cell>
          <cell r="AV649" t="str">
            <v>FT75</v>
          </cell>
          <cell r="BK649">
            <v>8</v>
          </cell>
          <cell r="BZ649">
            <v>5</v>
          </cell>
          <cell r="CA649" t="str">
            <v/>
          </cell>
          <cell r="CB649" t="str">
            <v/>
          </cell>
          <cell r="CC649" t="str">
            <v/>
          </cell>
          <cell r="CD649" t="str">
            <v/>
          </cell>
          <cell r="CE649" t="str">
            <v/>
          </cell>
          <cell r="CF649" t="str">
            <v/>
          </cell>
          <cell r="CG649" t="str">
            <v/>
          </cell>
          <cell r="CH649" t="str">
            <v/>
          </cell>
          <cell r="CI649" t="str">
            <v/>
          </cell>
          <cell r="CJ649" t="str">
            <v/>
          </cell>
          <cell r="CK649" t="str">
            <v/>
          </cell>
          <cell r="CL649" t="str">
            <v/>
          </cell>
          <cell r="CM649" t="str">
            <v/>
          </cell>
          <cell r="CN649" t="str">
            <v/>
          </cell>
          <cell r="CO649">
            <v>40</v>
          </cell>
          <cell r="CP649" t="str">
            <v/>
          </cell>
          <cell r="CQ649" t="str">
            <v/>
          </cell>
          <cell r="CR649" t="str">
            <v/>
          </cell>
          <cell r="CS649" t="str">
            <v/>
          </cell>
          <cell r="CT649" t="str">
            <v/>
          </cell>
          <cell r="CU649" t="str">
            <v/>
          </cell>
          <cell r="CV649" t="str">
            <v/>
          </cell>
          <cell r="CW649" t="str">
            <v/>
          </cell>
          <cell r="CX649" t="str">
            <v/>
          </cell>
          <cell r="CY649" t="str">
            <v/>
          </cell>
          <cell r="CZ649" t="str">
            <v/>
          </cell>
          <cell r="DA649" t="str">
            <v/>
          </cell>
          <cell r="DB649" t="str">
            <v/>
          </cell>
          <cell r="DC649" t="str">
            <v/>
          </cell>
          <cell r="DD649">
            <v>40</v>
          </cell>
        </row>
        <row r="650">
          <cell r="B650" t="str">
            <v>LECHE ACHOCOLATADA</v>
          </cell>
          <cell r="C650" t="str">
            <v>LECHE ACHOCOLATADA</v>
          </cell>
          <cell r="R650">
            <v>180</v>
          </cell>
          <cell r="AG650">
            <v>180</v>
          </cell>
          <cell r="AV650" t="str">
            <v>FT71</v>
          </cell>
          <cell r="BK650">
            <v>180</v>
          </cell>
          <cell r="BZ650">
            <v>1.65</v>
          </cell>
          <cell r="CA650" t="str">
            <v/>
          </cell>
          <cell r="CB650" t="str">
            <v/>
          </cell>
          <cell r="CC650" t="str">
            <v/>
          </cell>
          <cell r="CD650" t="str">
            <v/>
          </cell>
          <cell r="CE650" t="str">
            <v/>
          </cell>
          <cell r="CF650" t="str">
            <v/>
          </cell>
          <cell r="CG650" t="str">
            <v/>
          </cell>
          <cell r="CH650" t="str">
            <v/>
          </cell>
          <cell r="CI650" t="str">
            <v/>
          </cell>
          <cell r="CJ650" t="str">
            <v/>
          </cell>
          <cell r="CK650" t="str">
            <v/>
          </cell>
          <cell r="CL650" t="str">
            <v/>
          </cell>
          <cell r="CM650" t="str">
            <v/>
          </cell>
          <cell r="CN650" t="str">
            <v/>
          </cell>
          <cell r="CO650">
            <v>297</v>
          </cell>
          <cell r="CP650" t="str">
            <v/>
          </cell>
          <cell r="CQ650" t="str">
            <v/>
          </cell>
          <cell r="CR650" t="str">
            <v/>
          </cell>
          <cell r="CS650" t="str">
            <v/>
          </cell>
          <cell r="CT650" t="str">
            <v/>
          </cell>
          <cell r="CU650" t="str">
            <v/>
          </cell>
          <cell r="CV650" t="str">
            <v/>
          </cell>
          <cell r="CW650" t="str">
            <v/>
          </cell>
          <cell r="CX650" t="str">
            <v/>
          </cell>
          <cell r="CY650" t="str">
            <v/>
          </cell>
          <cell r="CZ650" t="str">
            <v/>
          </cell>
          <cell r="DA650" t="str">
            <v/>
          </cell>
          <cell r="DB650" t="str">
            <v/>
          </cell>
          <cell r="DC650" t="str">
            <v/>
          </cell>
          <cell r="DD650">
            <v>297</v>
          </cell>
        </row>
        <row r="651">
          <cell r="B651" t="str">
            <v>HELADO DE CREMA</v>
          </cell>
          <cell r="C651" t="str">
            <v>HELADO DE CREMA</v>
          </cell>
          <cell r="AG651">
            <v>48</v>
          </cell>
          <cell r="AV651" t="str">
            <v>FT76</v>
          </cell>
          <cell r="BK651">
            <v>48</v>
          </cell>
          <cell r="BZ651">
            <v>8.4583333333333339</v>
          </cell>
          <cell r="CA651" t="str">
            <v/>
          </cell>
          <cell r="CB651" t="str">
            <v/>
          </cell>
          <cell r="CC651" t="str">
            <v/>
          </cell>
          <cell r="CD651" t="str">
            <v/>
          </cell>
          <cell r="CE651" t="str">
            <v/>
          </cell>
          <cell r="CF651" t="str">
            <v/>
          </cell>
          <cell r="CG651" t="str">
            <v/>
          </cell>
          <cell r="CH651" t="str">
            <v/>
          </cell>
          <cell r="CI651" t="str">
            <v/>
          </cell>
          <cell r="CJ651" t="str">
            <v/>
          </cell>
          <cell r="CK651" t="str">
            <v/>
          </cell>
          <cell r="CL651" t="str">
            <v/>
          </cell>
          <cell r="CM651" t="str">
            <v/>
          </cell>
          <cell r="CN651" t="str">
            <v/>
          </cell>
          <cell r="CO651">
            <v>406</v>
          </cell>
          <cell r="CP651" t="str">
            <v/>
          </cell>
          <cell r="CQ651" t="str">
            <v/>
          </cell>
          <cell r="CR651" t="str">
            <v/>
          </cell>
          <cell r="CS651" t="str">
            <v/>
          </cell>
          <cell r="CT651" t="str">
            <v/>
          </cell>
          <cell r="CU651" t="str">
            <v/>
          </cell>
          <cell r="CV651" t="str">
            <v/>
          </cell>
          <cell r="CW651" t="str">
            <v/>
          </cell>
          <cell r="CX651" t="str">
            <v/>
          </cell>
          <cell r="CY651" t="str">
            <v/>
          </cell>
          <cell r="CZ651" t="str">
            <v/>
          </cell>
          <cell r="DA651" t="str">
            <v/>
          </cell>
          <cell r="DB651" t="str">
            <v/>
          </cell>
          <cell r="DC651" t="str">
            <v/>
          </cell>
          <cell r="DD651">
            <v>406</v>
          </cell>
        </row>
        <row r="652">
          <cell r="B652" t="str">
            <v>PUCHERO PR</v>
          </cell>
          <cell r="C652" t="str">
            <v>CARNE GOULASH</v>
          </cell>
          <cell r="D652" t="str">
            <v>LOMITO DE POLLO</v>
          </cell>
          <cell r="E652" t="str">
            <v>CHORIZO</v>
          </cell>
          <cell r="F652" t="str">
            <v>PAPA R-12</v>
          </cell>
          <cell r="G652" t="str">
            <v>PLATANO MADURO</v>
          </cell>
          <cell r="H652" t="str">
            <v>CEBOLLA CABEZONA</v>
          </cell>
          <cell r="I652" t="str">
            <v>TOMATE</v>
          </cell>
          <cell r="J652" t="str">
            <v>AJO</v>
          </cell>
          <cell r="K652" t="str">
            <v>ACEITE</v>
          </cell>
          <cell r="L652" t="str">
            <v>SAL</v>
          </cell>
          <cell r="AG652">
            <v>35</v>
          </cell>
          <cell r="AH652">
            <v>15</v>
          </cell>
          <cell r="AI652">
            <v>15</v>
          </cell>
          <cell r="AJ652">
            <v>30</v>
          </cell>
          <cell r="AK652">
            <v>67</v>
          </cell>
          <cell r="AL652">
            <v>10</v>
          </cell>
          <cell r="AM652">
            <v>10</v>
          </cell>
          <cell r="AN652">
            <v>2</v>
          </cell>
          <cell r="AO652">
            <v>7</v>
          </cell>
          <cell r="AP652">
            <v>1</v>
          </cell>
          <cell r="AV652">
            <v>28</v>
          </cell>
          <cell r="AW652">
            <v>46</v>
          </cell>
          <cell r="AX652">
            <v>82</v>
          </cell>
          <cell r="AY652">
            <v>358</v>
          </cell>
          <cell r="AZ652">
            <v>373</v>
          </cell>
          <cell r="BD652">
            <v>405</v>
          </cell>
          <cell r="BK652">
            <v>35</v>
          </cell>
          <cell r="BL652">
            <v>15</v>
          </cell>
          <cell r="BM652">
            <v>15</v>
          </cell>
          <cell r="BN652">
            <v>30</v>
          </cell>
          <cell r="BO652">
            <v>40</v>
          </cell>
          <cell r="BS652">
            <v>7</v>
          </cell>
          <cell r="BZ652">
            <v>8.1999999999999993</v>
          </cell>
          <cell r="CA652">
            <v>7.99</v>
          </cell>
          <cell r="CB652">
            <v>8.7388888888888889</v>
          </cell>
          <cell r="CC652">
            <v>0.59299999999999997</v>
          </cell>
          <cell r="CD652">
            <v>1.1739999999999999</v>
          </cell>
          <cell r="CE652">
            <v>1.45</v>
          </cell>
          <cell r="CF652">
            <v>1.2170000000000001</v>
          </cell>
          <cell r="CG652">
            <v>5.4829999999999997</v>
          </cell>
          <cell r="CH652">
            <v>3.355</v>
          </cell>
          <cell r="CI652">
            <v>0.69499999999999995</v>
          </cell>
          <cell r="CJ652" t="str">
            <v/>
          </cell>
          <cell r="CK652" t="str">
            <v/>
          </cell>
          <cell r="CL652" t="str">
            <v/>
          </cell>
          <cell r="CM652" t="str">
            <v/>
          </cell>
          <cell r="CN652" t="str">
            <v/>
          </cell>
          <cell r="CO652">
            <v>287</v>
          </cell>
          <cell r="CP652">
            <v>119.85000000000001</v>
          </cell>
          <cell r="CQ652">
            <v>131.08333333333334</v>
          </cell>
          <cell r="CR652">
            <v>17.79</v>
          </cell>
          <cell r="CS652">
            <v>78.658000000000001</v>
          </cell>
          <cell r="CT652">
            <v>14.5</v>
          </cell>
          <cell r="CU652">
            <v>12.170000000000002</v>
          </cell>
          <cell r="CV652">
            <v>10.965999999999999</v>
          </cell>
          <cell r="CW652">
            <v>23.484999999999999</v>
          </cell>
          <cell r="CX652">
            <v>0.69499999999999995</v>
          </cell>
          <cell r="CY652" t="str">
            <v/>
          </cell>
          <cell r="CZ652" t="str">
            <v/>
          </cell>
          <cell r="DA652" t="str">
            <v/>
          </cell>
          <cell r="DB652" t="str">
            <v/>
          </cell>
          <cell r="DC652" t="str">
            <v/>
          </cell>
          <cell r="DD652">
            <v>696.1973333333334</v>
          </cell>
        </row>
        <row r="653">
          <cell r="B653" t="str">
            <v>PUCHERO MN</v>
          </cell>
          <cell r="C653" t="str">
            <v>CARNE GOULASH</v>
          </cell>
          <cell r="D653" t="str">
            <v>LOMITO DE POLLO</v>
          </cell>
          <cell r="E653" t="str">
            <v>CHORIZO</v>
          </cell>
          <cell r="F653" t="str">
            <v>PAPA R-12</v>
          </cell>
          <cell r="G653" t="str">
            <v>PLATANO MADURO</v>
          </cell>
          <cell r="H653" t="str">
            <v>CEBOLLA CABEZONA</v>
          </cell>
          <cell r="I653" t="str">
            <v>TOMATE</v>
          </cell>
          <cell r="J653" t="str">
            <v>AJO</v>
          </cell>
          <cell r="K653" t="str">
            <v>ACEITE</v>
          </cell>
          <cell r="L653" t="str">
            <v>SAL</v>
          </cell>
          <cell r="AG653">
            <v>30</v>
          </cell>
          <cell r="AH653">
            <v>15</v>
          </cell>
          <cell r="AI653">
            <v>15</v>
          </cell>
          <cell r="AJ653">
            <v>30</v>
          </cell>
          <cell r="AK653">
            <v>67</v>
          </cell>
          <cell r="AL653">
            <v>10</v>
          </cell>
          <cell r="AM653">
            <v>10</v>
          </cell>
          <cell r="AN653">
            <v>2</v>
          </cell>
          <cell r="AO653">
            <v>7</v>
          </cell>
          <cell r="AP653">
            <v>1</v>
          </cell>
          <cell r="AV653">
            <v>28</v>
          </cell>
          <cell r="AW653">
            <v>46</v>
          </cell>
          <cell r="AX653">
            <v>82</v>
          </cell>
          <cell r="AY653">
            <v>358</v>
          </cell>
          <cell r="AZ653">
            <v>373</v>
          </cell>
          <cell r="BD653">
            <v>405</v>
          </cell>
          <cell r="BK653">
            <v>30</v>
          </cell>
          <cell r="BL653">
            <v>15</v>
          </cell>
          <cell r="BM653">
            <v>15</v>
          </cell>
          <cell r="BN653">
            <v>30</v>
          </cell>
          <cell r="BO653">
            <v>40</v>
          </cell>
          <cell r="BS653">
            <v>7</v>
          </cell>
          <cell r="BZ653">
            <v>8.1999999999999993</v>
          </cell>
          <cell r="CA653">
            <v>7.99</v>
          </cell>
          <cell r="CB653">
            <v>8.7388888888888889</v>
          </cell>
          <cell r="CC653">
            <v>0.59299999999999997</v>
          </cell>
          <cell r="CD653">
            <v>1.1739999999999999</v>
          </cell>
          <cell r="CE653">
            <v>1.45</v>
          </cell>
          <cell r="CF653">
            <v>1.2170000000000001</v>
          </cell>
          <cell r="CG653">
            <v>5.4829999999999997</v>
          </cell>
          <cell r="CH653">
            <v>3.355</v>
          </cell>
          <cell r="CI653">
            <v>0.69499999999999995</v>
          </cell>
          <cell r="CJ653" t="str">
            <v/>
          </cell>
          <cell r="CK653" t="str">
            <v/>
          </cell>
          <cell r="CL653" t="str">
            <v/>
          </cell>
          <cell r="CM653" t="str">
            <v/>
          </cell>
          <cell r="CN653" t="str">
            <v/>
          </cell>
          <cell r="CO653">
            <v>245.99999999999997</v>
          </cell>
          <cell r="CP653">
            <v>119.85000000000001</v>
          </cell>
          <cell r="CQ653">
            <v>131.08333333333334</v>
          </cell>
          <cell r="CR653">
            <v>17.79</v>
          </cell>
          <cell r="CS653">
            <v>78.658000000000001</v>
          </cell>
          <cell r="CT653">
            <v>14.5</v>
          </cell>
          <cell r="CU653">
            <v>12.170000000000002</v>
          </cell>
          <cell r="CV653">
            <v>10.965999999999999</v>
          </cell>
          <cell r="CW653">
            <v>23.484999999999999</v>
          </cell>
          <cell r="CX653">
            <v>0.69499999999999995</v>
          </cell>
          <cell r="CY653" t="str">
            <v/>
          </cell>
          <cell r="CZ653" t="str">
            <v/>
          </cell>
          <cell r="DA653" t="str">
            <v/>
          </cell>
          <cell r="DB653" t="str">
            <v/>
          </cell>
          <cell r="DC653" t="str">
            <v/>
          </cell>
          <cell r="DD653">
            <v>655.19733333333329</v>
          </cell>
        </row>
        <row r="654">
          <cell r="B654" t="str">
            <v>PUCHERO MY</v>
          </cell>
          <cell r="C654" t="str">
            <v>CARNE GOULASH</v>
          </cell>
          <cell r="D654" t="str">
            <v>LOMITO DE POLLO</v>
          </cell>
          <cell r="E654" t="str">
            <v>CHORIZO</v>
          </cell>
          <cell r="F654" t="str">
            <v>PAPA R-12</v>
          </cell>
          <cell r="G654" t="str">
            <v>PLATANO MADURO</v>
          </cell>
          <cell r="H654" t="str">
            <v>CEBOLLA CABEZONA</v>
          </cell>
          <cell r="I654" t="str">
            <v>TOMATE</v>
          </cell>
          <cell r="J654" t="str">
            <v>AJO</v>
          </cell>
          <cell r="K654" t="str">
            <v>ACEITE</v>
          </cell>
          <cell r="L654" t="str">
            <v>SAL</v>
          </cell>
          <cell r="AG654">
            <v>40</v>
          </cell>
          <cell r="AH654">
            <v>15</v>
          </cell>
          <cell r="AI654">
            <v>15</v>
          </cell>
          <cell r="AJ654">
            <v>30</v>
          </cell>
          <cell r="AK654">
            <v>67</v>
          </cell>
          <cell r="AL654">
            <v>10</v>
          </cell>
          <cell r="AM654">
            <v>10</v>
          </cell>
          <cell r="AN654">
            <v>2</v>
          </cell>
          <cell r="AO654">
            <v>7</v>
          </cell>
          <cell r="AP654">
            <v>1</v>
          </cell>
          <cell r="AV654">
            <v>28</v>
          </cell>
          <cell r="AW654">
            <v>46</v>
          </cell>
          <cell r="AX654">
            <v>82</v>
          </cell>
          <cell r="AY654">
            <v>358</v>
          </cell>
          <cell r="AZ654">
            <v>373</v>
          </cell>
          <cell r="BD654">
            <v>405</v>
          </cell>
          <cell r="BK654">
            <v>40</v>
          </cell>
          <cell r="BL654">
            <v>15</v>
          </cell>
          <cell r="BM654">
            <v>15</v>
          </cell>
          <cell r="BN654">
            <v>30</v>
          </cell>
          <cell r="BO654">
            <v>40</v>
          </cell>
          <cell r="BS654">
            <v>7</v>
          </cell>
          <cell r="BZ654">
            <v>8.1999999999999993</v>
          </cell>
          <cell r="CA654">
            <v>7.99</v>
          </cell>
          <cell r="CB654">
            <v>8.7388888888888889</v>
          </cell>
          <cell r="CC654">
            <v>0.59299999999999997</v>
          </cell>
          <cell r="CD654">
            <v>1.1739999999999999</v>
          </cell>
          <cell r="CE654">
            <v>1.45</v>
          </cell>
          <cell r="CF654">
            <v>1.2170000000000001</v>
          </cell>
          <cell r="CG654">
            <v>5.4829999999999997</v>
          </cell>
          <cell r="CH654">
            <v>3.355</v>
          </cell>
          <cell r="CI654">
            <v>0.69499999999999995</v>
          </cell>
          <cell r="CJ654" t="str">
            <v/>
          </cell>
          <cell r="CK654" t="str">
            <v/>
          </cell>
          <cell r="CL654" t="str">
            <v/>
          </cell>
          <cell r="CM654" t="str">
            <v/>
          </cell>
          <cell r="CN654" t="str">
            <v/>
          </cell>
          <cell r="CO654">
            <v>328</v>
          </cell>
          <cell r="CP654">
            <v>119.85000000000001</v>
          </cell>
          <cell r="CQ654">
            <v>131.08333333333334</v>
          </cell>
          <cell r="CR654">
            <v>17.79</v>
          </cell>
          <cell r="CS654">
            <v>78.658000000000001</v>
          </cell>
          <cell r="CT654">
            <v>14.5</v>
          </cell>
          <cell r="CU654">
            <v>12.170000000000002</v>
          </cell>
          <cell r="CV654">
            <v>10.965999999999999</v>
          </cell>
          <cell r="CW654">
            <v>23.484999999999999</v>
          </cell>
          <cell r="CX654">
            <v>0.69499999999999995</v>
          </cell>
          <cell r="CY654" t="str">
            <v/>
          </cell>
          <cell r="CZ654" t="str">
            <v/>
          </cell>
          <cell r="DA654" t="str">
            <v/>
          </cell>
          <cell r="DB654" t="str">
            <v/>
          </cell>
          <cell r="DC654" t="str">
            <v/>
          </cell>
          <cell r="DD654">
            <v>737.1973333333334</v>
          </cell>
        </row>
        <row r="656">
          <cell r="BZ656" t="str">
            <v/>
          </cell>
          <cell r="CA656" t="str">
            <v/>
          </cell>
          <cell r="CB656" t="str">
            <v/>
          </cell>
          <cell r="CC656" t="str">
            <v/>
          </cell>
          <cell r="CD656" t="str">
            <v/>
          </cell>
          <cell r="CE656" t="str">
            <v/>
          </cell>
          <cell r="CF656" t="str">
            <v/>
          </cell>
          <cell r="CG656" t="str">
            <v/>
          </cell>
          <cell r="CH656" t="str">
            <v/>
          </cell>
          <cell r="CI656" t="str">
            <v/>
          </cell>
          <cell r="CJ656" t="str">
            <v/>
          </cell>
          <cell r="CK656" t="str">
            <v/>
          </cell>
          <cell r="CL656" t="str">
            <v/>
          </cell>
          <cell r="CM656" t="str">
            <v/>
          </cell>
          <cell r="CN656" t="str">
            <v/>
          </cell>
          <cell r="CO656" t="str">
            <v/>
          </cell>
          <cell r="CP656" t="str">
            <v/>
          </cell>
          <cell r="CQ656" t="str">
            <v/>
          </cell>
          <cell r="CR656" t="str">
            <v/>
          </cell>
          <cell r="CS656" t="str">
            <v/>
          </cell>
          <cell r="CT656" t="str">
            <v/>
          </cell>
          <cell r="CU656" t="str">
            <v/>
          </cell>
          <cell r="CV656" t="str">
            <v/>
          </cell>
          <cell r="CW656" t="str">
            <v/>
          </cell>
          <cell r="CX656" t="str">
            <v/>
          </cell>
          <cell r="CY656" t="str">
            <v/>
          </cell>
          <cell r="CZ656" t="str">
            <v/>
          </cell>
          <cell r="DA656" t="str">
            <v/>
          </cell>
          <cell r="DB656" t="str">
            <v/>
          </cell>
          <cell r="DC656" t="str">
            <v/>
          </cell>
          <cell r="DD656">
            <v>0</v>
          </cell>
        </row>
        <row r="657">
          <cell r="BZ657" t="str">
            <v/>
          </cell>
          <cell r="CA657" t="str">
            <v/>
          </cell>
          <cell r="CB657" t="str">
            <v/>
          </cell>
          <cell r="CC657" t="str">
            <v/>
          </cell>
          <cell r="CD657" t="str">
            <v/>
          </cell>
          <cell r="CE657" t="str">
            <v/>
          </cell>
          <cell r="CF657" t="str">
            <v/>
          </cell>
          <cell r="CG657" t="str">
            <v/>
          </cell>
          <cell r="CH657" t="str">
            <v/>
          </cell>
          <cell r="CI657" t="str">
            <v/>
          </cell>
          <cell r="CJ657" t="str">
            <v/>
          </cell>
          <cell r="CK657" t="str">
            <v/>
          </cell>
          <cell r="CL657" t="str">
            <v/>
          </cell>
          <cell r="CM657" t="str">
            <v/>
          </cell>
          <cell r="CN657" t="str">
            <v/>
          </cell>
          <cell r="CO657" t="str">
            <v/>
          </cell>
          <cell r="CP657" t="str">
            <v/>
          </cell>
          <cell r="CQ657" t="str">
            <v/>
          </cell>
          <cell r="CR657" t="str">
            <v/>
          </cell>
          <cell r="CS657" t="str">
            <v/>
          </cell>
          <cell r="CT657" t="str">
            <v/>
          </cell>
          <cell r="CU657" t="str">
            <v/>
          </cell>
          <cell r="CV657" t="str">
            <v/>
          </cell>
          <cell r="CW657" t="str">
            <v/>
          </cell>
          <cell r="CX657" t="str">
            <v/>
          </cell>
          <cell r="CY657" t="str">
            <v/>
          </cell>
          <cell r="CZ657" t="str">
            <v/>
          </cell>
          <cell r="DA657" t="str">
            <v/>
          </cell>
          <cell r="DB657" t="str">
            <v/>
          </cell>
          <cell r="DC657" t="str">
            <v/>
          </cell>
          <cell r="DD657">
            <v>0</v>
          </cell>
        </row>
        <row r="658">
          <cell r="BZ658" t="str">
            <v/>
          </cell>
          <cell r="CA658" t="str">
            <v/>
          </cell>
          <cell r="CB658" t="str">
            <v/>
          </cell>
          <cell r="CC658" t="str">
            <v/>
          </cell>
          <cell r="CD658" t="str">
            <v/>
          </cell>
          <cell r="CE658" t="str">
            <v/>
          </cell>
          <cell r="CF658" t="str">
            <v/>
          </cell>
          <cell r="CG658" t="str">
            <v/>
          </cell>
          <cell r="CH658" t="str">
            <v/>
          </cell>
          <cell r="CI658" t="str">
            <v/>
          </cell>
          <cell r="CJ658" t="str">
            <v/>
          </cell>
          <cell r="CK658" t="str">
            <v/>
          </cell>
          <cell r="CL658" t="str">
            <v/>
          </cell>
          <cell r="CM658" t="str">
            <v/>
          </cell>
          <cell r="CN658" t="str">
            <v/>
          </cell>
          <cell r="CO658" t="str">
            <v/>
          </cell>
          <cell r="CP658" t="str">
            <v/>
          </cell>
          <cell r="CQ658" t="str">
            <v/>
          </cell>
          <cell r="CR658" t="str">
            <v/>
          </cell>
          <cell r="CS658" t="str">
            <v/>
          </cell>
          <cell r="CT658" t="str">
            <v/>
          </cell>
          <cell r="CU658" t="str">
            <v/>
          </cell>
          <cell r="CV658" t="str">
            <v/>
          </cell>
          <cell r="CW658" t="str">
            <v/>
          </cell>
          <cell r="CX658" t="str">
            <v/>
          </cell>
          <cell r="CY658" t="str">
            <v/>
          </cell>
          <cell r="CZ658" t="str">
            <v/>
          </cell>
          <cell r="DA658" t="str">
            <v/>
          </cell>
          <cell r="DB658" t="str">
            <v/>
          </cell>
          <cell r="DC658" t="str">
            <v/>
          </cell>
          <cell r="DD658">
            <v>0</v>
          </cell>
        </row>
        <row r="659">
          <cell r="BZ659" t="str">
            <v/>
          </cell>
          <cell r="CA659" t="str">
            <v/>
          </cell>
          <cell r="CB659" t="str">
            <v/>
          </cell>
          <cell r="CC659" t="str">
            <v/>
          </cell>
          <cell r="CD659" t="str">
            <v/>
          </cell>
          <cell r="CE659" t="str">
            <v/>
          </cell>
          <cell r="CF659" t="str">
            <v/>
          </cell>
          <cell r="CG659" t="str">
            <v/>
          </cell>
          <cell r="CH659" t="str">
            <v/>
          </cell>
          <cell r="CI659" t="str">
            <v/>
          </cell>
          <cell r="CJ659" t="str">
            <v/>
          </cell>
          <cell r="CK659" t="str">
            <v/>
          </cell>
          <cell r="CL659" t="str">
            <v/>
          </cell>
          <cell r="CM659" t="str">
            <v/>
          </cell>
          <cell r="CN659" t="str">
            <v/>
          </cell>
          <cell r="CO659" t="str">
            <v/>
          </cell>
          <cell r="CP659" t="str">
            <v/>
          </cell>
          <cell r="CQ659" t="str">
            <v/>
          </cell>
          <cell r="CR659" t="str">
            <v/>
          </cell>
          <cell r="CS659" t="str">
            <v/>
          </cell>
          <cell r="CT659" t="str">
            <v/>
          </cell>
          <cell r="CU659" t="str">
            <v/>
          </cell>
          <cell r="CV659" t="str">
            <v/>
          </cell>
          <cell r="CW659" t="str">
            <v/>
          </cell>
          <cell r="CX659" t="str">
            <v/>
          </cell>
          <cell r="CY659" t="str">
            <v/>
          </cell>
          <cell r="CZ659" t="str">
            <v/>
          </cell>
          <cell r="DA659" t="str">
            <v/>
          </cell>
          <cell r="DB659" t="str">
            <v/>
          </cell>
          <cell r="DC659" t="str">
            <v/>
          </cell>
          <cell r="DD659">
            <v>0</v>
          </cell>
        </row>
        <row r="660">
          <cell r="BZ660" t="str">
            <v/>
          </cell>
          <cell r="CA660" t="str">
            <v/>
          </cell>
          <cell r="CB660" t="str">
            <v/>
          </cell>
          <cell r="CC660" t="str">
            <v/>
          </cell>
          <cell r="CD660" t="str">
            <v/>
          </cell>
          <cell r="CE660" t="str">
            <v/>
          </cell>
          <cell r="CF660" t="str">
            <v/>
          </cell>
          <cell r="CG660" t="str">
            <v/>
          </cell>
          <cell r="CH660" t="str">
            <v/>
          </cell>
          <cell r="CI660" t="str">
            <v/>
          </cell>
          <cell r="CJ660" t="str">
            <v/>
          </cell>
          <cell r="CK660" t="str">
            <v/>
          </cell>
          <cell r="CL660" t="str">
            <v/>
          </cell>
          <cell r="CM660" t="str">
            <v/>
          </cell>
          <cell r="CN660" t="str">
            <v/>
          </cell>
          <cell r="CO660" t="str">
            <v/>
          </cell>
          <cell r="CP660" t="str">
            <v/>
          </cell>
          <cell r="CQ660" t="str">
            <v/>
          </cell>
          <cell r="CR660" t="str">
            <v/>
          </cell>
          <cell r="CS660" t="str">
            <v/>
          </cell>
          <cell r="CT660" t="str">
            <v/>
          </cell>
          <cell r="CU660" t="str">
            <v/>
          </cell>
          <cell r="CV660" t="str">
            <v/>
          </cell>
          <cell r="CW660" t="str">
            <v/>
          </cell>
          <cell r="CX660" t="str">
            <v/>
          </cell>
          <cell r="CY660" t="str">
            <v/>
          </cell>
          <cell r="CZ660" t="str">
            <v/>
          </cell>
          <cell r="DA660" t="str">
            <v/>
          </cell>
          <cell r="DB660" t="str">
            <v/>
          </cell>
          <cell r="DC660" t="str">
            <v/>
          </cell>
          <cell r="DD660">
            <v>0</v>
          </cell>
        </row>
        <row r="661">
          <cell r="BZ661" t="str">
            <v/>
          </cell>
          <cell r="CA661" t="str">
            <v/>
          </cell>
          <cell r="CB661" t="str">
            <v/>
          </cell>
          <cell r="CC661" t="str">
            <v/>
          </cell>
          <cell r="CD661" t="str">
            <v/>
          </cell>
          <cell r="CE661" t="str">
            <v/>
          </cell>
          <cell r="CF661" t="str">
            <v/>
          </cell>
          <cell r="CG661" t="str">
            <v/>
          </cell>
          <cell r="CH661" t="str">
            <v/>
          </cell>
          <cell r="CI661" t="str">
            <v/>
          </cell>
          <cell r="CJ661" t="str">
            <v/>
          </cell>
          <cell r="CK661" t="str">
            <v/>
          </cell>
          <cell r="CL661" t="str">
            <v/>
          </cell>
          <cell r="CM661" t="str">
            <v/>
          </cell>
          <cell r="CN661" t="str">
            <v/>
          </cell>
          <cell r="CO661" t="str">
            <v/>
          </cell>
          <cell r="CP661" t="str">
            <v/>
          </cell>
          <cell r="CQ661" t="str">
            <v/>
          </cell>
          <cell r="CR661" t="str">
            <v/>
          </cell>
          <cell r="CS661" t="str">
            <v/>
          </cell>
          <cell r="CT661" t="str">
            <v/>
          </cell>
          <cell r="CU661" t="str">
            <v/>
          </cell>
          <cell r="CV661" t="str">
            <v/>
          </cell>
          <cell r="CW661" t="str">
            <v/>
          </cell>
          <cell r="CX661" t="str">
            <v/>
          </cell>
          <cell r="CY661" t="str">
            <v/>
          </cell>
          <cell r="CZ661" t="str">
            <v/>
          </cell>
          <cell r="DA661" t="str">
            <v/>
          </cell>
          <cell r="DB661" t="str">
            <v/>
          </cell>
          <cell r="DC661" t="str">
            <v/>
          </cell>
          <cell r="DD661">
            <v>0</v>
          </cell>
        </row>
        <row r="662">
          <cell r="BZ662" t="str">
            <v/>
          </cell>
          <cell r="CA662" t="str">
            <v/>
          </cell>
          <cell r="CB662" t="str">
            <v/>
          </cell>
          <cell r="CC662" t="str">
            <v/>
          </cell>
          <cell r="CD662" t="str">
            <v/>
          </cell>
          <cell r="CE662" t="str">
            <v/>
          </cell>
          <cell r="CF662" t="str">
            <v/>
          </cell>
          <cell r="CG662" t="str">
            <v/>
          </cell>
          <cell r="CH662" t="str">
            <v/>
          </cell>
          <cell r="CI662" t="str">
            <v/>
          </cell>
          <cell r="CJ662" t="str">
            <v/>
          </cell>
          <cell r="CK662" t="str">
            <v/>
          </cell>
          <cell r="CL662" t="str">
            <v/>
          </cell>
          <cell r="CM662" t="str">
            <v/>
          </cell>
          <cell r="CN662" t="str">
            <v/>
          </cell>
          <cell r="CO662" t="str">
            <v/>
          </cell>
          <cell r="CP662" t="str">
            <v/>
          </cell>
          <cell r="CQ662" t="str">
            <v/>
          </cell>
          <cell r="CR662" t="str">
            <v/>
          </cell>
          <cell r="CS662" t="str">
            <v/>
          </cell>
          <cell r="CT662" t="str">
            <v/>
          </cell>
          <cell r="CU662" t="str">
            <v/>
          </cell>
          <cell r="CV662" t="str">
            <v/>
          </cell>
          <cell r="CW662" t="str">
            <v/>
          </cell>
          <cell r="CX662" t="str">
            <v/>
          </cell>
          <cell r="CY662" t="str">
            <v/>
          </cell>
          <cell r="CZ662" t="str">
            <v/>
          </cell>
          <cell r="DA662" t="str">
            <v/>
          </cell>
          <cell r="DB662" t="str">
            <v/>
          </cell>
          <cell r="DC662" t="str">
            <v/>
          </cell>
          <cell r="DD662">
            <v>0</v>
          </cell>
        </row>
        <row r="663">
          <cell r="BZ663" t="str">
            <v/>
          </cell>
          <cell r="CA663" t="str">
            <v/>
          </cell>
          <cell r="CB663" t="str">
            <v/>
          </cell>
          <cell r="CC663" t="str">
            <v/>
          </cell>
          <cell r="CD663" t="str">
            <v/>
          </cell>
          <cell r="CE663" t="str">
            <v/>
          </cell>
          <cell r="CF663" t="str">
            <v/>
          </cell>
          <cell r="CG663" t="str">
            <v/>
          </cell>
          <cell r="CH663" t="str">
            <v/>
          </cell>
          <cell r="CI663" t="str">
            <v/>
          </cell>
          <cell r="CJ663" t="str">
            <v/>
          </cell>
          <cell r="CK663" t="str">
            <v/>
          </cell>
          <cell r="CL663" t="str">
            <v/>
          </cell>
          <cell r="CM663" t="str">
            <v/>
          </cell>
          <cell r="CN663" t="str">
            <v/>
          </cell>
          <cell r="CO663" t="str">
            <v/>
          </cell>
          <cell r="CP663" t="str">
            <v/>
          </cell>
          <cell r="CQ663" t="str">
            <v/>
          </cell>
          <cell r="CR663" t="str">
            <v/>
          </cell>
          <cell r="CS663" t="str">
            <v/>
          </cell>
          <cell r="CT663" t="str">
            <v/>
          </cell>
          <cell r="CU663" t="str">
            <v/>
          </cell>
          <cell r="CV663" t="str">
            <v/>
          </cell>
          <cell r="CW663" t="str">
            <v/>
          </cell>
          <cell r="CX663" t="str">
            <v/>
          </cell>
          <cell r="CY663" t="str">
            <v/>
          </cell>
          <cell r="CZ663" t="str">
            <v/>
          </cell>
          <cell r="DA663" t="str">
            <v/>
          </cell>
          <cell r="DB663" t="str">
            <v/>
          </cell>
          <cell r="DC663" t="str">
            <v/>
          </cell>
          <cell r="DD663">
            <v>0</v>
          </cell>
        </row>
        <row r="664">
          <cell r="BZ664" t="str">
            <v/>
          </cell>
          <cell r="CA664" t="str">
            <v/>
          </cell>
          <cell r="CB664" t="str">
            <v/>
          </cell>
          <cell r="CC664" t="str">
            <v/>
          </cell>
          <cell r="CD664" t="str">
            <v/>
          </cell>
          <cell r="CE664" t="str">
            <v/>
          </cell>
          <cell r="CF664" t="str">
            <v/>
          </cell>
          <cell r="CG664" t="str">
            <v/>
          </cell>
          <cell r="CH664" t="str">
            <v/>
          </cell>
          <cell r="CI664" t="str">
            <v/>
          </cell>
          <cell r="CJ664" t="str">
            <v/>
          </cell>
          <cell r="CK664" t="str">
            <v/>
          </cell>
          <cell r="CL664" t="str">
            <v/>
          </cell>
          <cell r="CM664" t="str">
            <v/>
          </cell>
          <cell r="CN664" t="str">
            <v/>
          </cell>
          <cell r="CO664" t="str">
            <v/>
          </cell>
          <cell r="CP664" t="str">
            <v/>
          </cell>
          <cell r="CQ664" t="str">
            <v/>
          </cell>
          <cell r="CR664" t="str">
            <v/>
          </cell>
          <cell r="CS664" t="str">
            <v/>
          </cell>
          <cell r="CT664" t="str">
            <v/>
          </cell>
          <cell r="CU664" t="str">
            <v/>
          </cell>
          <cell r="CV664" t="str">
            <v/>
          </cell>
          <cell r="CW664" t="str">
            <v/>
          </cell>
          <cell r="CX664" t="str">
            <v/>
          </cell>
          <cell r="CY664" t="str">
            <v/>
          </cell>
          <cell r="CZ664" t="str">
            <v/>
          </cell>
          <cell r="DA664" t="str">
            <v/>
          </cell>
          <cell r="DB664" t="str">
            <v/>
          </cell>
          <cell r="DC664" t="str">
            <v/>
          </cell>
          <cell r="DD664">
            <v>0</v>
          </cell>
        </row>
        <row r="665">
          <cell r="BZ665" t="str">
            <v/>
          </cell>
          <cell r="CA665" t="str">
            <v/>
          </cell>
          <cell r="CB665" t="str">
            <v/>
          </cell>
          <cell r="CC665" t="str">
            <v/>
          </cell>
          <cell r="CD665" t="str">
            <v/>
          </cell>
          <cell r="CE665" t="str">
            <v/>
          </cell>
          <cell r="CF665" t="str">
            <v/>
          </cell>
          <cell r="CG665" t="str">
            <v/>
          </cell>
          <cell r="CH665" t="str">
            <v/>
          </cell>
          <cell r="CI665" t="str">
            <v/>
          </cell>
          <cell r="CJ665" t="str">
            <v/>
          </cell>
          <cell r="CK665" t="str">
            <v/>
          </cell>
          <cell r="CL665" t="str">
            <v/>
          </cell>
          <cell r="CM665" t="str">
            <v/>
          </cell>
          <cell r="CN665" t="str">
            <v/>
          </cell>
          <cell r="CO665" t="str">
            <v/>
          </cell>
          <cell r="CP665" t="str">
            <v/>
          </cell>
          <cell r="CQ665" t="str">
            <v/>
          </cell>
          <cell r="CR665" t="str">
            <v/>
          </cell>
          <cell r="CS665" t="str">
            <v/>
          </cell>
          <cell r="CT665" t="str">
            <v/>
          </cell>
          <cell r="CU665" t="str">
            <v/>
          </cell>
          <cell r="CV665" t="str">
            <v/>
          </cell>
          <cell r="CW665" t="str">
            <v/>
          </cell>
          <cell r="CX665" t="str">
            <v/>
          </cell>
          <cell r="CY665" t="str">
            <v/>
          </cell>
          <cell r="CZ665" t="str">
            <v/>
          </cell>
          <cell r="DA665" t="str">
            <v/>
          </cell>
          <cell r="DB665" t="str">
            <v/>
          </cell>
          <cell r="DC665" t="str">
            <v/>
          </cell>
          <cell r="DD665">
            <v>0</v>
          </cell>
        </row>
        <row r="666">
          <cell r="BZ666" t="str">
            <v/>
          </cell>
          <cell r="CA666" t="str">
            <v/>
          </cell>
          <cell r="CB666" t="str">
            <v/>
          </cell>
          <cell r="CC666" t="str">
            <v/>
          </cell>
          <cell r="CD666" t="str">
            <v/>
          </cell>
          <cell r="CE666" t="str">
            <v/>
          </cell>
          <cell r="CF666" t="str">
            <v/>
          </cell>
          <cell r="CG666" t="str">
            <v/>
          </cell>
          <cell r="CH666" t="str">
            <v/>
          </cell>
          <cell r="CI666" t="str">
            <v/>
          </cell>
          <cell r="CJ666" t="str">
            <v/>
          </cell>
          <cell r="CK666" t="str">
            <v/>
          </cell>
          <cell r="CL666" t="str">
            <v/>
          </cell>
          <cell r="CM666" t="str">
            <v/>
          </cell>
          <cell r="CN666" t="str">
            <v/>
          </cell>
          <cell r="CO666" t="str">
            <v/>
          </cell>
          <cell r="CP666" t="str">
            <v/>
          </cell>
          <cell r="CQ666" t="str">
            <v/>
          </cell>
          <cell r="CR666" t="str">
            <v/>
          </cell>
          <cell r="CS666" t="str">
            <v/>
          </cell>
          <cell r="CT666" t="str">
            <v/>
          </cell>
          <cell r="CU666" t="str">
            <v/>
          </cell>
          <cell r="CV666" t="str">
            <v/>
          </cell>
          <cell r="CW666" t="str">
            <v/>
          </cell>
          <cell r="CX666" t="str">
            <v/>
          </cell>
          <cell r="CY666" t="str">
            <v/>
          </cell>
          <cell r="CZ666" t="str">
            <v/>
          </cell>
          <cell r="DA666" t="str">
            <v/>
          </cell>
          <cell r="DB666" t="str">
            <v/>
          </cell>
          <cell r="DC666" t="str">
            <v/>
          </cell>
          <cell r="DD666">
            <v>0</v>
          </cell>
        </row>
        <row r="667">
          <cell r="BZ667" t="str">
            <v/>
          </cell>
          <cell r="CA667" t="str">
            <v/>
          </cell>
          <cell r="CB667" t="str">
            <v/>
          </cell>
          <cell r="CC667" t="str">
            <v/>
          </cell>
          <cell r="CD667" t="str">
            <v/>
          </cell>
          <cell r="CE667" t="str">
            <v/>
          </cell>
          <cell r="CF667" t="str">
            <v/>
          </cell>
          <cell r="CG667" t="str">
            <v/>
          </cell>
          <cell r="CH667" t="str">
            <v/>
          </cell>
          <cell r="CI667" t="str">
            <v/>
          </cell>
          <cell r="CJ667" t="str">
            <v/>
          </cell>
          <cell r="CK667" t="str">
            <v/>
          </cell>
          <cell r="CL667" t="str">
            <v/>
          </cell>
          <cell r="CM667" t="str">
            <v/>
          </cell>
          <cell r="CN667" t="str">
            <v/>
          </cell>
          <cell r="CO667" t="str">
            <v/>
          </cell>
          <cell r="CP667" t="str">
            <v/>
          </cell>
          <cell r="CQ667" t="str">
            <v/>
          </cell>
          <cell r="CR667" t="str">
            <v/>
          </cell>
          <cell r="CS667" t="str">
            <v/>
          </cell>
          <cell r="CT667" t="str">
            <v/>
          </cell>
          <cell r="CU667" t="str">
            <v/>
          </cell>
          <cell r="CV667" t="str">
            <v/>
          </cell>
          <cell r="CW667" t="str">
            <v/>
          </cell>
          <cell r="CX667" t="str">
            <v/>
          </cell>
          <cell r="CY667" t="str">
            <v/>
          </cell>
          <cell r="CZ667" t="str">
            <v/>
          </cell>
          <cell r="DA667" t="str">
            <v/>
          </cell>
          <cell r="DB667" t="str">
            <v/>
          </cell>
          <cell r="DC667" t="str">
            <v/>
          </cell>
          <cell r="DD667">
            <v>0</v>
          </cell>
        </row>
        <row r="668">
          <cell r="BZ668" t="str">
            <v/>
          </cell>
          <cell r="CA668" t="str">
            <v/>
          </cell>
          <cell r="CB668" t="str">
            <v/>
          </cell>
          <cell r="CC668" t="str">
            <v/>
          </cell>
          <cell r="CD668" t="str">
            <v/>
          </cell>
          <cell r="CE668" t="str">
            <v/>
          </cell>
          <cell r="CF668" t="str">
            <v/>
          </cell>
          <cell r="CG668" t="str">
            <v/>
          </cell>
          <cell r="CH668" t="str">
            <v/>
          </cell>
          <cell r="CI668" t="str">
            <v/>
          </cell>
          <cell r="CJ668" t="str">
            <v/>
          </cell>
          <cell r="CK668" t="str">
            <v/>
          </cell>
          <cell r="CL668" t="str">
            <v/>
          </cell>
          <cell r="CM668" t="str">
            <v/>
          </cell>
          <cell r="CN668" t="str">
            <v/>
          </cell>
          <cell r="CO668" t="str">
            <v/>
          </cell>
          <cell r="CP668" t="str">
            <v/>
          </cell>
          <cell r="CQ668" t="str">
            <v/>
          </cell>
          <cell r="CR668" t="str">
            <v/>
          </cell>
          <cell r="CS668" t="str">
            <v/>
          </cell>
          <cell r="CT668" t="str">
            <v/>
          </cell>
          <cell r="CU668" t="str">
            <v/>
          </cell>
          <cell r="CV668" t="str">
            <v/>
          </cell>
          <cell r="CW668" t="str">
            <v/>
          </cell>
          <cell r="CX668" t="str">
            <v/>
          </cell>
          <cell r="CY668" t="str">
            <v/>
          </cell>
          <cell r="CZ668" t="str">
            <v/>
          </cell>
          <cell r="DA668" t="str">
            <v/>
          </cell>
          <cell r="DB668" t="str">
            <v/>
          </cell>
          <cell r="DC668" t="str">
            <v/>
          </cell>
          <cell r="DD668">
            <v>0</v>
          </cell>
        </row>
        <row r="669">
          <cell r="BZ669" t="str">
            <v/>
          </cell>
          <cell r="CA669" t="str">
            <v/>
          </cell>
          <cell r="CB669" t="str">
            <v/>
          </cell>
          <cell r="CC669" t="str">
            <v/>
          </cell>
          <cell r="CD669" t="str">
            <v/>
          </cell>
          <cell r="CE669" t="str">
            <v/>
          </cell>
          <cell r="CF669" t="str">
            <v/>
          </cell>
          <cell r="CG669" t="str">
            <v/>
          </cell>
          <cell r="CH669" t="str">
            <v/>
          </cell>
          <cell r="CI669" t="str">
            <v/>
          </cell>
          <cell r="CJ669" t="str">
            <v/>
          </cell>
          <cell r="CK669" t="str">
            <v/>
          </cell>
          <cell r="CL669" t="str">
            <v/>
          </cell>
          <cell r="CM669" t="str">
            <v/>
          </cell>
          <cell r="CN669" t="str">
            <v/>
          </cell>
          <cell r="CO669" t="str">
            <v/>
          </cell>
          <cell r="CP669" t="str">
            <v/>
          </cell>
          <cell r="CQ669" t="str">
            <v/>
          </cell>
          <cell r="CR669" t="str">
            <v/>
          </cell>
          <cell r="CS669" t="str">
            <v/>
          </cell>
          <cell r="CT669" t="str">
            <v/>
          </cell>
          <cell r="CU669" t="str">
            <v/>
          </cell>
          <cell r="CV669" t="str">
            <v/>
          </cell>
          <cell r="CW669" t="str">
            <v/>
          </cell>
          <cell r="CX669" t="str">
            <v/>
          </cell>
          <cell r="CY669" t="str">
            <v/>
          </cell>
          <cell r="CZ669" t="str">
            <v/>
          </cell>
          <cell r="DA669" t="str">
            <v/>
          </cell>
          <cell r="DB669" t="str">
            <v/>
          </cell>
          <cell r="DC669" t="str">
            <v/>
          </cell>
          <cell r="DD669">
            <v>0</v>
          </cell>
        </row>
        <row r="670">
          <cell r="BZ670" t="str">
            <v/>
          </cell>
          <cell r="CA670" t="str">
            <v/>
          </cell>
          <cell r="CB670" t="str">
            <v/>
          </cell>
          <cell r="CC670" t="str">
            <v/>
          </cell>
          <cell r="CD670" t="str">
            <v/>
          </cell>
          <cell r="CE670" t="str">
            <v/>
          </cell>
          <cell r="CF670" t="str">
            <v/>
          </cell>
          <cell r="CG670" t="str">
            <v/>
          </cell>
          <cell r="CH670" t="str">
            <v/>
          </cell>
          <cell r="CI670" t="str">
            <v/>
          </cell>
          <cell r="CJ670" t="str">
            <v/>
          </cell>
          <cell r="CK670" t="str">
            <v/>
          </cell>
          <cell r="CL670" t="str">
            <v/>
          </cell>
          <cell r="CM670" t="str">
            <v/>
          </cell>
          <cell r="CN670" t="str">
            <v/>
          </cell>
          <cell r="CO670" t="str">
            <v/>
          </cell>
          <cell r="CP670" t="str">
            <v/>
          </cell>
          <cell r="CQ670" t="str">
            <v/>
          </cell>
          <cell r="CR670" t="str">
            <v/>
          </cell>
          <cell r="CS670" t="str">
            <v/>
          </cell>
          <cell r="CT670" t="str">
            <v/>
          </cell>
          <cell r="CU670" t="str">
            <v/>
          </cell>
          <cell r="CV670" t="str">
            <v/>
          </cell>
          <cell r="CW670" t="str">
            <v/>
          </cell>
          <cell r="CX670" t="str">
            <v/>
          </cell>
          <cell r="CY670" t="str">
            <v/>
          </cell>
          <cell r="CZ670" t="str">
            <v/>
          </cell>
          <cell r="DA670" t="str">
            <v/>
          </cell>
          <cell r="DB670" t="str">
            <v/>
          </cell>
          <cell r="DC670" t="str">
            <v/>
          </cell>
          <cell r="DD670">
            <v>0</v>
          </cell>
        </row>
        <row r="671">
          <cell r="BZ671" t="str">
            <v/>
          </cell>
          <cell r="CA671" t="str">
            <v/>
          </cell>
          <cell r="CB671" t="str">
            <v/>
          </cell>
          <cell r="CC671" t="str">
            <v/>
          </cell>
          <cell r="CD671" t="str">
            <v/>
          </cell>
          <cell r="CE671" t="str">
            <v/>
          </cell>
          <cell r="CF671" t="str">
            <v/>
          </cell>
          <cell r="CG671" t="str">
            <v/>
          </cell>
          <cell r="CH671" t="str">
            <v/>
          </cell>
          <cell r="CI671" t="str">
            <v/>
          </cell>
          <cell r="CJ671" t="str">
            <v/>
          </cell>
          <cell r="CK671" t="str">
            <v/>
          </cell>
          <cell r="CL671" t="str">
            <v/>
          </cell>
          <cell r="CM671" t="str">
            <v/>
          </cell>
          <cell r="CN671" t="str">
            <v/>
          </cell>
          <cell r="CO671" t="str">
            <v/>
          </cell>
          <cell r="CP671" t="str">
            <v/>
          </cell>
          <cell r="CQ671" t="str">
            <v/>
          </cell>
          <cell r="CR671" t="str">
            <v/>
          </cell>
          <cell r="CS671" t="str">
            <v/>
          </cell>
          <cell r="CT671" t="str">
            <v/>
          </cell>
          <cell r="CU671" t="str">
            <v/>
          </cell>
          <cell r="CV671" t="str">
            <v/>
          </cell>
          <cell r="CW671" t="str">
            <v/>
          </cell>
          <cell r="CX671" t="str">
            <v/>
          </cell>
          <cell r="CY671" t="str">
            <v/>
          </cell>
          <cell r="CZ671" t="str">
            <v/>
          </cell>
          <cell r="DA671" t="str">
            <v/>
          </cell>
          <cell r="DB671" t="str">
            <v/>
          </cell>
          <cell r="DC671" t="str">
            <v/>
          </cell>
          <cell r="DD671">
            <v>0</v>
          </cell>
        </row>
        <row r="672">
          <cell r="BZ672" t="str">
            <v/>
          </cell>
          <cell r="CA672" t="str">
            <v/>
          </cell>
          <cell r="CB672" t="str">
            <v/>
          </cell>
          <cell r="CC672" t="str">
            <v/>
          </cell>
          <cell r="CD672" t="str">
            <v/>
          </cell>
          <cell r="CE672" t="str">
            <v/>
          </cell>
          <cell r="CF672" t="str">
            <v/>
          </cell>
          <cell r="CG672" t="str">
            <v/>
          </cell>
          <cell r="CH672" t="str">
            <v/>
          </cell>
          <cell r="CI672" t="str">
            <v/>
          </cell>
          <cell r="CJ672" t="str">
            <v/>
          </cell>
          <cell r="CK672" t="str">
            <v/>
          </cell>
          <cell r="CL672" t="str">
            <v/>
          </cell>
          <cell r="CM672" t="str">
            <v/>
          </cell>
          <cell r="CN672" t="str">
            <v/>
          </cell>
          <cell r="CO672" t="str">
            <v/>
          </cell>
          <cell r="CP672" t="str">
            <v/>
          </cell>
          <cell r="CQ672" t="str">
            <v/>
          </cell>
          <cell r="CR672" t="str">
            <v/>
          </cell>
          <cell r="CS672" t="str">
            <v/>
          </cell>
          <cell r="CT672" t="str">
            <v/>
          </cell>
          <cell r="CU672" t="str">
            <v/>
          </cell>
          <cell r="CV672" t="str">
            <v/>
          </cell>
          <cell r="CW672" t="str">
            <v/>
          </cell>
          <cell r="CX672" t="str">
            <v/>
          </cell>
          <cell r="CY672" t="str">
            <v/>
          </cell>
          <cell r="CZ672" t="str">
            <v/>
          </cell>
          <cell r="DA672" t="str">
            <v/>
          </cell>
          <cell r="DB672" t="str">
            <v/>
          </cell>
          <cell r="DC672" t="str">
            <v/>
          </cell>
          <cell r="DD672">
            <v>0</v>
          </cell>
        </row>
        <row r="673">
          <cell r="BZ673" t="str">
            <v/>
          </cell>
          <cell r="CA673" t="str">
            <v/>
          </cell>
          <cell r="CB673" t="str">
            <v/>
          </cell>
          <cell r="CC673" t="str">
            <v/>
          </cell>
          <cell r="CD673" t="str">
            <v/>
          </cell>
          <cell r="CE673" t="str">
            <v/>
          </cell>
          <cell r="CF673" t="str">
            <v/>
          </cell>
          <cell r="CG673" t="str">
            <v/>
          </cell>
          <cell r="CH673" t="str">
            <v/>
          </cell>
          <cell r="CI673" t="str">
            <v/>
          </cell>
          <cell r="CJ673" t="str">
            <v/>
          </cell>
          <cell r="CK673" t="str">
            <v/>
          </cell>
          <cell r="CL673" t="str">
            <v/>
          </cell>
          <cell r="CM673" t="str">
            <v/>
          </cell>
          <cell r="CN673" t="str">
            <v/>
          </cell>
          <cell r="CO673" t="str">
            <v/>
          </cell>
          <cell r="CP673" t="str">
            <v/>
          </cell>
          <cell r="CQ673" t="str">
            <v/>
          </cell>
          <cell r="CR673" t="str">
            <v/>
          </cell>
          <cell r="CS673" t="str">
            <v/>
          </cell>
          <cell r="CT673" t="str">
            <v/>
          </cell>
          <cell r="CU673" t="str">
            <v/>
          </cell>
          <cell r="CV673" t="str">
            <v/>
          </cell>
          <cell r="CW673" t="str">
            <v/>
          </cell>
          <cell r="CX673" t="str">
            <v/>
          </cell>
          <cell r="CY673" t="str">
            <v/>
          </cell>
          <cell r="CZ673" t="str">
            <v/>
          </cell>
          <cell r="DA673" t="str">
            <v/>
          </cell>
          <cell r="DB673" t="str">
            <v/>
          </cell>
          <cell r="DC673" t="str">
            <v/>
          </cell>
          <cell r="DD673">
            <v>0</v>
          </cell>
        </row>
        <row r="674">
          <cell r="BZ674" t="str">
            <v/>
          </cell>
          <cell r="CA674" t="str">
            <v/>
          </cell>
          <cell r="CB674" t="str">
            <v/>
          </cell>
          <cell r="CC674" t="str">
            <v/>
          </cell>
          <cell r="CD674" t="str">
            <v/>
          </cell>
          <cell r="CE674" t="str">
            <v/>
          </cell>
          <cell r="CF674" t="str">
            <v/>
          </cell>
          <cell r="CG674" t="str">
            <v/>
          </cell>
          <cell r="CH674" t="str">
            <v/>
          </cell>
          <cell r="CI674" t="str">
            <v/>
          </cell>
          <cell r="CJ674" t="str">
            <v/>
          </cell>
          <cell r="CK674" t="str">
            <v/>
          </cell>
          <cell r="CL674" t="str">
            <v/>
          </cell>
          <cell r="CM674" t="str">
            <v/>
          </cell>
          <cell r="CN674" t="str">
            <v/>
          </cell>
          <cell r="CO674" t="str">
            <v/>
          </cell>
          <cell r="CP674" t="str">
            <v/>
          </cell>
          <cell r="CQ674" t="str">
            <v/>
          </cell>
          <cell r="CR674" t="str">
            <v/>
          </cell>
          <cell r="CS674" t="str">
            <v/>
          </cell>
          <cell r="CT674" t="str">
            <v/>
          </cell>
          <cell r="CU674" t="str">
            <v/>
          </cell>
          <cell r="CV674" t="str">
            <v/>
          </cell>
          <cell r="CW674" t="str">
            <v/>
          </cell>
          <cell r="CX674" t="str">
            <v/>
          </cell>
          <cell r="CY674" t="str">
            <v/>
          </cell>
          <cell r="CZ674" t="str">
            <v/>
          </cell>
          <cell r="DA674" t="str">
            <v/>
          </cell>
          <cell r="DB674" t="str">
            <v/>
          </cell>
          <cell r="DC674" t="str">
            <v/>
          </cell>
          <cell r="DD674">
            <v>0</v>
          </cell>
        </row>
        <row r="675">
          <cell r="BZ675" t="str">
            <v/>
          </cell>
          <cell r="CA675" t="str">
            <v/>
          </cell>
          <cell r="CB675" t="str">
            <v/>
          </cell>
          <cell r="CC675" t="str">
            <v/>
          </cell>
          <cell r="CD675" t="str">
            <v/>
          </cell>
          <cell r="CE675" t="str">
            <v/>
          </cell>
          <cell r="CF675" t="str">
            <v/>
          </cell>
          <cell r="CG675" t="str">
            <v/>
          </cell>
          <cell r="CH675" t="str">
            <v/>
          </cell>
          <cell r="CI675" t="str">
            <v/>
          </cell>
          <cell r="CJ675" t="str">
            <v/>
          </cell>
          <cell r="CK675" t="str">
            <v/>
          </cell>
          <cell r="CL675" t="str">
            <v/>
          </cell>
          <cell r="CM675" t="str">
            <v/>
          </cell>
          <cell r="CN675" t="str">
            <v/>
          </cell>
          <cell r="CO675" t="str">
            <v/>
          </cell>
          <cell r="CP675" t="str">
            <v/>
          </cell>
          <cell r="CQ675" t="str">
            <v/>
          </cell>
          <cell r="CR675" t="str">
            <v/>
          </cell>
          <cell r="CS675" t="str">
            <v/>
          </cell>
          <cell r="CT675" t="str">
            <v/>
          </cell>
          <cell r="CU675" t="str">
            <v/>
          </cell>
          <cell r="CV675" t="str">
            <v/>
          </cell>
          <cell r="CW675" t="str">
            <v/>
          </cell>
          <cell r="CX675" t="str">
            <v/>
          </cell>
          <cell r="CY675" t="str">
            <v/>
          </cell>
          <cell r="CZ675" t="str">
            <v/>
          </cell>
          <cell r="DA675" t="str">
            <v/>
          </cell>
          <cell r="DB675" t="str">
            <v/>
          </cell>
          <cell r="DC675" t="str">
            <v/>
          </cell>
          <cell r="DD675">
            <v>0</v>
          </cell>
        </row>
        <row r="676">
          <cell r="BZ676" t="str">
            <v/>
          </cell>
          <cell r="CA676" t="str">
            <v/>
          </cell>
          <cell r="CB676" t="str">
            <v/>
          </cell>
          <cell r="CC676" t="str">
            <v/>
          </cell>
          <cell r="CD676" t="str">
            <v/>
          </cell>
          <cell r="CE676" t="str">
            <v/>
          </cell>
          <cell r="CF676" t="str">
            <v/>
          </cell>
          <cell r="CG676" t="str">
            <v/>
          </cell>
          <cell r="CH676" t="str">
            <v/>
          </cell>
          <cell r="CI676" t="str">
            <v/>
          </cell>
          <cell r="CJ676" t="str">
            <v/>
          </cell>
          <cell r="CK676" t="str">
            <v/>
          </cell>
          <cell r="CL676" t="str">
            <v/>
          </cell>
          <cell r="CM676" t="str">
            <v/>
          </cell>
          <cell r="CN676" t="str">
            <v/>
          </cell>
          <cell r="CO676" t="str">
            <v/>
          </cell>
          <cell r="CP676" t="str">
            <v/>
          </cell>
          <cell r="CQ676" t="str">
            <v/>
          </cell>
          <cell r="CR676" t="str">
            <v/>
          </cell>
          <cell r="CS676" t="str">
            <v/>
          </cell>
          <cell r="CT676" t="str">
            <v/>
          </cell>
          <cell r="CU676" t="str">
            <v/>
          </cell>
          <cell r="CV676" t="str">
            <v/>
          </cell>
          <cell r="CW676" t="str">
            <v/>
          </cell>
          <cell r="CX676" t="str">
            <v/>
          </cell>
          <cell r="CY676" t="str">
            <v/>
          </cell>
          <cell r="CZ676" t="str">
            <v/>
          </cell>
          <cell r="DA676" t="str">
            <v/>
          </cell>
          <cell r="DB676" t="str">
            <v/>
          </cell>
          <cell r="DC676" t="str">
            <v/>
          </cell>
          <cell r="DD676">
            <v>0</v>
          </cell>
        </row>
        <row r="677">
          <cell r="BZ677" t="str">
            <v/>
          </cell>
          <cell r="CA677" t="str">
            <v/>
          </cell>
          <cell r="CB677" t="str">
            <v/>
          </cell>
          <cell r="CC677" t="str">
            <v/>
          </cell>
          <cell r="CD677" t="str">
            <v/>
          </cell>
          <cell r="CE677" t="str">
            <v/>
          </cell>
          <cell r="CF677" t="str">
            <v/>
          </cell>
          <cell r="CG677" t="str">
            <v/>
          </cell>
          <cell r="CH677" t="str">
            <v/>
          </cell>
          <cell r="CI677" t="str">
            <v/>
          </cell>
          <cell r="CJ677" t="str">
            <v/>
          </cell>
          <cell r="CK677" t="str">
            <v/>
          </cell>
          <cell r="CL677" t="str">
            <v/>
          </cell>
          <cell r="CM677" t="str">
            <v/>
          </cell>
          <cell r="CN677" t="str">
            <v/>
          </cell>
          <cell r="CO677" t="str">
            <v/>
          </cell>
          <cell r="CP677" t="str">
            <v/>
          </cell>
          <cell r="CQ677" t="str">
            <v/>
          </cell>
          <cell r="CR677" t="str">
            <v/>
          </cell>
          <cell r="CS677" t="str">
            <v/>
          </cell>
          <cell r="CT677" t="str">
            <v/>
          </cell>
          <cell r="CU677" t="str">
            <v/>
          </cell>
          <cell r="CV677" t="str">
            <v/>
          </cell>
          <cell r="CW677" t="str">
            <v/>
          </cell>
          <cell r="CX677" t="str">
            <v/>
          </cell>
          <cell r="CY677" t="str">
            <v/>
          </cell>
          <cell r="CZ677" t="str">
            <v/>
          </cell>
          <cell r="DA677" t="str">
            <v/>
          </cell>
          <cell r="DB677" t="str">
            <v/>
          </cell>
          <cell r="DC677" t="str">
            <v/>
          </cell>
          <cell r="DD677">
            <v>0</v>
          </cell>
        </row>
        <row r="678">
          <cell r="BZ678" t="str">
            <v/>
          </cell>
          <cell r="CA678" t="str">
            <v/>
          </cell>
          <cell r="CB678" t="str">
            <v/>
          </cell>
          <cell r="CC678" t="str">
            <v/>
          </cell>
          <cell r="CD678" t="str">
            <v/>
          </cell>
          <cell r="CE678" t="str">
            <v/>
          </cell>
          <cell r="CF678" t="str">
            <v/>
          </cell>
          <cell r="CG678" t="str">
            <v/>
          </cell>
          <cell r="CH678" t="str">
            <v/>
          </cell>
          <cell r="CI678" t="str">
            <v/>
          </cell>
          <cell r="CJ678" t="str">
            <v/>
          </cell>
          <cell r="CK678" t="str">
            <v/>
          </cell>
          <cell r="CL678" t="str">
            <v/>
          </cell>
          <cell r="CM678" t="str">
            <v/>
          </cell>
          <cell r="CN678" t="str">
            <v/>
          </cell>
          <cell r="CO678" t="str">
            <v/>
          </cell>
          <cell r="CP678" t="str">
            <v/>
          </cell>
          <cell r="CQ678" t="str">
            <v/>
          </cell>
          <cell r="CR678" t="str">
            <v/>
          </cell>
          <cell r="CS678" t="str">
            <v/>
          </cell>
          <cell r="CT678" t="str">
            <v/>
          </cell>
          <cell r="CU678" t="str">
            <v/>
          </cell>
          <cell r="CV678" t="str">
            <v/>
          </cell>
          <cell r="CW678" t="str">
            <v/>
          </cell>
          <cell r="CX678" t="str">
            <v/>
          </cell>
          <cell r="CY678" t="str">
            <v/>
          </cell>
          <cell r="CZ678" t="str">
            <v/>
          </cell>
          <cell r="DA678" t="str">
            <v/>
          </cell>
          <cell r="DB678" t="str">
            <v/>
          </cell>
          <cell r="DC678" t="str">
            <v/>
          </cell>
          <cell r="DD678">
            <v>0</v>
          </cell>
        </row>
        <row r="679">
          <cell r="BZ679" t="str">
            <v/>
          </cell>
          <cell r="CA679" t="str">
            <v/>
          </cell>
          <cell r="CB679" t="str">
            <v/>
          </cell>
          <cell r="CC679" t="str">
            <v/>
          </cell>
          <cell r="CD679" t="str">
            <v/>
          </cell>
          <cell r="CE679" t="str">
            <v/>
          </cell>
          <cell r="CF679" t="str">
            <v/>
          </cell>
          <cell r="CG679" t="str">
            <v/>
          </cell>
          <cell r="CH679" t="str">
            <v/>
          </cell>
          <cell r="CI679" t="str">
            <v/>
          </cell>
          <cell r="CJ679" t="str">
            <v/>
          </cell>
          <cell r="CK679" t="str">
            <v/>
          </cell>
          <cell r="CL679" t="str">
            <v/>
          </cell>
          <cell r="CM679" t="str">
            <v/>
          </cell>
          <cell r="CN679" t="str">
            <v/>
          </cell>
          <cell r="CO679" t="str">
            <v/>
          </cell>
          <cell r="CP679" t="str">
            <v/>
          </cell>
          <cell r="CQ679" t="str">
            <v/>
          </cell>
          <cell r="CR679" t="str">
            <v/>
          </cell>
          <cell r="CS679" t="str">
            <v/>
          </cell>
          <cell r="CT679" t="str">
            <v/>
          </cell>
          <cell r="CU679" t="str">
            <v/>
          </cell>
          <cell r="CV679" t="str">
            <v/>
          </cell>
          <cell r="CW679" t="str">
            <v/>
          </cell>
          <cell r="CX679" t="str">
            <v/>
          </cell>
          <cell r="CY679" t="str">
            <v/>
          </cell>
          <cell r="CZ679" t="str">
            <v/>
          </cell>
          <cell r="DA679" t="str">
            <v/>
          </cell>
          <cell r="DB679" t="str">
            <v/>
          </cell>
          <cell r="DC679" t="str">
            <v/>
          </cell>
          <cell r="DD679">
            <v>0</v>
          </cell>
        </row>
        <row r="680">
          <cell r="BZ680" t="str">
            <v/>
          </cell>
          <cell r="CA680" t="str">
            <v/>
          </cell>
          <cell r="CB680" t="str">
            <v/>
          </cell>
          <cell r="CC680" t="str">
            <v/>
          </cell>
          <cell r="CD680" t="str">
            <v/>
          </cell>
          <cell r="CE680" t="str">
            <v/>
          </cell>
          <cell r="CF680" t="str">
            <v/>
          </cell>
          <cell r="CG680" t="str">
            <v/>
          </cell>
          <cell r="CH680" t="str">
            <v/>
          </cell>
          <cell r="CI680" t="str">
            <v/>
          </cell>
          <cell r="CJ680" t="str">
            <v/>
          </cell>
          <cell r="CK680" t="str">
            <v/>
          </cell>
          <cell r="CL680" t="str">
            <v/>
          </cell>
          <cell r="CM680" t="str">
            <v/>
          </cell>
          <cell r="CN680" t="str">
            <v/>
          </cell>
          <cell r="CO680" t="str">
            <v/>
          </cell>
          <cell r="CP680" t="str">
            <v/>
          </cell>
          <cell r="CQ680" t="str">
            <v/>
          </cell>
          <cell r="CR680" t="str">
            <v/>
          </cell>
          <cell r="CS680" t="str">
            <v/>
          </cell>
          <cell r="CT680" t="str">
            <v/>
          </cell>
          <cell r="CU680" t="str">
            <v/>
          </cell>
          <cell r="CV680" t="str">
            <v/>
          </cell>
          <cell r="CW680" t="str">
            <v/>
          </cell>
          <cell r="CX680" t="str">
            <v/>
          </cell>
          <cell r="CY680" t="str">
            <v/>
          </cell>
          <cell r="CZ680" t="str">
            <v/>
          </cell>
          <cell r="DA680" t="str">
            <v/>
          </cell>
          <cell r="DB680" t="str">
            <v/>
          </cell>
          <cell r="DC680" t="str">
            <v/>
          </cell>
          <cell r="DD680">
            <v>0</v>
          </cell>
        </row>
        <row r="681">
          <cell r="BZ681" t="str">
            <v/>
          </cell>
          <cell r="CA681" t="str">
            <v/>
          </cell>
          <cell r="CB681" t="str">
            <v/>
          </cell>
          <cell r="CC681" t="str">
            <v/>
          </cell>
          <cell r="CD681" t="str">
            <v/>
          </cell>
          <cell r="CE681" t="str">
            <v/>
          </cell>
          <cell r="CF681" t="str">
            <v/>
          </cell>
          <cell r="CG681" t="str">
            <v/>
          </cell>
          <cell r="CH681" t="str">
            <v/>
          </cell>
          <cell r="CI681" t="str">
            <v/>
          </cell>
          <cell r="CJ681" t="str">
            <v/>
          </cell>
          <cell r="CK681" t="str">
            <v/>
          </cell>
          <cell r="CL681" t="str">
            <v/>
          </cell>
          <cell r="CM681" t="str">
            <v/>
          </cell>
          <cell r="CN681" t="str">
            <v/>
          </cell>
          <cell r="CO681" t="str">
            <v/>
          </cell>
          <cell r="CP681" t="str">
            <v/>
          </cell>
          <cell r="CQ681" t="str">
            <v/>
          </cell>
          <cell r="CR681" t="str">
            <v/>
          </cell>
          <cell r="CS681" t="str">
            <v/>
          </cell>
          <cell r="CT681" t="str">
            <v/>
          </cell>
          <cell r="CU681" t="str">
            <v/>
          </cell>
          <cell r="CV681" t="str">
            <v/>
          </cell>
          <cell r="CW681" t="str">
            <v/>
          </cell>
          <cell r="CX681" t="str">
            <v/>
          </cell>
          <cell r="CY681" t="str">
            <v/>
          </cell>
          <cell r="CZ681" t="str">
            <v/>
          </cell>
          <cell r="DA681" t="str">
            <v/>
          </cell>
          <cell r="DB681" t="str">
            <v/>
          </cell>
          <cell r="DC681" t="str">
            <v/>
          </cell>
          <cell r="DD681">
            <v>0</v>
          </cell>
        </row>
        <row r="682">
          <cell r="BZ682" t="str">
            <v/>
          </cell>
          <cell r="CA682" t="str">
            <v/>
          </cell>
          <cell r="CB682" t="str">
            <v/>
          </cell>
          <cell r="CC682" t="str">
            <v/>
          </cell>
          <cell r="CD682" t="str">
            <v/>
          </cell>
          <cell r="CE682" t="str">
            <v/>
          </cell>
          <cell r="CF682" t="str">
            <v/>
          </cell>
          <cell r="CG682" t="str">
            <v/>
          </cell>
          <cell r="CH682" t="str">
            <v/>
          </cell>
          <cell r="CI682" t="str">
            <v/>
          </cell>
          <cell r="CJ682" t="str">
            <v/>
          </cell>
          <cell r="CK682" t="str">
            <v/>
          </cell>
          <cell r="CL682" t="str">
            <v/>
          </cell>
          <cell r="CM682" t="str">
            <v/>
          </cell>
          <cell r="CN682" t="str">
            <v/>
          </cell>
          <cell r="CO682" t="str">
            <v/>
          </cell>
          <cell r="CP682" t="str">
            <v/>
          </cell>
          <cell r="CQ682" t="str">
            <v/>
          </cell>
          <cell r="CR682" t="str">
            <v/>
          </cell>
          <cell r="CS682" t="str">
            <v/>
          </cell>
          <cell r="CT682" t="str">
            <v/>
          </cell>
          <cell r="CU682" t="str">
            <v/>
          </cell>
          <cell r="CV682" t="str">
            <v/>
          </cell>
          <cell r="CW682" t="str">
            <v/>
          </cell>
          <cell r="CX682" t="str">
            <v/>
          </cell>
          <cell r="CY682" t="str">
            <v/>
          </cell>
          <cell r="CZ682" t="str">
            <v/>
          </cell>
          <cell r="DA682" t="str">
            <v/>
          </cell>
          <cell r="DB682" t="str">
            <v/>
          </cell>
          <cell r="DC682" t="str">
            <v/>
          </cell>
          <cell r="DD682">
            <v>0</v>
          </cell>
        </row>
        <row r="683">
          <cell r="BZ683" t="str">
            <v/>
          </cell>
          <cell r="CA683" t="str">
            <v/>
          </cell>
          <cell r="CB683" t="str">
            <v/>
          </cell>
          <cell r="CC683" t="str">
            <v/>
          </cell>
          <cell r="CD683" t="str">
            <v/>
          </cell>
          <cell r="CE683" t="str">
            <v/>
          </cell>
          <cell r="CF683" t="str">
            <v/>
          </cell>
          <cell r="CG683" t="str">
            <v/>
          </cell>
          <cell r="CH683" t="str">
            <v/>
          </cell>
          <cell r="CI683" t="str">
            <v/>
          </cell>
          <cell r="CJ683" t="str">
            <v/>
          </cell>
          <cell r="CK683" t="str">
            <v/>
          </cell>
          <cell r="CL683" t="str">
            <v/>
          </cell>
          <cell r="CM683" t="str">
            <v/>
          </cell>
          <cell r="CN683" t="str">
            <v/>
          </cell>
          <cell r="CO683" t="str">
            <v/>
          </cell>
          <cell r="CP683" t="str">
            <v/>
          </cell>
          <cell r="CQ683" t="str">
            <v/>
          </cell>
          <cell r="CR683" t="str">
            <v/>
          </cell>
          <cell r="CS683" t="str">
            <v/>
          </cell>
          <cell r="CT683" t="str">
            <v/>
          </cell>
          <cell r="CU683" t="str">
            <v/>
          </cell>
          <cell r="CV683" t="str">
            <v/>
          </cell>
          <cell r="CW683" t="str">
            <v/>
          </cell>
          <cell r="CX683" t="str">
            <v/>
          </cell>
          <cell r="CY683" t="str">
            <v/>
          </cell>
          <cell r="CZ683" t="str">
            <v/>
          </cell>
          <cell r="DA683" t="str">
            <v/>
          </cell>
          <cell r="DB683" t="str">
            <v/>
          </cell>
          <cell r="DC683" t="str">
            <v/>
          </cell>
          <cell r="DD683">
            <v>0</v>
          </cell>
        </row>
        <row r="684">
          <cell r="BZ684" t="str">
            <v/>
          </cell>
          <cell r="CA684" t="str">
            <v/>
          </cell>
          <cell r="CB684" t="str">
            <v/>
          </cell>
          <cell r="CC684" t="str">
            <v/>
          </cell>
          <cell r="CD684" t="str">
            <v/>
          </cell>
          <cell r="CE684" t="str">
            <v/>
          </cell>
          <cell r="CF684" t="str">
            <v/>
          </cell>
          <cell r="CG684" t="str">
            <v/>
          </cell>
          <cell r="CH684" t="str">
            <v/>
          </cell>
          <cell r="CI684" t="str">
            <v/>
          </cell>
          <cell r="CJ684" t="str">
            <v/>
          </cell>
          <cell r="CK684" t="str">
            <v/>
          </cell>
          <cell r="CL684" t="str">
            <v/>
          </cell>
          <cell r="CM684" t="str">
            <v/>
          </cell>
          <cell r="CN684" t="str">
            <v/>
          </cell>
          <cell r="CO684" t="str">
            <v/>
          </cell>
          <cell r="CP684" t="str">
            <v/>
          </cell>
          <cell r="CQ684" t="str">
            <v/>
          </cell>
          <cell r="CR684" t="str">
            <v/>
          </cell>
          <cell r="CS684" t="str">
            <v/>
          </cell>
          <cell r="CT684" t="str">
            <v/>
          </cell>
          <cell r="CU684" t="str">
            <v/>
          </cell>
          <cell r="CV684" t="str">
            <v/>
          </cell>
          <cell r="CW684" t="str">
            <v/>
          </cell>
          <cell r="CX684" t="str">
            <v/>
          </cell>
          <cell r="CY684" t="str">
            <v/>
          </cell>
          <cell r="CZ684" t="str">
            <v/>
          </cell>
          <cell r="DA684" t="str">
            <v/>
          </cell>
          <cell r="DB684" t="str">
            <v/>
          </cell>
          <cell r="DC684" t="str">
            <v/>
          </cell>
          <cell r="DD684">
            <v>0</v>
          </cell>
        </row>
        <row r="685">
          <cell r="BZ685" t="str">
            <v/>
          </cell>
          <cell r="CA685" t="str">
            <v/>
          </cell>
          <cell r="CB685" t="str">
            <v/>
          </cell>
          <cell r="CC685" t="str">
            <v/>
          </cell>
          <cell r="CD685" t="str">
            <v/>
          </cell>
          <cell r="CE685" t="str">
            <v/>
          </cell>
          <cell r="CF685" t="str">
            <v/>
          </cell>
          <cell r="CG685" t="str">
            <v/>
          </cell>
          <cell r="CH685" t="str">
            <v/>
          </cell>
          <cell r="CI685" t="str">
            <v/>
          </cell>
          <cell r="CJ685" t="str">
            <v/>
          </cell>
          <cell r="CK685" t="str">
            <v/>
          </cell>
          <cell r="CL685" t="str">
            <v/>
          </cell>
          <cell r="CM685" t="str">
            <v/>
          </cell>
          <cell r="CN685" t="str">
            <v/>
          </cell>
          <cell r="CO685" t="str">
            <v/>
          </cell>
          <cell r="CP685" t="str">
            <v/>
          </cell>
          <cell r="CQ685" t="str">
            <v/>
          </cell>
          <cell r="CR685" t="str">
            <v/>
          </cell>
          <cell r="CS685" t="str">
            <v/>
          </cell>
          <cell r="CT685" t="str">
            <v/>
          </cell>
          <cell r="CU685" t="str">
            <v/>
          </cell>
          <cell r="CV685" t="str">
            <v/>
          </cell>
          <cell r="CW685" t="str">
            <v/>
          </cell>
          <cell r="CX685" t="str">
            <v/>
          </cell>
          <cell r="CY685" t="str">
            <v/>
          </cell>
          <cell r="CZ685" t="str">
            <v/>
          </cell>
          <cell r="DA685" t="str">
            <v/>
          </cell>
          <cell r="DB685" t="str">
            <v/>
          </cell>
          <cell r="DC685" t="str">
            <v/>
          </cell>
          <cell r="DD685">
            <v>0</v>
          </cell>
        </row>
        <row r="686">
          <cell r="BZ686" t="str">
            <v/>
          </cell>
          <cell r="CA686" t="str">
            <v/>
          </cell>
          <cell r="CB686" t="str">
            <v/>
          </cell>
          <cell r="CC686" t="str">
            <v/>
          </cell>
          <cell r="CD686" t="str">
            <v/>
          </cell>
          <cell r="CE686" t="str">
            <v/>
          </cell>
          <cell r="CF686" t="str">
            <v/>
          </cell>
          <cell r="CG686" t="str">
            <v/>
          </cell>
          <cell r="CH686" t="str">
            <v/>
          </cell>
          <cell r="CI686" t="str">
            <v/>
          </cell>
          <cell r="CJ686" t="str">
            <v/>
          </cell>
          <cell r="CK686" t="str">
            <v/>
          </cell>
          <cell r="CL686" t="str">
            <v/>
          </cell>
          <cell r="CM686" t="str">
            <v/>
          </cell>
          <cell r="CN686" t="str">
            <v/>
          </cell>
          <cell r="CO686" t="str">
            <v/>
          </cell>
          <cell r="CP686" t="str">
            <v/>
          </cell>
          <cell r="CQ686" t="str">
            <v/>
          </cell>
          <cell r="CR686" t="str">
            <v/>
          </cell>
          <cell r="CS686" t="str">
            <v/>
          </cell>
          <cell r="CT686" t="str">
            <v/>
          </cell>
          <cell r="CU686" t="str">
            <v/>
          </cell>
          <cell r="CV686" t="str">
            <v/>
          </cell>
          <cell r="CW686" t="str">
            <v/>
          </cell>
          <cell r="CX686" t="str">
            <v/>
          </cell>
          <cell r="CY686" t="str">
            <v/>
          </cell>
          <cell r="CZ686" t="str">
            <v/>
          </cell>
          <cell r="DA686" t="str">
            <v/>
          </cell>
          <cell r="DB686" t="str">
            <v/>
          </cell>
          <cell r="DC686" t="str">
            <v/>
          </cell>
          <cell r="DD686">
            <v>0</v>
          </cell>
        </row>
        <row r="687">
          <cell r="BZ687" t="str">
            <v/>
          </cell>
          <cell r="CA687" t="str">
            <v/>
          </cell>
          <cell r="CB687" t="str">
            <v/>
          </cell>
          <cell r="CC687" t="str">
            <v/>
          </cell>
          <cell r="CD687" t="str">
            <v/>
          </cell>
          <cell r="CE687" t="str">
            <v/>
          </cell>
          <cell r="CF687" t="str">
            <v/>
          </cell>
          <cell r="CG687" t="str">
            <v/>
          </cell>
          <cell r="CH687" t="str">
            <v/>
          </cell>
          <cell r="CI687" t="str">
            <v/>
          </cell>
          <cell r="CJ687" t="str">
            <v/>
          </cell>
          <cell r="CK687" t="str">
            <v/>
          </cell>
          <cell r="CL687" t="str">
            <v/>
          </cell>
          <cell r="CM687" t="str">
            <v/>
          </cell>
          <cell r="CN687" t="str">
            <v/>
          </cell>
          <cell r="CO687" t="str">
            <v/>
          </cell>
          <cell r="CP687" t="str">
            <v/>
          </cell>
          <cell r="CQ687" t="str">
            <v/>
          </cell>
          <cell r="CR687" t="str">
            <v/>
          </cell>
          <cell r="CS687" t="str">
            <v/>
          </cell>
          <cell r="CT687" t="str">
            <v/>
          </cell>
          <cell r="CU687" t="str">
            <v/>
          </cell>
          <cell r="CV687" t="str">
            <v/>
          </cell>
          <cell r="CW687" t="str">
            <v/>
          </cell>
          <cell r="CX687" t="str">
            <v/>
          </cell>
          <cell r="CY687" t="str">
            <v/>
          </cell>
          <cell r="CZ687" t="str">
            <v/>
          </cell>
          <cell r="DA687" t="str">
            <v/>
          </cell>
          <cell r="DB687" t="str">
            <v/>
          </cell>
          <cell r="DC687" t="str">
            <v/>
          </cell>
          <cell r="DD687">
            <v>0</v>
          </cell>
        </row>
        <row r="688">
          <cell r="BZ688" t="str">
            <v/>
          </cell>
          <cell r="CA688" t="str">
            <v/>
          </cell>
          <cell r="CB688" t="str">
            <v/>
          </cell>
          <cell r="CC688" t="str">
            <v/>
          </cell>
          <cell r="CD688" t="str">
            <v/>
          </cell>
          <cell r="CE688" t="str">
            <v/>
          </cell>
          <cell r="CF688" t="str">
            <v/>
          </cell>
          <cell r="CG688" t="str">
            <v/>
          </cell>
          <cell r="CH688" t="str">
            <v/>
          </cell>
          <cell r="CI688" t="str">
            <v/>
          </cell>
          <cell r="CJ688" t="str">
            <v/>
          </cell>
          <cell r="CK688" t="str">
            <v/>
          </cell>
          <cell r="CL688" t="str">
            <v/>
          </cell>
          <cell r="CM688" t="str">
            <v/>
          </cell>
          <cell r="CN688" t="str">
            <v/>
          </cell>
          <cell r="CO688" t="str">
            <v/>
          </cell>
          <cell r="CP688" t="str">
            <v/>
          </cell>
          <cell r="CQ688" t="str">
            <v/>
          </cell>
          <cell r="CR688" t="str">
            <v/>
          </cell>
          <cell r="CS688" t="str">
            <v/>
          </cell>
          <cell r="CT688" t="str">
            <v/>
          </cell>
          <cell r="CU688" t="str">
            <v/>
          </cell>
          <cell r="CV688" t="str">
            <v/>
          </cell>
          <cell r="CW688" t="str">
            <v/>
          </cell>
          <cell r="CX688" t="str">
            <v/>
          </cell>
          <cell r="CY688" t="str">
            <v/>
          </cell>
          <cell r="CZ688" t="str">
            <v/>
          </cell>
          <cell r="DA688" t="str">
            <v/>
          </cell>
          <cell r="DB688" t="str">
            <v/>
          </cell>
          <cell r="DC688" t="str">
            <v/>
          </cell>
          <cell r="DD688">
            <v>0</v>
          </cell>
        </row>
        <row r="689">
          <cell r="BZ689" t="str">
            <v/>
          </cell>
          <cell r="CA689" t="str">
            <v/>
          </cell>
          <cell r="CB689" t="str">
            <v/>
          </cell>
          <cell r="CC689" t="str">
            <v/>
          </cell>
          <cell r="CD689" t="str">
            <v/>
          </cell>
          <cell r="CE689" t="str">
            <v/>
          </cell>
          <cell r="CF689" t="str">
            <v/>
          </cell>
          <cell r="CG689" t="str">
            <v/>
          </cell>
          <cell r="CH689" t="str">
            <v/>
          </cell>
          <cell r="CI689" t="str">
            <v/>
          </cell>
          <cell r="CJ689" t="str">
            <v/>
          </cell>
          <cell r="CK689" t="str">
            <v/>
          </cell>
          <cell r="CL689" t="str">
            <v/>
          </cell>
          <cell r="CM689" t="str">
            <v/>
          </cell>
          <cell r="CN689" t="str">
            <v/>
          </cell>
          <cell r="CO689" t="str">
            <v/>
          </cell>
          <cell r="CP689" t="str">
            <v/>
          </cell>
          <cell r="CQ689" t="str">
            <v/>
          </cell>
          <cell r="CR689" t="str">
            <v/>
          </cell>
          <cell r="CS689" t="str">
            <v/>
          </cell>
          <cell r="CT689" t="str">
            <v/>
          </cell>
          <cell r="CU689" t="str">
            <v/>
          </cell>
          <cell r="CV689" t="str">
            <v/>
          </cell>
          <cell r="CW689" t="str">
            <v/>
          </cell>
          <cell r="CX689" t="str">
            <v/>
          </cell>
          <cell r="CY689" t="str">
            <v/>
          </cell>
          <cell r="CZ689" t="str">
            <v/>
          </cell>
          <cell r="DA689" t="str">
            <v/>
          </cell>
          <cell r="DB689" t="str">
            <v/>
          </cell>
          <cell r="DC689" t="str">
            <v/>
          </cell>
          <cell r="DD689">
            <v>0</v>
          </cell>
        </row>
        <row r="690">
          <cell r="BZ690" t="str">
            <v/>
          </cell>
          <cell r="CA690" t="str">
            <v/>
          </cell>
          <cell r="CB690" t="str">
            <v/>
          </cell>
          <cell r="CC690" t="str">
            <v/>
          </cell>
          <cell r="CD690" t="str">
            <v/>
          </cell>
          <cell r="CE690" t="str">
            <v/>
          </cell>
          <cell r="CF690" t="str">
            <v/>
          </cell>
          <cell r="CG690" t="str">
            <v/>
          </cell>
          <cell r="CH690" t="str">
            <v/>
          </cell>
          <cell r="CI690" t="str">
            <v/>
          </cell>
          <cell r="CJ690" t="str">
            <v/>
          </cell>
          <cell r="CK690" t="str">
            <v/>
          </cell>
          <cell r="CL690" t="str">
            <v/>
          </cell>
          <cell r="CM690" t="str">
            <v/>
          </cell>
          <cell r="CN690" t="str">
            <v/>
          </cell>
          <cell r="CO690" t="str">
            <v/>
          </cell>
          <cell r="CP690" t="str">
            <v/>
          </cell>
          <cell r="CQ690" t="str">
            <v/>
          </cell>
          <cell r="CR690" t="str">
            <v/>
          </cell>
          <cell r="CS690" t="str">
            <v/>
          </cell>
          <cell r="CT690" t="str">
            <v/>
          </cell>
          <cell r="CU690" t="str">
            <v/>
          </cell>
          <cell r="CV690" t="str">
            <v/>
          </cell>
          <cell r="CW690" t="str">
            <v/>
          </cell>
          <cell r="CX690" t="str">
            <v/>
          </cell>
          <cell r="CY690" t="str">
            <v/>
          </cell>
          <cell r="CZ690" t="str">
            <v/>
          </cell>
          <cell r="DA690" t="str">
            <v/>
          </cell>
          <cell r="DB690" t="str">
            <v/>
          </cell>
          <cell r="DC690" t="str">
            <v/>
          </cell>
          <cell r="DD690">
            <v>0</v>
          </cell>
        </row>
        <row r="691">
          <cell r="BZ691" t="str">
            <v/>
          </cell>
          <cell r="CA691" t="str">
            <v/>
          </cell>
          <cell r="CB691" t="str">
            <v/>
          </cell>
          <cell r="CC691" t="str">
            <v/>
          </cell>
          <cell r="CD691" t="str">
            <v/>
          </cell>
          <cell r="CE691" t="str">
            <v/>
          </cell>
          <cell r="CF691" t="str">
            <v/>
          </cell>
          <cell r="CG691" t="str">
            <v/>
          </cell>
          <cell r="CH691" t="str">
            <v/>
          </cell>
          <cell r="CI691" t="str">
            <v/>
          </cell>
          <cell r="CJ691" t="str">
            <v/>
          </cell>
          <cell r="CK691" t="str">
            <v/>
          </cell>
          <cell r="CL691" t="str">
            <v/>
          </cell>
          <cell r="CM691" t="str">
            <v/>
          </cell>
          <cell r="CN691" t="str">
            <v/>
          </cell>
          <cell r="CO691" t="str">
            <v/>
          </cell>
          <cell r="CP691" t="str">
            <v/>
          </cell>
          <cell r="CQ691" t="str">
            <v/>
          </cell>
          <cell r="CR691" t="str">
            <v/>
          </cell>
          <cell r="CS691" t="str">
            <v/>
          </cell>
          <cell r="CT691" t="str">
            <v/>
          </cell>
          <cell r="CU691" t="str">
            <v/>
          </cell>
          <cell r="CV691" t="str">
            <v/>
          </cell>
          <cell r="CW691" t="str">
            <v/>
          </cell>
          <cell r="CX691" t="str">
            <v/>
          </cell>
          <cell r="CY691" t="str">
            <v/>
          </cell>
          <cell r="CZ691" t="str">
            <v/>
          </cell>
          <cell r="DA691" t="str">
            <v/>
          </cell>
          <cell r="DB691" t="str">
            <v/>
          </cell>
          <cell r="DC691" t="str">
            <v/>
          </cell>
          <cell r="DD691">
            <v>0</v>
          </cell>
        </row>
        <row r="692">
          <cell r="BZ692" t="str">
            <v/>
          </cell>
          <cell r="CA692" t="str">
            <v/>
          </cell>
          <cell r="CB692" t="str">
            <v/>
          </cell>
          <cell r="CC692" t="str">
            <v/>
          </cell>
          <cell r="CD692" t="str">
            <v/>
          </cell>
          <cell r="CE692" t="str">
            <v/>
          </cell>
          <cell r="CF692" t="str">
            <v/>
          </cell>
          <cell r="CG692" t="str">
            <v/>
          </cell>
          <cell r="CH692" t="str">
            <v/>
          </cell>
          <cell r="CI692" t="str">
            <v/>
          </cell>
          <cell r="CJ692" t="str">
            <v/>
          </cell>
          <cell r="CK692" t="str">
            <v/>
          </cell>
          <cell r="CL692" t="str">
            <v/>
          </cell>
          <cell r="CM692" t="str">
            <v/>
          </cell>
          <cell r="CN692" t="str">
            <v/>
          </cell>
          <cell r="CO692" t="str">
            <v/>
          </cell>
          <cell r="CP692" t="str">
            <v/>
          </cell>
          <cell r="CQ692" t="str">
            <v/>
          </cell>
          <cell r="CR692" t="str">
            <v/>
          </cell>
          <cell r="CS692" t="str">
            <v/>
          </cell>
          <cell r="CT692" t="str">
            <v/>
          </cell>
          <cell r="CU692" t="str">
            <v/>
          </cell>
          <cell r="CV692" t="str">
            <v/>
          </cell>
          <cell r="CW692" t="str">
            <v/>
          </cell>
          <cell r="CX692" t="str">
            <v/>
          </cell>
          <cell r="CY692" t="str">
            <v/>
          </cell>
          <cell r="CZ692" t="str">
            <v/>
          </cell>
          <cell r="DA692" t="str">
            <v/>
          </cell>
          <cell r="DB692" t="str">
            <v/>
          </cell>
          <cell r="DC692" t="str">
            <v/>
          </cell>
          <cell r="DD692">
            <v>0</v>
          </cell>
        </row>
        <row r="693">
          <cell r="BZ693" t="str">
            <v/>
          </cell>
          <cell r="CA693" t="str">
            <v/>
          </cell>
          <cell r="CB693" t="str">
            <v/>
          </cell>
          <cell r="CC693" t="str">
            <v/>
          </cell>
          <cell r="CD693" t="str">
            <v/>
          </cell>
          <cell r="CE693" t="str">
            <v/>
          </cell>
          <cell r="CF693" t="str">
            <v/>
          </cell>
          <cell r="CG693" t="str">
            <v/>
          </cell>
          <cell r="CH693" t="str">
            <v/>
          </cell>
          <cell r="CI693" t="str">
            <v/>
          </cell>
          <cell r="CJ693" t="str">
            <v/>
          </cell>
          <cell r="CK693" t="str">
            <v/>
          </cell>
          <cell r="CL693" t="str">
            <v/>
          </cell>
          <cell r="CM693" t="str">
            <v/>
          </cell>
          <cell r="CN693" t="str">
            <v/>
          </cell>
          <cell r="CO693" t="str">
            <v/>
          </cell>
          <cell r="CP693" t="str">
            <v/>
          </cell>
          <cell r="CQ693" t="str">
            <v/>
          </cell>
          <cell r="CR693" t="str">
            <v/>
          </cell>
          <cell r="CS693" t="str">
            <v/>
          </cell>
          <cell r="CT693" t="str">
            <v/>
          </cell>
          <cell r="CU693" t="str">
            <v/>
          </cell>
          <cell r="CV693" t="str">
            <v/>
          </cell>
          <cell r="CW693" t="str">
            <v/>
          </cell>
          <cell r="CX693" t="str">
            <v/>
          </cell>
          <cell r="CY693" t="str">
            <v/>
          </cell>
          <cell r="CZ693" t="str">
            <v/>
          </cell>
          <cell r="DA693" t="str">
            <v/>
          </cell>
          <cell r="DB693" t="str">
            <v/>
          </cell>
          <cell r="DC693" t="str">
            <v/>
          </cell>
          <cell r="DD693">
            <v>0</v>
          </cell>
        </row>
        <row r="694">
          <cell r="BZ694" t="str">
            <v/>
          </cell>
          <cell r="CA694" t="str">
            <v/>
          </cell>
          <cell r="CB694" t="str">
            <v/>
          </cell>
          <cell r="CC694" t="str">
            <v/>
          </cell>
          <cell r="CD694" t="str">
            <v/>
          </cell>
          <cell r="CE694" t="str">
            <v/>
          </cell>
          <cell r="CF694" t="str">
            <v/>
          </cell>
          <cell r="CG694" t="str">
            <v/>
          </cell>
          <cell r="CH694" t="str">
            <v/>
          </cell>
          <cell r="CI694" t="str">
            <v/>
          </cell>
          <cell r="CJ694" t="str">
            <v/>
          </cell>
          <cell r="CK694" t="str">
            <v/>
          </cell>
          <cell r="CL694" t="str">
            <v/>
          </cell>
          <cell r="CM694" t="str">
            <v/>
          </cell>
          <cell r="CN694" t="str">
            <v/>
          </cell>
          <cell r="CO694" t="str">
            <v/>
          </cell>
          <cell r="CP694" t="str">
            <v/>
          </cell>
          <cell r="CQ694" t="str">
            <v/>
          </cell>
          <cell r="CR694" t="str">
            <v/>
          </cell>
          <cell r="CS694" t="str">
            <v/>
          </cell>
          <cell r="CT694" t="str">
            <v/>
          </cell>
          <cell r="CU694" t="str">
            <v/>
          </cell>
          <cell r="CV694" t="str">
            <v/>
          </cell>
          <cell r="CW694" t="str">
            <v/>
          </cell>
          <cell r="CX694" t="str">
            <v/>
          </cell>
          <cell r="CY694" t="str">
            <v/>
          </cell>
          <cell r="CZ694" t="str">
            <v/>
          </cell>
          <cell r="DA694" t="str">
            <v/>
          </cell>
          <cell r="DB694" t="str">
            <v/>
          </cell>
          <cell r="DC694" t="str">
            <v/>
          </cell>
          <cell r="DD694">
            <v>0</v>
          </cell>
        </row>
        <row r="695">
          <cell r="BZ695" t="str">
            <v/>
          </cell>
          <cell r="CA695" t="str">
            <v/>
          </cell>
          <cell r="CB695" t="str">
            <v/>
          </cell>
          <cell r="CC695" t="str">
            <v/>
          </cell>
          <cell r="CD695" t="str">
            <v/>
          </cell>
          <cell r="CE695" t="str">
            <v/>
          </cell>
          <cell r="CF695" t="str">
            <v/>
          </cell>
          <cell r="CG695" t="str">
            <v/>
          </cell>
          <cell r="CH695" t="str">
            <v/>
          </cell>
          <cell r="CI695" t="str">
            <v/>
          </cell>
          <cell r="CJ695" t="str">
            <v/>
          </cell>
          <cell r="CK695" t="str">
            <v/>
          </cell>
          <cell r="CL695" t="str">
            <v/>
          </cell>
          <cell r="CM695" t="str">
            <v/>
          </cell>
          <cell r="CN695" t="str">
            <v/>
          </cell>
          <cell r="CO695" t="str">
            <v/>
          </cell>
          <cell r="CP695" t="str">
            <v/>
          </cell>
          <cell r="CQ695" t="str">
            <v/>
          </cell>
          <cell r="CR695" t="str">
            <v/>
          </cell>
          <cell r="CS695" t="str">
            <v/>
          </cell>
          <cell r="CT695" t="str">
            <v/>
          </cell>
          <cell r="CU695" t="str">
            <v/>
          </cell>
          <cell r="CV695" t="str">
            <v/>
          </cell>
          <cell r="CW695" t="str">
            <v/>
          </cell>
          <cell r="CX695" t="str">
            <v/>
          </cell>
          <cell r="CY695" t="str">
            <v/>
          </cell>
          <cell r="CZ695" t="str">
            <v/>
          </cell>
          <cell r="DA695" t="str">
            <v/>
          </cell>
          <cell r="DB695" t="str">
            <v/>
          </cell>
          <cell r="DC695" t="str">
            <v/>
          </cell>
          <cell r="DD695">
            <v>0</v>
          </cell>
        </row>
        <row r="696">
          <cell r="BZ696" t="str">
            <v/>
          </cell>
          <cell r="CA696" t="str">
            <v/>
          </cell>
          <cell r="CB696" t="str">
            <v/>
          </cell>
          <cell r="CC696" t="str">
            <v/>
          </cell>
          <cell r="CD696" t="str">
            <v/>
          </cell>
          <cell r="CE696" t="str">
            <v/>
          </cell>
          <cell r="CF696" t="str">
            <v/>
          </cell>
          <cell r="CG696" t="str">
            <v/>
          </cell>
          <cell r="CH696" t="str">
            <v/>
          </cell>
          <cell r="CI696" t="str">
            <v/>
          </cell>
          <cell r="CJ696" t="str">
            <v/>
          </cell>
          <cell r="CK696" t="str">
            <v/>
          </cell>
          <cell r="CL696" t="str">
            <v/>
          </cell>
          <cell r="CM696" t="str">
            <v/>
          </cell>
          <cell r="CN696" t="str">
            <v/>
          </cell>
          <cell r="CO696" t="str">
            <v/>
          </cell>
          <cell r="CP696" t="str">
            <v/>
          </cell>
          <cell r="CQ696" t="str">
            <v/>
          </cell>
          <cell r="CR696" t="str">
            <v/>
          </cell>
          <cell r="CS696" t="str">
            <v/>
          </cell>
          <cell r="CT696" t="str">
            <v/>
          </cell>
          <cell r="CU696" t="str">
            <v/>
          </cell>
          <cell r="CV696" t="str">
            <v/>
          </cell>
          <cell r="CW696" t="str">
            <v/>
          </cell>
          <cell r="CX696" t="str">
            <v/>
          </cell>
          <cell r="CY696" t="str">
            <v/>
          </cell>
          <cell r="CZ696" t="str">
            <v/>
          </cell>
          <cell r="DA696" t="str">
            <v/>
          </cell>
          <cell r="DB696" t="str">
            <v/>
          </cell>
          <cell r="DC696" t="str">
            <v/>
          </cell>
          <cell r="DD696">
            <v>0</v>
          </cell>
        </row>
        <row r="697">
          <cell r="BZ697" t="str">
            <v/>
          </cell>
          <cell r="CA697" t="str">
            <v/>
          </cell>
          <cell r="CB697" t="str">
            <v/>
          </cell>
          <cell r="CC697" t="str">
            <v/>
          </cell>
          <cell r="CD697" t="str">
            <v/>
          </cell>
          <cell r="CE697" t="str">
            <v/>
          </cell>
          <cell r="CF697" t="str">
            <v/>
          </cell>
          <cell r="CG697" t="str">
            <v/>
          </cell>
          <cell r="CH697" t="str">
            <v/>
          </cell>
          <cell r="CI697" t="str">
            <v/>
          </cell>
          <cell r="CJ697" t="str">
            <v/>
          </cell>
          <cell r="CK697" t="str">
            <v/>
          </cell>
          <cell r="CL697" t="str">
            <v/>
          </cell>
          <cell r="CM697" t="str">
            <v/>
          </cell>
          <cell r="CN697" t="str">
            <v/>
          </cell>
          <cell r="CO697" t="str">
            <v/>
          </cell>
          <cell r="CP697" t="str">
            <v/>
          </cell>
          <cell r="CQ697" t="str">
            <v/>
          </cell>
          <cell r="CR697" t="str">
            <v/>
          </cell>
          <cell r="CS697" t="str">
            <v/>
          </cell>
          <cell r="CT697" t="str">
            <v/>
          </cell>
          <cell r="CU697" t="str">
            <v/>
          </cell>
          <cell r="CV697" t="str">
            <v/>
          </cell>
          <cell r="CW697" t="str">
            <v/>
          </cell>
          <cell r="CX697" t="str">
            <v/>
          </cell>
          <cell r="CY697" t="str">
            <v/>
          </cell>
          <cell r="CZ697" t="str">
            <v/>
          </cell>
          <cell r="DA697" t="str">
            <v/>
          </cell>
          <cell r="DB697" t="str">
            <v/>
          </cell>
          <cell r="DC697" t="str">
            <v/>
          </cell>
          <cell r="DD697">
            <v>0</v>
          </cell>
        </row>
        <row r="698">
          <cell r="BZ698" t="str">
            <v/>
          </cell>
          <cell r="CA698" t="str">
            <v/>
          </cell>
          <cell r="CB698" t="str">
            <v/>
          </cell>
          <cell r="CC698" t="str">
            <v/>
          </cell>
          <cell r="CD698" t="str">
            <v/>
          </cell>
          <cell r="CE698" t="str">
            <v/>
          </cell>
          <cell r="CF698" t="str">
            <v/>
          </cell>
          <cell r="CG698" t="str">
            <v/>
          </cell>
          <cell r="CH698" t="str">
            <v/>
          </cell>
          <cell r="CI698" t="str">
            <v/>
          </cell>
          <cell r="CJ698" t="str">
            <v/>
          </cell>
          <cell r="CK698" t="str">
            <v/>
          </cell>
          <cell r="CL698" t="str">
            <v/>
          </cell>
          <cell r="CM698" t="str">
            <v/>
          </cell>
          <cell r="CN698" t="str">
            <v/>
          </cell>
          <cell r="CO698" t="str">
            <v/>
          </cell>
          <cell r="CP698" t="str">
            <v/>
          </cell>
          <cell r="CQ698" t="str">
            <v/>
          </cell>
          <cell r="CR698" t="str">
            <v/>
          </cell>
          <cell r="CS698" t="str">
            <v/>
          </cell>
          <cell r="CT698" t="str">
            <v/>
          </cell>
          <cell r="CU698" t="str">
            <v/>
          </cell>
          <cell r="CV698" t="str">
            <v/>
          </cell>
          <cell r="CW698" t="str">
            <v/>
          </cell>
          <cell r="CX698" t="str">
            <v/>
          </cell>
          <cell r="CY698" t="str">
            <v/>
          </cell>
          <cell r="CZ698" t="str">
            <v/>
          </cell>
          <cell r="DA698" t="str">
            <v/>
          </cell>
          <cell r="DB698" t="str">
            <v/>
          </cell>
          <cell r="DC698" t="str">
            <v/>
          </cell>
          <cell r="DD698">
            <v>0</v>
          </cell>
        </row>
        <row r="699">
          <cell r="BZ699" t="str">
            <v/>
          </cell>
          <cell r="CA699" t="str">
            <v/>
          </cell>
          <cell r="CB699" t="str">
            <v/>
          </cell>
          <cell r="CC699" t="str">
            <v/>
          </cell>
          <cell r="CD699" t="str">
            <v/>
          </cell>
          <cell r="CE699" t="str">
            <v/>
          </cell>
          <cell r="CF699" t="str">
            <v/>
          </cell>
          <cell r="CG699" t="str">
            <v/>
          </cell>
          <cell r="CH699" t="str">
            <v/>
          </cell>
          <cell r="CI699" t="str">
            <v/>
          </cell>
          <cell r="CJ699" t="str">
            <v/>
          </cell>
          <cell r="CK699" t="str">
            <v/>
          </cell>
          <cell r="CL699" t="str">
            <v/>
          </cell>
          <cell r="CM699" t="str">
            <v/>
          </cell>
          <cell r="CN699" t="str">
            <v/>
          </cell>
          <cell r="CO699" t="str">
            <v/>
          </cell>
          <cell r="CP699" t="str">
            <v/>
          </cell>
          <cell r="CQ699" t="str">
            <v/>
          </cell>
          <cell r="CR699" t="str">
            <v/>
          </cell>
          <cell r="CS699" t="str">
            <v/>
          </cell>
          <cell r="CT699" t="str">
            <v/>
          </cell>
          <cell r="CU699" t="str">
            <v/>
          </cell>
          <cell r="CV699" t="str">
            <v/>
          </cell>
          <cell r="CW699" t="str">
            <v/>
          </cell>
          <cell r="CX699" t="str">
            <v/>
          </cell>
          <cell r="CY699" t="str">
            <v/>
          </cell>
          <cell r="CZ699" t="str">
            <v/>
          </cell>
          <cell r="DA699" t="str">
            <v/>
          </cell>
          <cell r="DB699" t="str">
            <v/>
          </cell>
          <cell r="DC699" t="str">
            <v/>
          </cell>
          <cell r="DD699">
            <v>0</v>
          </cell>
        </row>
        <row r="700">
          <cell r="BZ700" t="str">
            <v/>
          </cell>
          <cell r="CA700" t="str">
            <v/>
          </cell>
          <cell r="CB700" t="str">
            <v/>
          </cell>
          <cell r="CC700" t="str">
            <v/>
          </cell>
          <cell r="CD700" t="str">
            <v/>
          </cell>
          <cell r="CE700" t="str">
            <v/>
          </cell>
          <cell r="CF700" t="str">
            <v/>
          </cell>
          <cell r="CG700" t="str">
            <v/>
          </cell>
          <cell r="CH700" t="str">
            <v/>
          </cell>
          <cell r="CI700" t="str">
            <v/>
          </cell>
          <cell r="CJ700" t="str">
            <v/>
          </cell>
          <cell r="CK700" t="str">
            <v/>
          </cell>
          <cell r="CL700" t="str">
            <v/>
          </cell>
          <cell r="CM700" t="str">
            <v/>
          </cell>
          <cell r="CN700" t="str">
            <v/>
          </cell>
          <cell r="CO700" t="str">
            <v/>
          </cell>
          <cell r="CP700" t="str">
            <v/>
          </cell>
          <cell r="CQ700" t="str">
            <v/>
          </cell>
          <cell r="CR700" t="str">
            <v/>
          </cell>
          <cell r="CS700" t="str">
            <v/>
          </cell>
          <cell r="CT700" t="str">
            <v/>
          </cell>
          <cell r="CU700" t="str">
            <v/>
          </cell>
          <cell r="CV700" t="str">
            <v/>
          </cell>
          <cell r="CW700" t="str">
            <v/>
          </cell>
          <cell r="CX700" t="str">
            <v/>
          </cell>
          <cell r="CY700" t="str">
            <v/>
          </cell>
          <cell r="CZ700" t="str">
            <v/>
          </cell>
          <cell r="DA700" t="str">
            <v/>
          </cell>
          <cell r="DB700" t="str">
            <v/>
          </cell>
          <cell r="DC700" t="str">
            <v/>
          </cell>
          <cell r="DD700">
            <v>0</v>
          </cell>
        </row>
        <row r="701">
          <cell r="BZ701" t="str">
            <v/>
          </cell>
          <cell r="CA701" t="str">
            <v/>
          </cell>
          <cell r="CB701" t="str">
            <v/>
          </cell>
          <cell r="CC701" t="str">
            <v/>
          </cell>
          <cell r="CD701" t="str">
            <v/>
          </cell>
          <cell r="CE701" t="str">
            <v/>
          </cell>
          <cell r="CF701" t="str">
            <v/>
          </cell>
          <cell r="CG701" t="str">
            <v/>
          </cell>
          <cell r="CH701" t="str">
            <v/>
          </cell>
          <cell r="CI701" t="str">
            <v/>
          </cell>
          <cell r="CJ701" t="str">
            <v/>
          </cell>
          <cell r="CK701" t="str">
            <v/>
          </cell>
          <cell r="CL701" t="str">
            <v/>
          </cell>
          <cell r="CM701" t="str">
            <v/>
          </cell>
          <cell r="CN701" t="str">
            <v/>
          </cell>
          <cell r="CO701" t="str">
            <v/>
          </cell>
          <cell r="CP701" t="str">
            <v/>
          </cell>
          <cell r="CQ701" t="str">
            <v/>
          </cell>
          <cell r="CR701" t="str">
            <v/>
          </cell>
          <cell r="CS701" t="str">
            <v/>
          </cell>
          <cell r="CT701" t="str">
            <v/>
          </cell>
          <cell r="CU701" t="str">
            <v/>
          </cell>
          <cell r="CV701" t="str">
            <v/>
          </cell>
          <cell r="CW701" t="str">
            <v/>
          </cell>
          <cell r="CX701" t="str">
            <v/>
          </cell>
          <cell r="CY701" t="str">
            <v/>
          </cell>
          <cell r="CZ701" t="str">
            <v/>
          </cell>
          <cell r="DA701" t="str">
            <v/>
          </cell>
          <cell r="DB701" t="str">
            <v/>
          </cell>
          <cell r="DC701" t="str">
            <v/>
          </cell>
          <cell r="DD701">
            <v>0</v>
          </cell>
        </row>
        <row r="702">
          <cell r="BZ702" t="str">
            <v/>
          </cell>
          <cell r="CA702" t="str">
            <v/>
          </cell>
          <cell r="CB702" t="str">
            <v/>
          </cell>
          <cell r="CC702" t="str">
            <v/>
          </cell>
          <cell r="CD702" t="str">
            <v/>
          </cell>
          <cell r="CE702" t="str">
            <v/>
          </cell>
          <cell r="CF702" t="str">
            <v/>
          </cell>
          <cell r="CG702" t="str">
            <v/>
          </cell>
          <cell r="CH702" t="str">
            <v/>
          </cell>
          <cell r="CI702" t="str">
            <v/>
          </cell>
          <cell r="CJ702" t="str">
            <v/>
          </cell>
          <cell r="CK702" t="str">
            <v/>
          </cell>
          <cell r="CL702" t="str">
            <v/>
          </cell>
          <cell r="CM702" t="str">
            <v/>
          </cell>
          <cell r="CN702" t="str">
            <v/>
          </cell>
          <cell r="CO702" t="str">
            <v/>
          </cell>
          <cell r="CP702" t="str">
            <v/>
          </cell>
          <cell r="CQ702" t="str">
            <v/>
          </cell>
          <cell r="CR702" t="str">
            <v/>
          </cell>
          <cell r="CS702" t="str">
            <v/>
          </cell>
          <cell r="CT702" t="str">
            <v/>
          </cell>
          <cell r="CU702" t="str">
            <v/>
          </cell>
          <cell r="CV702" t="str">
            <v/>
          </cell>
          <cell r="CW702" t="str">
            <v/>
          </cell>
          <cell r="CX702" t="str">
            <v/>
          </cell>
          <cell r="CY702" t="str">
            <v/>
          </cell>
          <cell r="CZ702" t="str">
            <v/>
          </cell>
          <cell r="DA702" t="str">
            <v/>
          </cell>
          <cell r="DB702" t="str">
            <v/>
          </cell>
          <cell r="DC702" t="str">
            <v/>
          </cell>
          <cell r="DD702">
            <v>0</v>
          </cell>
        </row>
        <row r="703">
          <cell r="BZ703" t="str">
            <v/>
          </cell>
          <cell r="CA703" t="str">
            <v/>
          </cell>
          <cell r="CB703" t="str">
            <v/>
          </cell>
          <cell r="CC703" t="str">
            <v/>
          </cell>
          <cell r="CD703" t="str">
            <v/>
          </cell>
          <cell r="CE703" t="str">
            <v/>
          </cell>
          <cell r="CF703" t="str">
            <v/>
          </cell>
          <cell r="CG703" t="str">
            <v/>
          </cell>
          <cell r="CH703" t="str">
            <v/>
          </cell>
          <cell r="CI703" t="str">
            <v/>
          </cell>
          <cell r="CJ703" t="str">
            <v/>
          </cell>
          <cell r="CK703" t="str">
            <v/>
          </cell>
          <cell r="CL703" t="str">
            <v/>
          </cell>
          <cell r="CM703" t="str">
            <v/>
          </cell>
          <cell r="CN703" t="str">
            <v/>
          </cell>
          <cell r="CO703" t="str">
            <v/>
          </cell>
          <cell r="CP703" t="str">
            <v/>
          </cell>
          <cell r="CQ703" t="str">
            <v/>
          </cell>
          <cell r="CR703" t="str">
            <v/>
          </cell>
          <cell r="CS703" t="str">
            <v/>
          </cell>
          <cell r="CT703" t="str">
            <v/>
          </cell>
          <cell r="CU703" t="str">
            <v/>
          </cell>
          <cell r="CV703" t="str">
            <v/>
          </cell>
          <cell r="CW703" t="str">
            <v/>
          </cell>
          <cell r="CX703" t="str">
            <v/>
          </cell>
          <cell r="CY703" t="str">
            <v/>
          </cell>
          <cell r="CZ703" t="str">
            <v/>
          </cell>
          <cell r="DA703" t="str">
            <v/>
          </cell>
          <cell r="DB703" t="str">
            <v/>
          </cell>
          <cell r="DC703" t="str">
            <v/>
          </cell>
          <cell r="DD703">
            <v>0</v>
          </cell>
        </row>
        <row r="704">
          <cell r="BZ704" t="str">
            <v/>
          </cell>
          <cell r="CA704" t="str">
            <v/>
          </cell>
          <cell r="CB704" t="str">
            <v/>
          </cell>
          <cell r="CC704" t="str">
            <v/>
          </cell>
          <cell r="CD704" t="str">
            <v/>
          </cell>
          <cell r="CE704" t="str">
            <v/>
          </cell>
          <cell r="CF704" t="str">
            <v/>
          </cell>
          <cell r="CG704" t="str">
            <v/>
          </cell>
          <cell r="CH704" t="str">
            <v/>
          </cell>
          <cell r="CI704" t="str">
            <v/>
          </cell>
          <cell r="CJ704" t="str">
            <v/>
          </cell>
          <cell r="CK704" t="str">
            <v/>
          </cell>
          <cell r="CL704" t="str">
            <v/>
          </cell>
          <cell r="CM704" t="str">
            <v/>
          </cell>
          <cell r="CN704" t="str">
            <v/>
          </cell>
          <cell r="CO704" t="str">
            <v/>
          </cell>
          <cell r="CP704" t="str">
            <v/>
          </cell>
          <cell r="CQ704" t="str">
            <v/>
          </cell>
          <cell r="CR704" t="str">
            <v/>
          </cell>
          <cell r="CS704" t="str">
            <v/>
          </cell>
          <cell r="CT704" t="str">
            <v/>
          </cell>
          <cell r="CU704" t="str">
            <v/>
          </cell>
          <cell r="CV704" t="str">
            <v/>
          </cell>
          <cell r="CW704" t="str">
            <v/>
          </cell>
          <cell r="CX704" t="str">
            <v/>
          </cell>
          <cell r="CY704" t="str">
            <v/>
          </cell>
          <cell r="CZ704" t="str">
            <v/>
          </cell>
          <cell r="DA704" t="str">
            <v/>
          </cell>
          <cell r="DB704" t="str">
            <v/>
          </cell>
          <cell r="DC704" t="str">
            <v/>
          </cell>
          <cell r="DD704">
            <v>0</v>
          </cell>
        </row>
        <row r="705">
          <cell r="BZ705" t="str">
            <v/>
          </cell>
          <cell r="CA705" t="str">
            <v/>
          </cell>
          <cell r="CB705" t="str">
            <v/>
          </cell>
          <cell r="CC705" t="str">
            <v/>
          </cell>
          <cell r="CD705" t="str">
            <v/>
          </cell>
          <cell r="CE705" t="str">
            <v/>
          </cell>
          <cell r="CF705" t="str">
            <v/>
          </cell>
          <cell r="CG705" t="str">
            <v/>
          </cell>
          <cell r="CH705" t="str">
            <v/>
          </cell>
          <cell r="CI705" t="str">
            <v/>
          </cell>
          <cell r="CJ705" t="str">
            <v/>
          </cell>
          <cell r="CK705" t="str">
            <v/>
          </cell>
          <cell r="CL705" t="str">
            <v/>
          </cell>
          <cell r="CM705" t="str">
            <v/>
          </cell>
          <cell r="CN705" t="str">
            <v/>
          </cell>
          <cell r="CO705" t="str">
            <v/>
          </cell>
          <cell r="CP705" t="str">
            <v/>
          </cell>
          <cell r="CQ705" t="str">
            <v/>
          </cell>
          <cell r="CR705" t="str">
            <v/>
          </cell>
          <cell r="CS705" t="str">
            <v/>
          </cell>
          <cell r="CT705" t="str">
            <v/>
          </cell>
          <cell r="CU705" t="str">
            <v/>
          </cell>
          <cell r="CV705" t="str">
            <v/>
          </cell>
          <cell r="CW705" t="str">
            <v/>
          </cell>
          <cell r="CX705" t="str">
            <v/>
          </cell>
          <cell r="CY705" t="str">
            <v/>
          </cell>
          <cell r="CZ705" t="str">
            <v/>
          </cell>
          <cell r="DA705" t="str">
            <v/>
          </cell>
          <cell r="DB705" t="str">
            <v/>
          </cell>
          <cell r="DC705" t="str">
            <v/>
          </cell>
          <cell r="DD705">
            <v>0</v>
          </cell>
        </row>
        <row r="706">
          <cell r="BZ706" t="str">
            <v/>
          </cell>
          <cell r="CA706" t="str">
            <v/>
          </cell>
          <cell r="CB706" t="str">
            <v/>
          </cell>
          <cell r="CC706" t="str">
            <v/>
          </cell>
          <cell r="CD706" t="str">
            <v/>
          </cell>
          <cell r="CE706" t="str">
            <v/>
          </cell>
          <cell r="CF706" t="str">
            <v/>
          </cell>
          <cell r="CG706" t="str">
            <v/>
          </cell>
          <cell r="CH706" t="str">
            <v/>
          </cell>
          <cell r="CI706" t="str">
            <v/>
          </cell>
          <cell r="CJ706" t="str">
            <v/>
          </cell>
          <cell r="CK706" t="str">
            <v/>
          </cell>
          <cell r="CL706" t="str">
            <v/>
          </cell>
          <cell r="CM706" t="str">
            <v/>
          </cell>
          <cell r="CN706" t="str">
            <v/>
          </cell>
          <cell r="CO706" t="str">
            <v/>
          </cell>
          <cell r="CP706" t="str">
            <v/>
          </cell>
          <cell r="CQ706" t="str">
            <v/>
          </cell>
          <cell r="CR706" t="str">
            <v/>
          </cell>
          <cell r="CS706" t="str">
            <v/>
          </cell>
          <cell r="CT706" t="str">
            <v/>
          </cell>
          <cell r="CU706" t="str">
            <v/>
          </cell>
          <cell r="CV706" t="str">
            <v/>
          </cell>
          <cell r="CW706" t="str">
            <v/>
          </cell>
          <cell r="CX706" t="str">
            <v/>
          </cell>
          <cell r="CY706" t="str">
            <v/>
          </cell>
          <cell r="CZ706" t="str">
            <v/>
          </cell>
          <cell r="DA706" t="str">
            <v/>
          </cell>
          <cell r="DB706" t="str">
            <v/>
          </cell>
          <cell r="DC706" t="str">
            <v/>
          </cell>
          <cell r="DD706">
            <v>0</v>
          </cell>
        </row>
        <row r="707">
          <cell r="BZ707" t="str">
            <v/>
          </cell>
          <cell r="CA707" t="str">
            <v/>
          </cell>
          <cell r="CB707" t="str">
            <v/>
          </cell>
          <cell r="CC707" t="str">
            <v/>
          </cell>
          <cell r="CD707" t="str">
            <v/>
          </cell>
          <cell r="CE707" t="str">
            <v/>
          </cell>
          <cell r="CF707" t="str">
            <v/>
          </cell>
          <cell r="CG707" t="str">
            <v/>
          </cell>
          <cell r="CH707" t="str">
            <v/>
          </cell>
          <cell r="CI707" t="str">
            <v/>
          </cell>
          <cell r="CJ707" t="str">
            <v/>
          </cell>
          <cell r="CK707" t="str">
            <v/>
          </cell>
          <cell r="CL707" t="str">
            <v/>
          </cell>
          <cell r="CM707" t="str">
            <v/>
          </cell>
          <cell r="CN707" t="str">
            <v/>
          </cell>
          <cell r="CO707" t="str">
            <v/>
          </cell>
          <cell r="CP707" t="str">
            <v/>
          </cell>
          <cell r="CQ707" t="str">
            <v/>
          </cell>
          <cell r="CR707" t="str">
            <v/>
          </cell>
          <cell r="CS707" t="str">
            <v/>
          </cell>
          <cell r="CT707" t="str">
            <v/>
          </cell>
          <cell r="CU707" t="str">
            <v/>
          </cell>
          <cell r="CV707" t="str">
            <v/>
          </cell>
          <cell r="CW707" t="str">
            <v/>
          </cell>
          <cell r="CX707" t="str">
            <v/>
          </cell>
          <cell r="CY707" t="str">
            <v/>
          </cell>
          <cell r="CZ707" t="str">
            <v/>
          </cell>
          <cell r="DA707" t="str">
            <v/>
          </cell>
          <cell r="DB707" t="str">
            <v/>
          </cell>
          <cell r="DC707" t="str">
            <v/>
          </cell>
          <cell r="DD707">
            <v>0</v>
          </cell>
        </row>
        <row r="708">
          <cell r="BZ708" t="str">
            <v/>
          </cell>
          <cell r="CA708" t="str">
            <v/>
          </cell>
          <cell r="CB708" t="str">
            <v/>
          </cell>
          <cell r="CC708" t="str">
            <v/>
          </cell>
          <cell r="CD708" t="str">
            <v/>
          </cell>
          <cell r="CE708" t="str">
            <v/>
          </cell>
          <cell r="CF708" t="str">
            <v/>
          </cell>
          <cell r="CG708" t="str">
            <v/>
          </cell>
          <cell r="CH708" t="str">
            <v/>
          </cell>
          <cell r="CI708" t="str">
            <v/>
          </cell>
          <cell r="CJ708" t="str">
            <v/>
          </cell>
          <cell r="CK708" t="str">
            <v/>
          </cell>
          <cell r="CL708" t="str">
            <v/>
          </cell>
          <cell r="CM708" t="str">
            <v/>
          </cell>
          <cell r="CN708" t="str">
            <v/>
          </cell>
          <cell r="CO708" t="str">
            <v/>
          </cell>
          <cell r="CP708" t="str">
            <v/>
          </cell>
          <cell r="CQ708" t="str">
            <v/>
          </cell>
          <cell r="CR708" t="str">
            <v/>
          </cell>
          <cell r="CS708" t="str">
            <v/>
          </cell>
          <cell r="CT708" t="str">
            <v/>
          </cell>
          <cell r="CU708" t="str">
            <v/>
          </cell>
          <cell r="CV708" t="str">
            <v/>
          </cell>
          <cell r="CW708" t="str">
            <v/>
          </cell>
          <cell r="CX708" t="str">
            <v/>
          </cell>
          <cell r="CY708" t="str">
            <v/>
          </cell>
          <cell r="CZ708" t="str">
            <v/>
          </cell>
          <cell r="DA708" t="str">
            <v/>
          </cell>
          <cell r="DB708" t="str">
            <v/>
          </cell>
          <cell r="DC708" t="str">
            <v/>
          </cell>
          <cell r="DD708">
            <v>0</v>
          </cell>
        </row>
        <row r="709">
          <cell r="BZ709" t="str">
            <v/>
          </cell>
          <cell r="CA709" t="str">
            <v/>
          </cell>
          <cell r="CB709" t="str">
            <v/>
          </cell>
          <cell r="CC709" t="str">
            <v/>
          </cell>
          <cell r="CD709" t="str">
            <v/>
          </cell>
          <cell r="CE709" t="str">
            <v/>
          </cell>
          <cell r="CF709" t="str">
            <v/>
          </cell>
          <cell r="CG709" t="str">
            <v/>
          </cell>
          <cell r="CH709" t="str">
            <v/>
          </cell>
          <cell r="CI709" t="str">
            <v/>
          </cell>
          <cell r="CJ709" t="str">
            <v/>
          </cell>
          <cell r="CK709" t="str">
            <v/>
          </cell>
          <cell r="CL709" t="str">
            <v/>
          </cell>
          <cell r="CM709" t="str">
            <v/>
          </cell>
          <cell r="CN709" t="str">
            <v/>
          </cell>
          <cell r="CO709" t="str">
            <v/>
          </cell>
          <cell r="CP709" t="str">
            <v/>
          </cell>
          <cell r="CQ709" t="str">
            <v/>
          </cell>
          <cell r="CR709" t="str">
            <v/>
          </cell>
          <cell r="CS709" t="str">
            <v/>
          </cell>
          <cell r="CT709" t="str">
            <v/>
          </cell>
          <cell r="CU709" t="str">
            <v/>
          </cell>
          <cell r="CV709" t="str">
            <v/>
          </cell>
          <cell r="CW709" t="str">
            <v/>
          </cell>
          <cell r="CX709" t="str">
            <v/>
          </cell>
          <cell r="CY709" t="str">
            <v/>
          </cell>
          <cell r="CZ709" t="str">
            <v/>
          </cell>
          <cell r="DA709" t="str">
            <v/>
          </cell>
          <cell r="DB709" t="str">
            <v/>
          </cell>
          <cell r="DC709" t="str">
            <v/>
          </cell>
          <cell r="DD709">
            <v>0</v>
          </cell>
        </row>
        <row r="710">
          <cell r="BZ710" t="str">
            <v/>
          </cell>
          <cell r="CA710" t="str">
            <v/>
          </cell>
          <cell r="CB710" t="str">
            <v/>
          </cell>
          <cell r="CC710" t="str">
            <v/>
          </cell>
          <cell r="CD710" t="str">
            <v/>
          </cell>
          <cell r="CE710" t="str">
            <v/>
          </cell>
          <cell r="CF710" t="str">
            <v/>
          </cell>
          <cell r="CG710" t="str">
            <v/>
          </cell>
          <cell r="CH710" t="str">
            <v/>
          </cell>
          <cell r="CI710" t="str">
            <v/>
          </cell>
          <cell r="CJ710" t="str">
            <v/>
          </cell>
          <cell r="CK710" t="str">
            <v/>
          </cell>
          <cell r="CL710" t="str">
            <v/>
          </cell>
          <cell r="CM710" t="str">
            <v/>
          </cell>
          <cell r="CN710" t="str">
            <v/>
          </cell>
          <cell r="CO710" t="str">
            <v/>
          </cell>
          <cell r="CP710" t="str">
            <v/>
          </cell>
          <cell r="CQ710" t="str">
            <v/>
          </cell>
          <cell r="CR710" t="str">
            <v/>
          </cell>
          <cell r="CS710" t="str">
            <v/>
          </cell>
          <cell r="CT710" t="str">
            <v/>
          </cell>
          <cell r="CU710" t="str">
            <v/>
          </cell>
          <cell r="CV710" t="str">
            <v/>
          </cell>
          <cell r="CW710" t="str">
            <v/>
          </cell>
          <cell r="CX710" t="str">
            <v/>
          </cell>
          <cell r="CY710" t="str">
            <v/>
          </cell>
          <cell r="CZ710" t="str">
            <v/>
          </cell>
          <cell r="DA710" t="str">
            <v/>
          </cell>
          <cell r="DB710" t="str">
            <v/>
          </cell>
          <cell r="DC710" t="str">
            <v/>
          </cell>
          <cell r="DD710">
            <v>0</v>
          </cell>
        </row>
        <row r="711">
          <cell r="BZ711" t="str">
            <v/>
          </cell>
          <cell r="CA711" t="str">
            <v/>
          </cell>
          <cell r="CB711" t="str">
            <v/>
          </cell>
          <cell r="CC711" t="str">
            <v/>
          </cell>
          <cell r="CD711" t="str">
            <v/>
          </cell>
          <cell r="CE711" t="str">
            <v/>
          </cell>
          <cell r="CF711" t="str">
            <v/>
          </cell>
          <cell r="CG711" t="str">
            <v/>
          </cell>
          <cell r="CH711" t="str">
            <v/>
          </cell>
          <cell r="CI711" t="str">
            <v/>
          </cell>
          <cell r="CJ711" t="str">
            <v/>
          </cell>
          <cell r="CK711" t="str">
            <v/>
          </cell>
          <cell r="CL711" t="str">
            <v/>
          </cell>
          <cell r="CM711" t="str">
            <v/>
          </cell>
          <cell r="CN711" t="str">
            <v/>
          </cell>
          <cell r="CO711" t="str">
            <v/>
          </cell>
          <cell r="CP711" t="str">
            <v/>
          </cell>
          <cell r="CQ711" t="str">
            <v/>
          </cell>
          <cell r="CR711" t="str">
            <v/>
          </cell>
          <cell r="CS711" t="str">
            <v/>
          </cell>
          <cell r="CT711" t="str">
            <v/>
          </cell>
          <cell r="CU711" t="str">
            <v/>
          </cell>
          <cell r="CV711" t="str">
            <v/>
          </cell>
          <cell r="CW711" t="str">
            <v/>
          </cell>
          <cell r="CX711" t="str">
            <v/>
          </cell>
          <cell r="CY711" t="str">
            <v/>
          </cell>
          <cell r="CZ711" t="str">
            <v/>
          </cell>
          <cell r="DA711" t="str">
            <v/>
          </cell>
          <cell r="DB711" t="str">
            <v/>
          </cell>
          <cell r="DC711" t="str">
            <v/>
          </cell>
          <cell r="DD711">
            <v>0</v>
          </cell>
        </row>
        <row r="712">
          <cell r="BZ712" t="str">
            <v/>
          </cell>
          <cell r="CA712" t="str">
            <v/>
          </cell>
          <cell r="CB712" t="str">
            <v/>
          </cell>
          <cell r="CC712" t="str">
            <v/>
          </cell>
          <cell r="CD712" t="str">
            <v/>
          </cell>
          <cell r="CE712" t="str">
            <v/>
          </cell>
          <cell r="CF712" t="str">
            <v/>
          </cell>
          <cell r="CG712" t="str">
            <v/>
          </cell>
          <cell r="CH712" t="str">
            <v/>
          </cell>
          <cell r="CI712" t="str">
            <v/>
          </cell>
          <cell r="CJ712" t="str">
            <v/>
          </cell>
          <cell r="CK712" t="str">
            <v/>
          </cell>
          <cell r="CL712" t="str">
            <v/>
          </cell>
          <cell r="CM712" t="str">
            <v/>
          </cell>
          <cell r="CN712" t="str">
            <v/>
          </cell>
          <cell r="CO712" t="str">
            <v/>
          </cell>
          <cell r="CP712" t="str">
            <v/>
          </cell>
          <cell r="CQ712" t="str">
            <v/>
          </cell>
          <cell r="CR712" t="str">
            <v/>
          </cell>
          <cell r="CS712" t="str">
            <v/>
          </cell>
          <cell r="CT712" t="str">
            <v/>
          </cell>
          <cell r="CU712" t="str">
            <v/>
          </cell>
          <cell r="CV712" t="str">
            <v/>
          </cell>
          <cell r="CW712" t="str">
            <v/>
          </cell>
          <cell r="CX712" t="str">
            <v/>
          </cell>
          <cell r="CY712" t="str">
            <v/>
          </cell>
          <cell r="CZ712" t="str">
            <v/>
          </cell>
          <cell r="DA712" t="str">
            <v/>
          </cell>
          <cell r="DB712" t="str">
            <v/>
          </cell>
          <cell r="DC712" t="str">
            <v/>
          </cell>
          <cell r="DD712">
            <v>0</v>
          </cell>
        </row>
        <row r="713">
          <cell r="BZ713" t="str">
            <v/>
          </cell>
          <cell r="CA713" t="str">
            <v/>
          </cell>
          <cell r="CB713" t="str">
            <v/>
          </cell>
          <cell r="CC713" t="str">
            <v/>
          </cell>
          <cell r="CD713" t="str">
            <v/>
          </cell>
          <cell r="CE713" t="str">
            <v/>
          </cell>
          <cell r="CF713" t="str">
            <v/>
          </cell>
          <cell r="CG713" t="str">
            <v/>
          </cell>
          <cell r="CH713" t="str">
            <v/>
          </cell>
          <cell r="CI713" t="str">
            <v/>
          </cell>
          <cell r="CJ713" t="str">
            <v/>
          </cell>
          <cell r="CK713" t="str">
            <v/>
          </cell>
          <cell r="CL713" t="str">
            <v/>
          </cell>
          <cell r="CM713" t="str">
            <v/>
          </cell>
          <cell r="CN713" t="str">
            <v/>
          </cell>
          <cell r="CO713" t="str">
            <v/>
          </cell>
          <cell r="CP713" t="str">
            <v/>
          </cell>
          <cell r="CQ713" t="str">
            <v/>
          </cell>
          <cell r="CR713" t="str">
            <v/>
          </cell>
          <cell r="CS713" t="str">
            <v/>
          </cell>
          <cell r="CT713" t="str">
            <v/>
          </cell>
          <cell r="CU713" t="str">
            <v/>
          </cell>
          <cell r="CV713" t="str">
            <v/>
          </cell>
          <cell r="CW713" t="str">
            <v/>
          </cell>
          <cell r="CX713" t="str">
            <v/>
          </cell>
          <cell r="CY713" t="str">
            <v/>
          </cell>
          <cell r="CZ713" t="str">
            <v/>
          </cell>
          <cell r="DA713" t="str">
            <v/>
          </cell>
          <cell r="DB713" t="str">
            <v/>
          </cell>
          <cell r="DC713" t="str">
            <v/>
          </cell>
          <cell r="DD713">
            <v>0</v>
          </cell>
        </row>
        <row r="714">
          <cell r="BZ714" t="str">
            <v/>
          </cell>
          <cell r="CA714" t="str">
            <v/>
          </cell>
          <cell r="CB714" t="str">
            <v/>
          </cell>
          <cell r="CC714" t="str">
            <v/>
          </cell>
          <cell r="CD714" t="str">
            <v/>
          </cell>
          <cell r="CE714" t="str">
            <v/>
          </cell>
          <cell r="CF714" t="str">
            <v/>
          </cell>
          <cell r="CG714" t="str">
            <v/>
          </cell>
          <cell r="CH714" t="str">
            <v/>
          </cell>
          <cell r="CI714" t="str">
            <v/>
          </cell>
          <cell r="CJ714" t="str">
            <v/>
          </cell>
          <cell r="CK714" t="str">
            <v/>
          </cell>
          <cell r="CL714" t="str">
            <v/>
          </cell>
          <cell r="CM714" t="str">
            <v/>
          </cell>
          <cell r="CN714" t="str">
            <v/>
          </cell>
          <cell r="CO714" t="str">
            <v/>
          </cell>
          <cell r="CP714" t="str">
            <v/>
          </cell>
          <cell r="CQ714" t="str">
            <v/>
          </cell>
          <cell r="CR714" t="str">
            <v/>
          </cell>
          <cell r="CS714" t="str">
            <v/>
          </cell>
          <cell r="CT714" t="str">
            <v/>
          </cell>
          <cell r="CU714" t="str">
            <v/>
          </cell>
          <cell r="CV714" t="str">
            <v/>
          </cell>
          <cell r="CW714" t="str">
            <v/>
          </cell>
          <cell r="CX714" t="str">
            <v/>
          </cell>
          <cell r="CY714" t="str">
            <v/>
          </cell>
          <cell r="CZ714" t="str">
            <v/>
          </cell>
          <cell r="DA714" t="str">
            <v/>
          </cell>
          <cell r="DB714" t="str">
            <v/>
          </cell>
          <cell r="DC714" t="str">
            <v/>
          </cell>
          <cell r="DD714">
            <v>0</v>
          </cell>
        </row>
        <row r="715">
          <cell r="BZ715" t="str">
            <v/>
          </cell>
          <cell r="CA715" t="str">
            <v/>
          </cell>
          <cell r="CB715" t="str">
            <v/>
          </cell>
          <cell r="CC715" t="str">
            <v/>
          </cell>
          <cell r="CD715" t="str">
            <v/>
          </cell>
          <cell r="CE715" t="str">
            <v/>
          </cell>
          <cell r="CF715" t="str">
            <v/>
          </cell>
          <cell r="CG715" t="str">
            <v/>
          </cell>
          <cell r="CH715" t="str">
            <v/>
          </cell>
          <cell r="CI715" t="str">
            <v/>
          </cell>
          <cell r="CJ715" t="str">
            <v/>
          </cell>
          <cell r="CK715" t="str">
            <v/>
          </cell>
          <cell r="CL715" t="str">
            <v/>
          </cell>
          <cell r="CM715" t="str">
            <v/>
          </cell>
          <cell r="CN715" t="str">
            <v/>
          </cell>
          <cell r="CO715" t="str">
            <v/>
          </cell>
          <cell r="CP715" t="str">
            <v/>
          </cell>
          <cell r="CQ715" t="str">
            <v/>
          </cell>
          <cell r="CR715" t="str">
            <v/>
          </cell>
          <cell r="CS715" t="str">
            <v/>
          </cell>
          <cell r="CT715" t="str">
            <v/>
          </cell>
          <cell r="CU715" t="str">
            <v/>
          </cell>
          <cell r="CV715" t="str">
            <v/>
          </cell>
          <cell r="CW715" t="str">
            <v/>
          </cell>
          <cell r="CX715" t="str">
            <v/>
          </cell>
          <cell r="CY715" t="str">
            <v/>
          </cell>
          <cell r="CZ715" t="str">
            <v/>
          </cell>
          <cell r="DA715" t="str">
            <v/>
          </cell>
          <cell r="DB715" t="str">
            <v/>
          </cell>
          <cell r="DC715" t="str">
            <v/>
          </cell>
          <cell r="DD715">
            <v>0</v>
          </cell>
        </row>
        <row r="716">
          <cell r="BZ716" t="str">
            <v/>
          </cell>
          <cell r="CA716" t="str">
            <v/>
          </cell>
          <cell r="CB716" t="str">
            <v/>
          </cell>
          <cell r="CC716" t="str">
            <v/>
          </cell>
          <cell r="CD716" t="str">
            <v/>
          </cell>
          <cell r="CE716" t="str">
            <v/>
          </cell>
          <cell r="CF716" t="str">
            <v/>
          </cell>
          <cell r="CG716" t="str">
            <v/>
          </cell>
          <cell r="CH716" t="str">
            <v/>
          </cell>
          <cell r="CI716" t="str">
            <v/>
          </cell>
          <cell r="CJ716" t="str">
            <v/>
          </cell>
          <cell r="CK716" t="str">
            <v/>
          </cell>
          <cell r="CL716" t="str">
            <v/>
          </cell>
          <cell r="CM716" t="str">
            <v/>
          </cell>
          <cell r="CN716" t="str">
            <v/>
          </cell>
          <cell r="CO716" t="str">
            <v/>
          </cell>
          <cell r="CP716" t="str">
            <v/>
          </cell>
          <cell r="CQ716" t="str">
            <v/>
          </cell>
          <cell r="CR716" t="str">
            <v/>
          </cell>
          <cell r="CS716" t="str">
            <v/>
          </cell>
          <cell r="CT716" t="str">
            <v/>
          </cell>
          <cell r="CU716" t="str">
            <v/>
          </cell>
          <cell r="CV716" t="str">
            <v/>
          </cell>
          <cell r="CW716" t="str">
            <v/>
          </cell>
          <cell r="CX716" t="str">
            <v/>
          </cell>
          <cell r="CY716" t="str">
            <v/>
          </cell>
          <cell r="CZ716" t="str">
            <v/>
          </cell>
          <cell r="DA716" t="str">
            <v/>
          </cell>
          <cell r="DB716" t="str">
            <v/>
          </cell>
          <cell r="DC716" t="str">
            <v/>
          </cell>
          <cell r="DD716">
            <v>0</v>
          </cell>
        </row>
        <row r="717">
          <cell r="BZ717" t="str">
            <v/>
          </cell>
          <cell r="CA717" t="str">
            <v/>
          </cell>
          <cell r="CB717" t="str">
            <v/>
          </cell>
          <cell r="CC717" t="str">
            <v/>
          </cell>
          <cell r="CD717" t="str">
            <v/>
          </cell>
          <cell r="CE717" t="str">
            <v/>
          </cell>
          <cell r="CF717" t="str">
            <v/>
          </cell>
          <cell r="CG717" t="str">
            <v/>
          </cell>
          <cell r="CH717" t="str">
            <v/>
          </cell>
          <cell r="CI717" t="str">
            <v/>
          </cell>
          <cell r="CJ717" t="str">
            <v/>
          </cell>
          <cell r="CK717" t="str">
            <v/>
          </cell>
          <cell r="CL717" t="str">
            <v/>
          </cell>
          <cell r="CM717" t="str">
            <v/>
          </cell>
          <cell r="CN717" t="str">
            <v/>
          </cell>
          <cell r="CO717" t="str">
            <v/>
          </cell>
          <cell r="CP717" t="str">
            <v/>
          </cell>
          <cell r="CQ717" t="str">
            <v/>
          </cell>
          <cell r="CR717" t="str">
            <v/>
          </cell>
          <cell r="CS717" t="str">
            <v/>
          </cell>
          <cell r="CT717" t="str">
            <v/>
          </cell>
          <cell r="CU717" t="str">
            <v/>
          </cell>
          <cell r="CV717" t="str">
            <v/>
          </cell>
          <cell r="CW717" t="str">
            <v/>
          </cell>
          <cell r="CX717" t="str">
            <v/>
          </cell>
          <cell r="CY717" t="str">
            <v/>
          </cell>
          <cell r="CZ717" t="str">
            <v/>
          </cell>
          <cell r="DA717" t="str">
            <v/>
          </cell>
          <cell r="DB717" t="str">
            <v/>
          </cell>
          <cell r="DC717" t="str">
            <v/>
          </cell>
          <cell r="DD717">
            <v>0</v>
          </cell>
        </row>
        <row r="718">
          <cell r="BZ718" t="str">
            <v/>
          </cell>
          <cell r="CA718" t="str">
            <v/>
          </cell>
          <cell r="CB718" t="str">
            <v/>
          </cell>
          <cell r="CC718" t="str">
            <v/>
          </cell>
          <cell r="CD718" t="str">
            <v/>
          </cell>
          <cell r="CE718" t="str">
            <v/>
          </cell>
          <cell r="CF718" t="str">
            <v/>
          </cell>
          <cell r="CG718" t="str">
            <v/>
          </cell>
          <cell r="CH718" t="str">
            <v/>
          </cell>
          <cell r="CI718" t="str">
            <v/>
          </cell>
          <cell r="CJ718" t="str">
            <v/>
          </cell>
          <cell r="CK718" t="str">
            <v/>
          </cell>
          <cell r="CL718" t="str">
            <v/>
          </cell>
          <cell r="CM718" t="str">
            <v/>
          </cell>
          <cell r="CN718" t="str">
            <v/>
          </cell>
          <cell r="CO718" t="str">
            <v/>
          </cell>
          <cell r="CP718" t="str">
            <v/>
          </cell>
          <cell r="CQ718" t="str">
            <v/>
          </cell>
          <cell r="CR718" t="str">
            <v/>
          </cell>
          <cell r="CS718" t="str">
            <v/>
          </cell>
          <cell r="CT718" t="str">
            <v/>
          </cell>
          <cell r="CU718" t="str">
            <v/>
          </cell>
          <cell r="CV718" t="str">
            <v/>
          </cell>
          <cell r="CW718" t="str">
            <v/>
          </cell>
          <cell r="CX718" t="str">
            <v/>
          </cell>
          <cell r="CY718" t="str">
            <v/>
          </cell>
          <cell r="CZ718" t="str">
            <v/>
          </cell>
          <cell r="DA718" t="str">
            <v/>
          </cell>
          <cell r="DB718" t="str">
            <v/>
          </cell>
          <cell r="DC718" t="str">
            <v/>
          </cell>
          <cell r="DD718">
            <v>0</v>
          </cell>
        </row>
        <row r="719">
          <cell r="BZ719" t="str">
            <v/>
          </cell>
          <cell r="CA719" t="str">
            <v/>
          </cell>
          <cell r="CB719" t="str">
            <v/>
          </cell>
          <cell r="CC719" t="str">
            <v/>
          </cell>
          <cell r="CD719" t="str">
            <v/>
          </cell>
          <cell r="CE719" t="str">
            <v/>
          </cell>
          <cell r="CF719" t="str">
            <v/>
          </cell>
          <cell r="CG719" t="str">
            <v/>
          </cell>
          <cell r="CH719" t="str">
            <v/>
          </cell>
          <cell r="CI719" t="str">
            <v/>
          </cell>
          <cell r="CJ719" t="str">
            <v/>
          </cell>
          <cell r="CK719" t="str">
            <v/>
          </cell>
          <cell r="CL719" t="str">
            <v/>
          </cell>
          <cell r="CM719" t="str">
            <v/>
          </cell>
          <cell r="CN719" t="str">
            <v/>
          </cell>
          <cell r="CO719" t="str">
            <v/>
          </cell>
          <cell r="CP719" t="str">
            <v/>
          </cell>
          <cell r="CQ719" t="str">
            <v/>
          </cell>
          <cell r="CR719" t="str">
            <v/>
          </cell>
          <cell r="CS719" t="str">
            <v/>
          </cell>
          <cell r="CT719" t="str">
            <v/>
          </cell>
          <cell r="CU719" t="str">
            <v/>
          </cell>
          <cell r="CV719" t="str">
            <v/>
          </cell>
          <cell r="CW719" t="str">
            <v/>
          </cell>
          <cell r="CX719" t="str">
            <v/>
          </cell>
          <cell r="CY719" t="str">
            <v/>
          </cell>
          <cell r="CZ719" t="str">
            <v/>
          </cell>
          <cell r="DA719" t="str">
            <v/>
          </cell>
          <cell r="DB719" t="str">
            <v/>
          </cell>
          <cell r="DC719" t="str">
            <v/>
          </cell>
          <cell r="DD719">
            <v>0</v>
          </cell>
        </row>
        <row r="720">
          <cell r="BZ720" t="str">
            <v/>
          </cell>
          <cell r="CA720" t="str">
            <v/>
          </cell>
          <cell r="CB720" t="str">
            <v/>
          </cell>
          <cell r="CC720" t="str">
            <v/>
          </cell>
          <cell r="CD720" t="str">
            <v/>
          </cell>
          <cell r="CE720" t="str">
            <v/>
          </cell>
          <cell r="CF720" t="str">
            <v/>
          </cell>
          <cell r="CG720" t="str">
            <v/>
          </cell>
          <cell r="CH720" t="str">
            <v/>
          </cell>
          <cell r="CI720" t="str">
            <v/>
          </cell>
          <cell r="CJ720" t="str">
            <v/>
          </cell>
          <cell r="CK720" t="str">
            <v/>
          </cell>
          <cell r="CL720" t="str">
            <v/>
          </cell>
          <cell r="CM720" t="str">
            <v/>
          </cell>
          <cell r="CN720" t="str">
            <v/>
          </cell>
          <cell r="CO720" t="str">
            <v/>
          </cell>
          <cell r="CP720" t="str">
            <v/>
          </cell>
          <cell r="CQ720" t="str">
            <v/>
          </cell>
          <cell r="CR720" t="str">
            <v/>
          </cell>
          <cell r="CS720" t="str">
            <v/>
          </cell>
          <cell r="CT720" t="str">
            <v/>
          </cell>
          <cell r="CU720" t="str">
            <v/>
          </cell>
          <cell r="CV720" t="str">
            <v/>
          </cell>
          <cell r="CW720" t="str">
            <v/>
          </cell>
          <cell r="CX720" t="str">
            <v/>
          </cell>
          <cell r="CY720" t="str">
            <v/>
          </cell>
          <cell r="CZ720" t="str">
            <v/>
          </cell>
          <cell r="DA720" t="str">
            <v/>
          </cell>
          <cell r="DB720" t="str">
            <v/>
          </cell>
          <cell r="DC720" t="str">
            <v/>
          </cell>
          <cell r="DD720">
            <v>0</v>
          </cell>
        </row>
        <row r="721">
          <cell r="BZ721" t="str">
            <v/>
          </cell>
          <cell r="CA721" t="str">
            <v/>
          </cell>
          <cell r="CB721" t="str">
            <v/>
          </cell>
          <cell r="CC721" t="str">
            <v/>
          </cell>
          <cell r="CD721" t="str">
            <v/>
          </cell>
          <cell r="CE721" t="str">
            <v/>
          </cell>
          <cell r="CF721" t="str">
            <v/>
          </cell>
          <cell r="CG721" t="str">
            <v/>
          </cell>
          <cell r="CH721" t="str">
            <v/>
          </cell>
          <cell r="CI721" t="str">
            <v/>
          </cell>
          <cell r="CJ721" t="str">
            <v/>
          </cell>
          <cell r="CK721" t="str">
            <v/>
          </cell>
          <cell r="CL721" t="str">
            <v/>
          </cell>
          <cell r="CM721" t="str">
            <v/>
          </cell>
          <cell r="CN721" t="str">
            <v/>
          </cell>
          <cell r="CO721" t="str">
            <v/>
          </cell>
          <cell r="CP721" t="str">
            <v/>
          </cell>
          <cell r="CQ721" t="str">
            <v/>
          </cell>
          <cell r="CR721" t="str">
            <v/>
          </cell>
          <cell r="CS721" t="str">
            <v/>
          </cell>
          <cell r="CT721" t="str">
            <v/>
          </cell>
          <cell r="CU721" t="str">
            <v/>
          </cell>
          <cell r="CV721" t="str">
            <v/>
          </cell>
          <cell r="CW721" t="str">
            <v/>
          </cell>
          <cell r="CX721" t="str">
            <v/>
          </cell>
          <cell r="CY721" t="str">
            <v/>
          </cell>
          <cell r="CZ721" t="str">
            <v/>
          </cell>
          <cell r="DA721" t="str">
            <v/>
          </cell>
          <cell r="DB721" t="str">
            <v/>
          </cell>
          <cell r="DC721" t="str">
            <v/>
          </cell>
          <cell r="DD721">
            <v>0</v>
          </cell>
        </row>
        <row r="722">
          <cell r="BZ722" t="str">
            <v/>
          </cell>
          <cell r="CA722" t="str">
            <v/>
          </cell>
          <cell r="CB722" t="str">
            <v/>
          </cell>
          <cell r="CC722" t="str">
            <v/>
          </cell>
          <cell r="CD722" t="str">
            <v/>
          </cell>
          <cell r="CE722" t="str">
            <v/>
          </cell>
          <cell r="CF722" t="str">
            <v/>
          </cell>
          <cell r="CG722" t="str">
            <v/>
          </cell>
          <cell r="CH722" t="str">
            <v/>
          </cell>
          <cell r="CI722" t="str">
            <v/>
          </cell>
          <cell r="CJ722" t="str">
            <v/>
          </cell>
          <cell r="CK722" t="str">
            <v/>
          </cell>
          <cell r="CL722" t="str">
            <v/>
          </cell>
          <cell r="CM722" t="str">
            <v/>
          </cell>
          <cell r="CN722" t="str">
            <v/>
          </cell>
          <cell r="CO722" t="str">
            <v/>
          </cell>
          <cell r="CP722" t="str">
            <v/>
          </cell>
          <cell r="CQ722" t="str">
            <v/>
          </cell>
          <cell r="CR722" t="str">
            <v/>
          </cell>
          <cell r="CS722" t="str">
            <v/>
          </cell>
          <cell r="CT722" t="str">
            <v/>
          </cell>
          <cell r="CU722" t="str">
            <v/>
          </cell>
          <cell r="CV722" t="str">
            <v/>
          </cell>
          <cell r="CW722" t="str">
            <v/>
          </cell>
          <cell r="CX722" t="str">
            <v/>
          </cell>
          <cell r="CY722" t="str">
            <v/>
          </cell>
          <cell r="CZ722" t="str">
            <v/>
          </cell>
          <cell r="DA722" t="str">
            <v/>
          </cell>
          <cell r="DB722" t="str">
            <v/>
          </cell>
          <cell r="DC722" t="str">
            <v/>
          </cell>
          <cell r="DD722">
            <v>0</v>
          </cell>
        </row>
        <row r="723">
          <cell r="BZ723" t="str">
            <v/>
          </cell>
          <cell r="CA723" t="str">
            <v/>
          </cell>
          <cell r="CB723" t="str">
            <v/>
          </cell>
          <cell r="CC723" t="str">
            <v/>
          </cell>
          <cell r="CD723" t="str">
            <v/>
          </cell>
          <cell r="CE723" t="str">
            <v/>
          </cell>
          <cell r="CF723" t="str">
            <v/>
          </cell>
          <cell r="CG723" t="str">
            <v/>
          </cell>
          <cell r="CH723" t="str">
            <v/>
          </cell>
          <cell r="CI723" t="str">
            <v/>
          </cell>
          <cell r="CJ723" t="str">
            <v/>
          </cell>
          <cell r="CK723" t="str">
            <v/>
          </cell>
          <cell r="CL723" t="str">
            <v/>
          </cell>
          <cell r="CM723" t="str">
            <v/>
          </cell>
          <cell r="CN723" t="str">
            <v/>
          </cell>
          <cell r="CO723" t="str">
            <v/>
          </cell>
          <cell r="CP723" t="str">
            <v/>
          </cell>
          <cell r="CQ723" t="str">
            <v/>
          </cell>
          <cell r="CR723" t="str">
            <v/>
          </cell>
          <cell r="CS723" t="str">
            <v/>
          </cell>
          <cell r="CT723" t="str">
            <v/>
          </cell>
          <cell r="CU723" t="str">
            <v/>
          </cell>
          <cell r="CV723" t="str">
            <v/>
          </cell>
          <cell r="CW723" t="str">
            <v/>
          </cell>
          <cell r="CX723" t="str">
            <v/>
          </cell>
          <cell r="CY723" t="str">
            <v/>
          </cell>
          <cell r="CZ723" t="str">
            <v/>
          </cell>
          <cell r="DA723" t="str">
            <v/>
          </cell>
          <cell r="DB723" t="str">
            <v/>
          </cell>
          <cell r="DC723" t="str">
            <v/>
          </cell>
          <cell r="DD723">
            <v>0</v>
          </cell>
        </row>
        <row r="724">
          <cell r="BZ724" t="str">
            <v/>
          </cell>
          <cell r="CA724" t="str">
            <v/>
          </cell>
          <cell r="CB724" t="str">
            <v/>
          </cell>
          <cell r="CC724" t="str">
            <v/>
          </cell>
          <cell r="CD724" t="str">
            <v/>
          </cell>
          <cell r="CE724" t="str">
            <v/>
          </cell>
          <cell r="CF724" t="str">
            <v/>
          </cell>
          <cell r="CG724" t="str">
            <v/>
          </cell>
          <cell r="CH724" t="str">
            <v/>
          </cell>
          <cell r="CI724" t="str">
            <v/>
          </cell>
          <cell r="CJ724" t="str">
            <v/>
          </cell>
          <cell r="CK724" t="str">
            <v/>
          </cell>
          <cell r="CL724" t="str">
            <v/>
          </cell>
          <cell r="CM724" t="str">
            <v/>
          </cell>
          <cell r="CN724" t="str">
            <v/>
          </cell>
          <cell r="CO724" t="str">
            <v/>
          </cell>
          <cell r="CP724" t="str">
            <v/>
          </cell>
          <cell r="CQ724" t="str">
            <v/>
          </cell>
          <cell r="CR724" t="str">
            <v/>
          </cell>
          <cell r="CS724" t="str">
            <v/>
          </cell>
          <cell r="CT724" t="str">
            <v/>
          </cell>
          <cell r="CU724" t="str">
            <v/>
          </cell>
          <cell r="CV724" t="str">
            <v/>
          </cell>
          <cell r="CW724" t="str">
            <v/>
          </cell>
          <cell r="CX724" t="str">
            <v/>
          </cell>
          <cell r="CY724" t="str">
            <v/>
          </cell>
          <cell r="CZ724" t="str">
            <v/>
          </cell>
          <cell r="DA724" t="str">
            <v/>
          </cell>
          <cell r="DB724" t="str">
            <v/>
          </cell>
          <cell r="DC724" t="str">
            <v/>
          </cell>
          <cell r="DD724">
            <v>0</v>
          </cell>
        </row>
        <row r="725">
          <cell r="BZ725" t="str">
            <v/>
          </cell>
          <cell r="CA725" t="str">
            <v/>
          </cell>
          <cell r="CB725" t="str">
            <v/>
          </cell>
          <cell r="CC725" t="str">
            <v/>
          </cell>
          <cell r="CD725" t="str">
            <v/>
          </cell>
          <cell r="CE725" t="str">
            <v/>
          </cell>
          <cell r="CF725" t="str">
            <v/>
          </cell>
          <cell r="CG725" t="str">
            <v/>
          </cell>
          <cell r="CH725" t="str">
            <v/>
          </cell>
          <cell r="CI725" t="str">
            <v/>
          </cell>
          <cell r="CJ725" t="str">
            <v/>
          </cell>
          <cell r="CK725" t="str">
            <v/>
          </cell>
          <cell r="CL725" t="str">
            <v/>
          </cell>
          <cell r="CM725" t="str">
            <v/>
          </cell>
          <cell r="CN725" t="str">
            <v/>
          </cell>
          <cell r="CO725" t="str">
            <v/>
          </cell>
          <cell r="CP725" t="str">
            <v/>
          </cell>
          <cell r="CQ725" t="str">
            <v/>
          </cell>
          <cell r="CR725" t="str">
            <v/>
          </cell>
          <cell r="CS725" t="str">
            <v/>
          </cell>
          <cell r="CT725" t="str">
            <v/>
          </cell>
          <cell r="CU725" t="str">
            <v/>
          </cell>
          <cell r="CV725" t="str">
            <v/>
          </cell>
          <cell r="CW725" t="str">
            <v/>
          </cell>
          <cell r="CX725" t="str">
            <v/>
          </cell>
          <cell r="CY725" t="str">
            <v/>
          </cell>
          <cell r="CZ725" t="str">
            <v/>
          </cell>
          <cell r="DA725" t="str">
            <v/>
          </cell>
          <cell r="DB725" t="str">
            <v/>
          </cell>
          <cell r="DC725" t="str">
            <v/>
          </cell>
          <cell r="DD725">
            <v>0</v>
          </cell>
        </row>
        <row r="726">
          <cell r="BZ726" t="str">
            <v/>
          </cell>
          <cell r="CA726" t="str">
            <v/>
          </cell>
          <cell r="CB726" t="str">
            <v/>
          </cell>
          <cell r="CC726" t="str">
            <v/>
          </cell>
          <cell r="CD726" t="str">
            <v/>
          </cell>
          <cell r="CE726" t="str">
            <v/>
          </cell>
          <cell r="CF726" t="str">
            <v/>
          </cell>
          <cell r="CG726" t="str">
            <v/>
          </cell>
          <cell r="CH726" t="str">
            <v/>
          </cell>
          <cell r="CI726" t="str">
            <v/>
          </cell>
          <cell r="CJ726" t="str">
            <v/>
          </cell>
          <cell r="CK726" t="str">
            <v/>
          </cell>
          <cell r="CL726" t="str">
            <v/>
          </cell>
          <cell r="CM726" t="str">
            <v/>
          </cell>
          <cell r="CN726" t="str">
            <v/>
          </cell>
          <cell r="CO726" t="str">
            <v/>
          </cell>
          <cell r="CP726" t="str">
            <v/>
          </cell>
          <cell r="CQ726" t="str">
            <v/>
          </cell>
          <cell r="CR726" t="str">
            <v/>
          </cell>
          <cell r="CS726" t="str">
            <v/>
          </cell>
          <cell r="CT726" t="str">
            <v/>
          </cell>
          <cell r="CU726" t="str">
            <v/>
          </cell>
          <cell r="CV726" t="str">
            <v/>
          </cell>
          <cell r="CW726" t="str">
            <v/>
          </cell>
          <cell r="CX726" t="str">
            <v/>
          </cell>
          <cell r="CY726" t="str">
            <v/>
          </cell>
          <cell r="CZ726" t="str">
            <v/>
          </cell>
          <cell r="DA726" t="str">
            <v/>
          </cell>
          <cell r="DB726" t="str">
            <v/>
          </cell>
          <cell r="DC726" t="str">
            <v/>
          </cell>
          <cell r="DD726">
            <v>0</v>
          </cell>
        </row>
        <row r="727">
          <cell r="BZ727" t="str">
            <v/>
          </cell>
          <cell r="CA727" t="str">
            <v/>
          </cell>
          <cell r="CB727" t="str">
            <v/>
          </cell>
          <cell r="CC727" t="str">
            <v/>
          </cell>
          <cell r="CD727" t="str">
            <v/>
          </cell>
          <cell r="CE727" t="str">
            <v/>
          </cell>
          <cell r="CF727" t="str">
            <v/>
          </cell>
          <cell r="CG727" t="str">
            <v/>
          </cell>
          <cell r="CH727" t="str">
            <v/>
          </cell>
          <cell r="CI727" t="str">
            <v/>
          </cell>
          <cell r="CJ727" t="str">
            <v/>
          </cell>
          <cell r="CK727" t="str">
            <v/>
          </cell>
          <cell r="CL727" t="str">
            <v/>
          </cell>
          <cell r="CM727" t="str">
            <v/>
          </cell>
          <cell r="CN727" t="str">
            <v/>
          </cell>
          <cell r="CO727" t="str">
            <v/>
          </cell>
          <cell r="CP727" t="str">
            <v/>
          </cell>
          <cell r="CQ727" t="str">
            <v/>
          </cell>
          <cell r="CR727" t="str">
            <v/>
          </cell>
          <cell r="CS727" t="str">
            <v/>
          </cell>
          <cell r="CT727" t="str">
            <v/>
          </cell>
          <cell r="CU727" t="str">
            <v/>
          </cell>
          <cell r="CV727" t="str">
            <v/>
          </cell>
          <cell r="CW727" t="str">
            <v/>
          </cell>
          <cell r="CX727" t="str">
            <v/>
          </cell>
          <cell r="CY727" t="str">
            <v/>
          </cell>
          <cell r="CZ727" t="str">
            <v/>
          </cell>
          <cell r="DA727" t="str">
            <v/>
          </cell>
          <cell r="DB727" t="str">
            <v/>
          </cell>
          <cell r="DC727" t="str">
            <v/>
          </cell>
          <cell r="DD727">
            <v>0</v>
          </cell>
        </row>
        <row r="728">
          <cell r="BZ728" t="str">
            <v/>
          </cell>
          <cell r="CA728" t="str">
            <v/>
          </cell>
          <cell r="CB728" t="str">
            <v/>
          </cell>
          <cell r="CC728" t="str">
            <v/>
          </cell>
          <cell r="CD728" t="str">
            <v/>
          </cell>
          <cell r="CE728" t="str">
            <v/>
          </cell>
          <cell r="CF728" t="str">
            <v/>
          </cell>
          <cell r="CG728" t="str">
            <v/>
          </cell>
          <cell r="CH728" t="str">
            <v/>
          </cell>
          <cell r="CI728" t="str">
            <v/>
          </cell>
          <cell r="CJ728" t="str">
            <v/>
          </cell>
          <cell r="CK728" t="str">
            <v/>
          </cell>
          <cell r="CL728" t="str">
            <v/>
          </cell>
          <cell r="CM728" t="str">
            <v/>
          </cell>
          <cell r="CN728" t="str">
            <v/>
          </cell>
          <cell r="CO728" t="str">
            <v/>
          </cell>
          <cell r="CP728" t="str">
            <v/>
          </cell>
          <cell r="CQ728" t="str">
            <v/>
          </cell>
          <cell r="CR728" t="str">
            <v/>
          </cell>
          <cell r="CS728" t="str">
            <v/>
          </cell>
          <cell r="CT728" t="str">
            <v/>
          </cell>
          <cell r="CU728" t="str">
            <v/>
          </cell>
          <cell r="CV728" t="str">
            <v/>
          </cell>
          <cell r="CW728" t="str">
            <v/>
          </cell>
          <cell r="CX728" t="str">
            <v/>
          </cell>
          <cell r="CY728" t="str">
            <v/>
          </cell>
          <cell r="CZ728" t="str">
            <v/>
          </cell>
          <cell r="DA728" t="str">
            <v/>
          </cell>
          <cell r="DB728" t="str">
            <v/>
          </cell>
          <cell r="DC728" t="str">
            <v/>
          </cell>
          <cell r="DD728">
            <v>0</v>
          </cell>
        </row>
        <row r="729">
          <cell r="BZ729" t="str">
            <v/>
          </cell>
          <cell r="CA729" t="str">
            <v/>
          </cell>
          <cell r="CB729" t="str">
            <v/>
          </cell>
          <cell r="CC729" t="str">
            <v/>
          </cell>
          <cell r="CD729" t="str">
            <v/>
          </cell>
          <cell r="CE729" t="str">
            <v/>
          </cell>
          <cell r="CF729" t="str">
            <v/>
          </cell>
          <cell r="CG729" t="str">
            <v/>
          </cell>
          <cell r="CH729" t="str">
            <v/>
          </cell>
          <cell r="CI729" t="str">
            <v/>
          </cell>
          <cell r="CJ729" t="str">
            <v/>
          </cell>
          <cell r="CK729" t="str">
            <v/>
          </cell>
          <cell r="CL729" t="str">
            <v/>
          </cell>
          <cell r="CM729" t="str">
            <v/>
          </cell>
          <cell r="CN729" t="str">
            <v/>
          </cell>
          <cell r="CO729" t="str">
            <v/>
          </cell>
          <cell r="CP729" t="str">
            <v/>
          </cell>
          <cell r="CQ729" t="str">
            <v/>
          </cell>
          <cell r="CR729" t="str">
            <v/>
          </cell>
          <cell r="CS729" t="str">
            <v/>
          </cell>
          <cell r="CT729" t="str">
            <v/>
          </cell>
          <cell r="CU729" t="str">
            <v/>
          </cell>
          <cell r="CV729" t="str">
            <v/>
          </cell>
          <cell r="CW729" t="str">
            <v/>
          </cell>
          <cell r="CX729" t="str">
            <v/>
          </cell>
          <cell r="CY729" t="str">
            <v/>
          </cell>
          <cell r="CZ729" t="str">
            <v/>
          </cell>
          <cell r="DA729" t="str">
            <v/>
          </cell>
          <cell r="DB729" t="str">
            <v/>
          </cell>
          <cell r="DC729" t="str">
            <v/>
          </cell>
          <cell r="DD729">
            <v>0</v>
          </cell>
        </row>
        <row r="730">
          <cell r="BZ730" t="str">
            <v/>
          </cell>
          <cell r="CA730" t="str">
            <v/>
          </cell>
          <cell r="CB730" t="str">
            <v/>
          </cell>
          <cell r="CC730" t="str">
            <v/>
          </cell>
          <cell r="CD730" t="str">
            <v/>
          </cell>
          <cell r="CE730" t="str">
            <v/>
          </cell>
          <cell r="CF730" t="str">
            <v/>
          </cell>
          <cell r="CG730" t="str">
            <v/>
          </cell>
          <cell r="CH730" t="str">
            <v/>
          </cell>
          <cell r="CI730" t="str">
            <v/>
          </cell>
          <cell r="CJ730" t="str">
            <v/>
          </cell>
          <cell r="CK730" t="str">
            <v/>
          </cell>
          <cell r="CL730" t="str">
            <v/>
          </cell>
          <cell r="CM730" t="str">
            <v/>
          </cell>
          <cell r="CN730" t="str">
            <v/>
          </cell>
          <cell r="CO730" t="str">
            <v/>
          </cell>
          <cell r="CP730" t="str">
            <v/>
          </cell>
          <cell r="CQ730" t="str">
            <v/>
          </cell>
          <cell r="CR730" t="str">
            <v/>
          </cell>
          <cell r="CS730" t="str">
            <v/>
          </cell>
          <cell r="CT730" t="str">
            <v/>
          </cell>
          <cell r="CU730" t="str">
            <v/>
          </cell>
          <cell r="CV730" t="str">
            <v/>
          </cell>
          <cell r="CW730" t="str">
            <v/>
          </cell>
          <cell r="CX730" t="str">
            <v/>
          </cell>
          <cell r="CY730" t="str">
            <v/>
          </cell>
          <cell r="CZ730" t="str">
            <v/>
          </cell>
          <cell r="DA730" t="str">
            <v/>
          </cell>
          <cell r="DB730" t="str">
            <v/>
          </cell>
          <cell r="DC730" t="str">
            <v/>
          </cell>
          <cell r="DD730">
            <v>0</v>
          </cell>
        </row>
        <row r="731">
          <cell r="BZ731" t="str">
            <v/>
          </cell>
          <cell r="CA731" t="str">
            <v/>
          </cell>
          <cell r="CB731" t="str">
            <v/>
          </cell>
          <cell r="CC731" t="str">
            <v/>
          </cell>
          <cell r="CD731" t="str">
            <v/>
          </cell>
          <cell r="CE731" t="str">
            <v/>
          </cell>
          <cell r="CF731" t="str">
            <v/>
          </cell>
          <cell r="CG731" t="str">
            <v/>
          </cell>
          <cell r="CH731" t="str">
            <v/>
          </cell>
          <cell r="CI731" t="str">
            <v/>
          </cell>
          <cell r="CJ731" t="str">
            <v/>
          </cell>
          <cell r="CK731" t="str">
            <v/>
          </cell>
          <cell r="CL731" t="str">
            <v/>
          </cell>
          <cell r="CM731" t="str">
            <v/>
          </cell>
          <cell r="CN731" t="str">
            <v/>
          </cell>
          <cell r="CO731" t="str">
            <v/>
          </cell>
          <cell r="CP731" t="str">
            <v/>
          </cell>
          <cell r="CQ731" t="str">
            <v/>
          </cell>
          <cell r="CR731" t="str">
            <v/>
          </cell>
          <cell r="CS731" t="str">
            <v/>
          </cell>
          <cell r="CT731" t="str">
            <v/>
          </cell>
          <cell r="CU731" t="str">
            <v/>
          </cell>
          <cell r="CV731" t="str">
            <v/>
          </cell>
          <cell r="CW731" t="str">
            <v/>
          </cell>
          <cell r="CX731" t="str">
            <v/>
          </cell>
          <cell r="CY731" t="str">
            <v/>
          </cell>
          <cell r="CZ731" t="str">
            <v/>
          </cell>
          <cell r="DA731" t="str">
            <v/>
          </cell>
          <cell r="DB731" t="str">
            <v/>
          </cell>
          <cell r="DC731" t="str">
            <v/>
          </cell>
          <cell r="DD731">
            <v>0</v>
          </cell>
        </row>
        <row r="732">
          <cell r="BZ732" t="str">
            <v/>
          </cell>
          <cell r="CA732" t="str">
            <v/>
          </cell>
          <cell r="CB732" t="str">
            <v/>
          </cell>
          <cell r="CC732" t="str">
            <v/>
          </cell>
          <cell r="CD732" t="str">
            <v/>
          </cell>
          <cell r="CE732" t="str">
            <v/>
          </cell>
          <cell r="CF732" t="str">
            <v/>
          </cell>
          <cell r="CG732" t="str">
            <v/>
          </cell>
          <cell r="CH732" t="str">
            <v/>
          </cell>
          <cell r="CI732" t="str">
            <v/>
          </cell>
          <cell r="CJ732" t="str">
            <v/>
          </cell>
          <cell r="CK732" t="str">
            <v/>
          </cell>
          <cell r="CL732" t="str">
            <v/>
          </cell>
          <cell r="CM732" t="str">
            <v/>
          </cell>
          <cell r="CN732" t="str">
            <v/>
          </cell>
          <cell r="CO732" t="str">
            <v/>
          </cell>
          <cell r="CP732" t="str">
            <v/>
          </cell>
          <cell r="CQ732" t="str">
            <v/>
          </cell>
          <cell r="CR732" t="str">
            <v/>
          </cell>
          <cell r="CS732" t="str">
            <v/>
          </cell>
          <cell r="CT732" t="str">
            <v/>
          </cell>
          <cell r="CU732" t="str">
            <v/>
          </cell>
          <cell r="CV732" t="str">
            <v/>
          </cell>
          <cell r="CW732" t="str">
            <v/>
          </cell>
          <cell r="CX732" t="str">
            <v/>
          </cell>
          <cell r="CY732" t="str">
            <v/>
          </cell>
          <cell r="CZ732" t="str">
            <v/>
          </cell>
          <cell r="DA732" t="str">
            <v/>
          </cell>
          <cell r="DB732" t="str">
            <v/>
          </cell>
          <cell r="DC732" t="str">
            <v/>
          </cell>
          <cell r="DD732">
            <v>0</v>
          </cell>
        </row>
        <row r="733">
          <cell r="BZ733" t="str">
            <v/>
          </cell>
          <cell r="CA733" t="str">
            <v/>
          </cell>
          <cell r="CB733" t="str">
            <v/>
          </cell>
          <cell r="CC733" t="str">
            <v/>
          </cell>
          <cell r="CD733" t="str">
            <v/>
          </cell>
          <cell r="CE733" t="str">
            <v/>
          </cell>
          <cell r="CF733" t="str">
            <v/>
          </cell>
          <cell r="CG733" t="str">
            <v/>
          </cell>
          <cell r="CH733" t="str">
            <v/>
          </cell>
          <cell r="CI733" t="str">
            <v/>
          </cell>
          <cell r="CJ733" t="str">
            <v/>
          </cell>
          <cell r="CK733" t="str">
            <v/>
          </cell>
          <cell r="CL733" t="str">
            <v/>
          </cell>
          <cell r="CM733" t="str">
            <v/>
          </cell>
          <cell r="CN733" t="str">
            <v/>
          </cell>
          <cell r="CO733" t="str">
            <v/>
          </cell>
          <cell r="CP733" t="str">
            <v/>
          </cell>
          <cell r="CQ733" t="str">
            <v/>
          </cell>
          <cell r="CR733" t="str">
            <v/>
          </cell>
          <cell r="CS733" t="str">
            <v/>
          </cell>
          <cell r="CT733" t="str">
            <v/>
          </cell>
          <cell r="CU733" t="str">
            <v/>
          </cell>
          <cell r="CV733" t="str">
            <v/>
          </cell>
          <cell r="CW733" t="str">
            <v/>
          </cell>
          <cell r="CX733" t="str">
            <v/>
          </cell>
          <cell r="CY733" t="str">
            <v/>
          </cell>
          <cell r="CZ733" t="str">
            <v/>
          </cell>
          <cell r="DA733" t="str">
            <v/>
          </cell>
          <cell r="DB733" t="str">
            <v/>
          </cell>
          <cell r="DC733" t="str">
            <v/>
          </cell>
          <cell r="DD733">
            <v>0</v>
          </cell>
        </row>
        <row r="734">
          <cell r="BZ734" t="str">
            <v/>
          </cell>
          <cell r="CA734" t="str">
            <v/>
          </cell>
          <cell r="CB734" t="str">
            <v/>
          </cell>
          <cell r="CC734" t="str">
            <v/>
          </cell>
          <cell r="CD734" t="str">
            <v/>
          </cell>
          <cell r="CE734" t="str">
            <v/>
          </cell>
          <cell r="CF734" t="str">
            <v/>
          </cell>
          <cell r="CG734" t="str">
            <v/>
          </cell>
          <cell r="CH734" t="str">
            <v/>
          </cell>
          <cell r="CI734" t="str">
            <v/>
          </cell>
          <cell r="CJ734" t="str">
            <v/>
          </cell>
          <cell r="CK734" t="str">
            <v/>
          </cell>
          <cell r="CL734" t="str">
            <v/>
          </cell>
          <cell r="CM734" t="str">
            <v/>
          </cell>
          <cell r="CN734" t="str">
            <v/>
          </cell>
          <cell r="CO734" t="str">
            <v/>
          </cell>
          <cell r="CP734" t="str">
            <v/>
          </cell>
          <cell r="CQ734" t="str">
            <v/>
          </cell>
          <cell r="CR734" t="str">
            <v/>
          </cell>
          <cell r="CS734" t="str">
            <v/>
          </cell>
          <cell r="CT734" t="str">
            <v/>
          </cell>
          <cell r="CU734" t="str">
            <v/>
          </cell>
          <cell r="CV734" t="str">
            <v/>
          </cell>
          <cell r="CW734" t="str">
            <v/>
          </cell>
          <cell r="CX734" t="str">
            <v/>
          </cell>
          <cell r="CY734" t="str">
            <v/>
          </cell>
          <cell r="CZ734" t="str">
            <v/>
          </cell>
          <cell r="DA734" t="str">
            <v/>
          </cell>
          <cell r="DB734" t="str">
            <v/>
          </cell>
          <cell r="DC734" t="str">
            <v/>
          </cell>
          <cell r="DD734">
            <v>0</v>
          </cell>
        </row>
        <row r="735">
          <cell r="BZ735" t="str">
            <v/>
          </cell>
          <cell r="CA735" t="str">
            <v/>
          </cell>
          <cell r="CB735" t="str">
            <v/>
          </cell>
          <cell r="CC735" t="str">
            <v/>
          </cell>
          <cell r="CD735" t="str">
            <v/>
          </cell>
          <cell r="CE735" t="str">
            <v/>
          </cell>
          <cell r="CF735" t="str">
            <v/>
          </cell>
          <cell r="CG735" t="str">
            <v/>
          </cell>
          <cell r="CH735" t="str">
            <v/>
          </cell>
          <cell r="CI735" t="str">
            <v/>
          </cell>
          <cell r="CJ735" t="str">
            <v/>
          </cell>
          <cell r="CK735" t="str">
            <v/>
          </cell>
          <cell r="CL735" t="str">
            <v/>
          </cell>
          <cell r="CM735" t="str">
            <v/>
          </cell>
          <cell r="CN735" t="str">
            <v/>
          </cell>
          <cell r="CO735" t="str">
            <v/>
          </cell>
          <cell r="CP735" t="str">
            <v/>
          </cell>
          <cell r="CQ735" t="str">
            <v/>
          </cell>
          <cell r="CR735" t="str">
            <v/>
          </cell>
          <cell r="CS735" t="str">
            <v/>
          </cell>
          <cell r="CT735" t="str">
            <v/>
          </cell>
          <cell r="CU735" t="str">
            <v/>
          </cell>
          <cell r="CV735" t="str">
            <v/>
          </cell>
          <cell r="CW735" t="str">
            <v/>
          </cell>
          <cell r="CX735" t="str">
            <v/>
          </cell>
          <cell r="CY735" t="str">
            <v/>
          </cell>
          <cell r="CZ735" t="str">
            <v/>
          </cell>
          <cell r="DA735" t="str">
            <v/>
          </cell>
          <cell r="DB735" t="str">
            <v/>
          </cell>
          <cell r="DC735" t="str">
            <v/>
          </cell>
          <cell r="DD735">
            <v>0</v>
          </cell>
        </row>
        <row r="736">
          <cell r="BZ736" t="str">
            <v/>
          </cell>
          <cell r="CA736" t="str">
            <v/>
          </cell>
          <cell r="CB736" t="str">
            <v/>
          </cell>
          <cell r="CC736" t="str">
            <v/>
          </cell>
          <cell r="CD736" t="str">
            <v/>
          </cell>
          <cell r="CE736" t="str">
            <v/>
          </cell>
          <cell r="CF736" t="str">
            <v/>
          </cell>
          <cell r="CG736" t="str">
            <v/>
          </cell>
          <cell r="CH736" t="str">
            <v/>
          </cell>
          <cell r="CI736" t="str">
            <v/>
          </cell>
          <cell r="CJ736" t="str">
            <v/>
          </cell>
          <cell r="CK736" t="str">
            <v/>
          </cell>
          <cell r="CL736" t="str">
            <v/>
          </cell>
          <cell r="CM736" t="str">
            <v/>
          </cell>
          <cell r="CN736" t="str">
            <v/>
          </cell>
          <cell r="CO736" t="str">
            <v/>
          </cell>
          <cell r="CP736" t="str">
            <v/>
          </cell>
          <cell r="CQ736" t="str">
            <v/>
          </cell>
          <cell r="CR736" t="str">
            <v/>
          </cell>
          <cell r="CS736" t="str">
            <v/>
          </cell>
          <cell r="CT736" t="str">
            <v/>
          </cell>
          <cell r="CU736" t="str">
            <v/>
          </cell>
          <cell r="CV736" t="str">
            <v/>
          </cell>
          <cell r="CW736" t="str">
            <v/>
          </cell>
          <cell r="CX736" t="str">
            <v/>
          </cell>
          <cell r="CY736" t="str">
            <v/>
          </cell>
          <cell r="CZ736" t="str">
            <v/>
          </cell>
          <cell r="DA736" t="str">
            <v/>
          </cell>
          <cell r="DB736" t="str">
            <v/>
          </cell>
          <cell r="DC736" t="str">
            <v/>
          </cell>
          <cell r="DD736">
            <v>0</v>
          </cell>
        </row>
        <row r="737">
          <cell r="BZ737" t="str">
            <v/>
          </cell>
          <cell r="CA737" t="str">
            <v/>
          </cell>
          <cell r="CB737" t="str">
            <v/>
          </cell>
          <cell r="CC737" t="str">
            <v/>
          </cell>
          <cell r="CD737" t="str">
            <v/>
          </cell>
          <cell r="CE737" t="str">
            <v/>
          </cell>
          <cell r="CF737" t="str">
            <v/>
          </cell>
          <cell r="CG737" t="str">
            <v/>
          </cell>
          <cell r="CH737" t="str">
            <v/>
          </cell>
          <cell r="CI737" t="str">
            <v/>
          </cell>
          <cell r="CJ737" t="str">
            <v/>
          </cell>
          <cell r="CK737" t="str">
            <v/>
          </cell>
          <cell r="CL737" t="str">
            <v/>
          </cell>
          <cell r="CM737" t="str">
            <v/>
          </cell>
          <cell r="CN737" t="str">
            <v/>
          </cell>
          <cell r="CO737" t="str">
            <v/>
          </cell>
          <cell r="CP737" t="str">
            <v/>
          </cell>
          <cell r="CQ737" t="str">
            <v/>
          </cell>
          <cell r="CR737" t="str">
            <v/>
          </cell>
          <cell r="CS737" t="str">
            <v/>
          </cell>
          <cell r="CT737" t="str">
            <v/>
          </cell>
          <cell r="CU737" t="str">
            <v/>
          </cell>
          <cell r="CV737" t="str">
            <v/>
          </cell>
          <cell r="CW737" t="str">
            <v/>
          </cell>
          <cell r="CX737" t="str">
            <v/>
          </cell>
          <cell r="CY737" t="str">
            <v/>
          </cell>
          <cell r="CZ737" t="str">
            <v/>
          </cell>
          <cell r="DA737" t="str">
            <v/>
          </cell>
          <cell r="DB737" t="str">
            <v/>
          </cell>
          <cell r="DC737" t="str">
            <v/>
          </cell>
          <cell r="DD737">
            <v>0</v>
          </cell>
        </row>
        <row r="738">
          <cell r="BZ738" t="str">
            <v/>
          </cell>
          <cell r="CA738" t="str">
            <v/>
          </cell>
          <cell r="CB738" t="str">
            <v/>
          </cell>
          <cell r="CC738" t="str">
            <v/>
          </cell>
          <cell r="CD738" t="str">
            <v/>
          </cell>
          <cell r="CE738" t="str">
            <v/>
          </cell>
          <cell r="CF738" t="str">
            <v/>
          </cell>
          <cell r="CG738" t="str">
            <v/>
          </cell>
          <cell r="CH738" t="str">
            <v/>
          </cell>
          <cell r="CI738" t="str">
            <v/>
          </cell>
          <cell r="CJ738" t="str">
            <v/>
          </cell>
          <cell r="CK738" t="str">
            <v/>
          </cell>
          <cell r="CL738" t="str">
            <v/>
          </cell>
          <cell r="CM738" t="str">
            <v/>
          </cell>
          <cell r="CN738" t="str">
            <v/>
          </cell>
          <cell r="CO738" t="str">
            <v/>
          </cell>
          <cell r="CP738" t="str">
            <v/>
          </cell>
          <cell r="CQ738" t="str">
            <v/>
          </cell>
          <cell r="CR738" t="str">
            <v/>
          </cell>
          <cell r="CS738" t="str">
            <v/>
          </cell>
          <cell r="CT738" t="str">
            <v/>
          </cell>
          <cell r="CU738" t="str">
            <v/>
          </cell>
          <cell r="CV738" t="str">
            <v/>
          </cell>
          <cell r="CW738" t="str">
            <v/>
          </cell>
          <cell r="CX738" t="str">
            <v/>
          </cell>
          <cell r="CY738" t="str">
            <v/>
          </cell>
          <cell r="CZ738" t="str">
            <v/>
          </cell>
          <cell r="DA738" t="str">
            <v/>
          </cell>
          <cell r="DB738" t="str">
            <v/>
          </cell>
          <cell r="DC738" t="str">
            <v/>
          </cell>
          <cell r="DD738">
            <v>0</v>
          </cell>
        </row>
        <row r="739">
          <cell r="BZ739" t="str">
            <v/>
          </cell>
          <cell r="CA739" t="str">
            <v/>
          </cell>
          <cell r="CB739" t="str">
            <v/>
          </cell>
          <cell r="CC739" t="str">
            <v/>
          </cell>
          <cell r="CD739" t="str">
            <v/>
          </cell>
          <cell r="CE739" t="str">
            <v/>
          </cell>
          <cell r="CF739" t="str">
            <v/>
          </cell>
          <cell r="CG739" t="str">
            <v/>
          </cell>
          <cell r="CH739" t="str">
            <v/>
          </cell>
          <cell r="CI739" t="str">
            <v/>
          </cell>
          <cell r="CJ739" t="str">
            <v/>
          </cell>
          <cell r="CK739" t="str">
            <v/>
          </cell>
          <cell r="CL739" t="str">
            <v/>
          </cell>
          <cell r="CM739" t="str">
            <v/>
          </cell>
          <cell r="CN739" t="str">
            <v/>
          </cell>
          <cell r="CO739" t="str">
            <v/>
          </cell>
          <cell r="CP739" t="str">
            <v/>
          </cell>
          <cell r="CQ739" t="str">
            <v/>
          </cell>
          <cell r="CR739" t="str">
            <v/>
          </cell>
          <cell r="CS739" t="str">
            <v/>
          </cell>
          <cell r="CT739" t="str">
            <v/>
          </cell>
          <cell r="CU739" t="str">
            <v/>
          </cell>
          <cell r="CV739" t="str">
            <v/>
          </cell>
          <cell r="CW739" t="str">
            <v/>
          </cell>
          <cell r="CX739" t="str">
            <v/>
          </cell>
          <cell r="CY739" t="str">
            <v/>
          </cell>
          <cell r="CZ739" t="str">
            <v/>
          </cell>
          <cell r="DA739" t="str">
            <v/>
          </cell>
          <cell r="DB739" t="str">
            <v/>
          </cell>
          <cell r="DC739" t="str">
            <v/>
          </cell>
          <cell r="DD739">
            <v>0</v>
          </cell>
        </row>
        <row r="740">
          <cell r="BZ740" t="str">
            <v/>
          </cell>
          <cell r="CA740" t="str">
            <v/>
          </cell>
          <cell r="CB740" t="str">
            <v/>
          </cell>
          <cell r="CC740" t="str">
            <v/>
          </cell>
          <cell r="CD740" t="str">
            <v/>
          </cell>
          <cell r="CE740" t="str">
            <v/>
          </cell>
          <cell r="CF740" t="str">
            <v/>
          </cell>
          <cell r="CG740" t="str">
            <v/>
          </cell>
          <cell r="CH740" t="str">
            <v/>
          </cell>
          <cell r="CI740" t="str">
            <v/>
          </cell>
          <cell r="CJ740" t="str">
            <v/>
          </cell>
          <cell r="CK740" t="str">
            <v/>
          </cell>
          <cell r="CL740" t="str">
            <v/>
          </cell>
          <cell r="CM740" t="str">
            <v/>
          </cell>
          <cell r="CN740" t="str">
            <v/>
          </cell>
          <cell r="CO740" t="str">
            <v/>
          </cell>
          <cell r="CP740" t="str">
            <v/>
          </cell>
          <cell r="CQ740" t="str">
            <v/>
          </cell>
          <cell r="CR740" t="str">
            <v/>
          </cell>
          <cell r="CS740" t="str">
            <v/>
          </cell>
          <cell r="CT740" t="str">
            <v/>
          </cell>
          <cell r="CU740" t="str">
            <v/>
          </cell>
          <cell r="CV740" t="str">
            <v/>
          </cell>
          <cell r="CW740" t="str">
            <v/>
          </cell>
          <cell r="CX740" t="str">
            <v/>
          </cell>
          <cell r="CY740" t="str">
            <v/>
          </cell>
          <cell r="CZ740" t="str">
            <v/>
          </cell>
          <cell r="DA740" t="str">
            <v/>
          </cell>
          <cell r="DB740" t="str">
            <v/>
          </cell>
          <cell r="DC740" t="str">
            <v/>
          </cell>
          <cell r="DD740">
            <v>0</v>
          </cell>
        </row>
        <row r="741">
          <cell r="BZ741" t="str">
            <v/>
          </cell>
          <cell r="CA741" t="str">
            <v/>
          </cell>
          <cell r="CB741" t="str">
            <v/>
          </cell>
          <cell r="CC741" t="str">
            <v/>
          </cell>
          <cell r="CD741" t="str">
            <v/>
          </cell>
          <cell r="CE741" t="str">
            <v/>
          </cell>
          <cell r="CF741" t="str">
            <v/>
          </cell>
          <cell r="CG741" t="str">
            <v/>
          </cell>
          <cell r="CH741" t="str">
            <v/>
          </cell>
          <cell r="CI741" t="str">
            <v/>
          </cell>
          <cell r="CJ741" t="str">
            <v/>
          </cell>
          <cell r="CK741" t="str">
            <v/>
          </cell>
          <cell r="CL741" t="str">
            <v/>
          </cell>
          <cell r="CM741" t="str">
            <v/>
          </cell>
          <cell r="CN741" t="str">
            <v/>
          </cell>
          <cell r="CO741" t="str">
            <v/>
          </cell>
          <cell r="CP741" t="str">
            <v/>
          </cell>
          <cell r="CQ741" t="str">
            <v/>
          </cell>
          <cell r="CR741" t="str">
            <v/>
          </cell>
          <cell r="CS741" t="str">
            <v/>
          </cell>
          <cell r="CT741" t="str">
            <v/>
          </cell>
          <cell r="CU741" t="str">
            <v/>
          </cell>
          <cell r="CV741" t="str">
            <v/>
          </cell>
          <cell r="CW741" t="str">
            <v/>
          </cell>
          <cell r="CX741" t="str">
            <v/>
          </cell>
          <cell r="CY741" t="str">
            <v/>
          </cell>
          <cell r="CZ741" t="str">
            <v/>
          </cell>
          <cell r="DA741" t="str">
            <v/>
          </cell>
          <cell r="DB741" t="str">
            <v/>
          </cell>
          <cell r="DC741" t="str">
            <v/>
          </cell>
          <cell r="DD741">
            <v>0</v>
          </cell>
        </row>
        <row r="742">
          <cell r="BZ742" t="str">
            <v/>
          </cell>
          <cell r="CA742" t="str">
            <v/>
          </cell>
          <cell r="CB742" t="str">
            <v/>
          </cell>
          <cell r="CC742" t="str">
            <v/>
          </cell>
          <cell r="CD742" t="str">
            <v/>
          </cell>
          <cell r="CE742" t="str">
            <v/>
          </cell>
          <cell r="CF742" t="str">
            <v/>
          </cell>
          <cell r="CG742" t="str">
            <v/>
          </cell>
          <cell r="CH742" t="str">
            <v/>
          </cell>
          <cell r="CI742" t="str">
            <v/>
          </cell>
          <cell r="CJ742" t="str">
            <v/>
          </cell>
          <cell r="CK742" t="str">
            <v/>
          </cell>
          <cell r="CL742" t="str">
            <v/>
          </cell>
          <cell r="CM742" t="str">
            <v/>
          </cell>
          <cell r="CN742" t="str">
            <v/>
          </cell>
          <cell r="CO742" t="str">
            <v/>
          </cell>
          <cell r="CP742" t="str">
            <v/>
          </cell>
          <cell r="CQ742" t="str">
            <v/>
          </cell>
          <cell r="CR742" t="str">
            <v/>
          </cell>
          <cell r="CS742" t="str">
            <v/>
          </cell>
          <cell r="CT742" t="str">
            <v/>
          </cell>
          <cell r="CU742" t="str">
            <v/>
          </cell>
          <cell r="CV742" t="str">
            <v/>
          </cell>
          <cell r="CW742" t="str">
            <v/>
          </cell>
          <cell r="CX742" t="str">
            <v/>
          </cell>
          <cell r="CY742" t="str">
            <v/>
          </cell>
          <cell r="CZ742" t="str">
            <v/>
          </cell>
          <cell r="DA742" t="str">
            <v/>
          </cell>
          <cell r="DB742" t="str">
            <v/>
          </cell>
          <cell r="DC742" t="str">
            <v/>
          </cell>
          <cell r="DD742">
            <v>0</v>
          </cell>
        </row>
        <row r="743">
          <cell r="BZ743" t="str">
            <v/>
          </cell>
          <cell r="CA743" t="str">
            <v/>
          </cell>
          <cell r="CB743" t="str">
            <v/>
          </cell>
          <cell r="CC743" t="str">
            <v/>
          </cell>
          <cell r="CD743" t="str">
            <v/>
          </cell>
          <cell r="CE743" t="str">
            <v/>
          </cell>
          <cell r="CF743" t="str">
            <v/>
          </cell>
          <cell r="CG743" t="str">
            <v/>
          </cell>
          <cell r="CH743" t="str">
            <v/>
          </cell>
          <cell r="CI743" t="str">
            <v/>
          </cell>
          <cell r="CJ743" t="str">
            <v/>
          </cell>
          <cell r="CK743" t="str">
            <v/>
          </cell>
          <cell r="CL743" t="str">
            <v/>
          </cell>
          <cell r="CM743" t="str">
            <v/>
          </cell>
          <cell r="CN743" t="str">
            <v/>
          </cell>
          <cell r="CO743" t="str">
            <v/>
          </cell>
          <cell r="CP743" t="str">
            <v/>
          </cell>
          <cell r="CQ743" t="str">
            <v/>
          </cell>
          <cell r="CR743" t="str">
            <v/>
          </cell>
          <cell r="CS743" t="str">
            <v/>
          </cell>
          <cell r="CT743" t="str">
            <v/>
          </cell>
          <cell r="CU743" t="str">
            <v/>
          </cell>
          <cell r="CV743" t="str">
            <v/>
          </cell>
          <cell r="CW743" t="str">
            <v/>
          </cell>
          <cell r="CX743" t="str">
            <v/>
          </cell>
          <cell r="CY743" t="str">
            <v/>
          </cell>
          <cell r="CZ743" t="str">
            <v/>
          </cell>
          <cell r="DA743" t="str">
            <v/>
          </cell>
          <cell r="DB743" t="str">
            <v/>
          </cell>
          <cell r="DC743" t="str">
            <v/>
          </cell>
          <cell r="DD743">
            <v>0</v>
          </cell>
        </row>
        <row r="744">
          <cell r="BZ744" t="str">
            <v/>
          </cell>
          <cell r="CA744" t="str">
            <v/>
          </cell>
          <cell r="CB744" t="str">
            <v/>
          </cell>
          <cell r="CC744" t="str">
            <v/>
          </cell>
          <cell r="CD744" t="str">
            <v/>
          </cell>
          <cell r="CE744" t="str">
            <v/>
          </cell>
          <cell r="CF744" t="str">
            <v/>
          </cell>
          <cell r="CG744" t="str">
            <v/>
          </cell>
          <cell r="CH744" t="str">
            <v/>
          </cell>
          <cell r="CI744" t="str">
            <v/>
          </cell>
          <cell r="CJ744" t="str">
            <v/>
          </cell>
          <cell r="CK744" t="str">
            <v/>
          </cell>
          <cell r="CL744" t="str">
            <v/>
          </cell>
          <cell r="CM744" t="str">
            <v/>
          </cell>
          <cell r="CN744" t="str">
            <v/>
          </cell>
          <cell r="CO744" t="str">
            <v/>
          </cell>
          <cell r="CP744" t="str">
            <v/>
          </cell>
          <cell r="CQ744" t="str">
            <v/>
          </cell>
          <cell r="CR744" t="str">
            <v/>
          </cell>
          <cell r="CS744" t="str">
            <v/>
          </cell>
          <cell r="CT744" t="str">
            <v/>
          </cell>
          <cell r="CU744" t="str">
            <v/>
          </cell>
          <cell r="CV744" t="str">
            <v/>
          </cell>
          <cell r="CW744" t="str">
            <v/>
          </cell>
          <cell r="CX744" t="str">
            <v/>
          </cell>
          <cell r="CY744" t="str">
            <v/>
          </cell>
          <cell r="CZ744" t="str">
            <v/>
          </cell>
          <cell r="DA744" t="str">
            <v/>
          </cell>
          <cell r="DB744" t="str">
            <v/>
          </cell>
          <cell r="DC744" t="str">
            <v/>
          </cell>
          <cell r="DD744">
            <v>0</v>
          </cell>
        </row>
        <row r="745">
          <cell r="BZ745" t="str">
            <v/>
          </cell>
          <cell r="CA745" t="str">
            <v/>
          </cell>
          <cell r="CB745" t="str">
            <v/>
          </cell>
          <cell r="CC745" t="str">
            <v/>
          </cell>
          <cell r="CD745" t="str">
            <v/>
          </cell>
          <cell r="CE745" t="str">
            <v/>
          </cell>
          <cell r="CF745" t="str">
            <v/>
          </cell>
          <cell r="CG745" t="str">
            <v/>
          </cell>
          <cell r="CH745" t="str">
            <v/>
          </cell>
          <cell r="CI745" t="str">
            <v/>
          </cell>
          <cell r="CJ745" t="str">
            <v/>
          </cell>
          <cell r="CK745" t="str">
            <v/>
          </cell>
          <cell r="CL745" t="str">
            <v/>
          </cell>
          <cell r="CM745" t="str">
            <v/>
          </cell>
          <cell r="CN745" t="str">
            <v/>
          </cell>
          <cell r="CO745" t="str">
            <v/>
          </cell>
          <cell r="CP745" t="str">
            <v/>
          </cell>
          <cell r="CQ745" t="str">
            <v/>
          </cell>
          <cell r="CR745" t="str">
            <v/>
          </cell>
          <cell r="CS745" t="str">
            <v/>
          </cell>
          <cell r="CT745" t="str">
            <v/>
          </cell>
          <cell r="CU745" t="str">
            <v/>
          </cell>
          <cell r="CV745" t="str">
            <v/>
          </cell>
          <cell r="CW745" t="str">
            <v/>
          </cell>
          <cell r="CX745" t="str">
            <v/>
          </cell>
          <cell r="CY745" t="str">
            <v/>
          </cell>
          <cell r="CZ745" t="str">
            <v/>
          </cell>
          <cell r="DA745" t="str">
            <v/>
          </cell>
          <cell r="DB745" t="str">
            <v/>
          </cell>
          <cell r="DC745" t="str">
            <v/>
          </cell>
          <cell r="DD745">
            <v>0</v>
          </cell>
        </row>
        <row r="746">
          <cell r="BZ746" t="str">
            <v/>
          </cell>
          <cell r="CA746" t="str">
            <v/>
          </cell>
          <cell r="CB746" t="str">
            <v/>
          </cell>
          <cell r="CC746" t="str">
            <v/>
          </cell>
          <cell r="CD746" t="str">
            <v/>
          </cell>
          <cell r="CE746" t="str">
            <v/>
          </cell>
          <cell r="CF746" t="str">
            <v/>
          </cell>
          <cell r="CG746" t="str">
            <v/>
          </cell>
          <cell r="CH746" t="str">
            <v/>
          </cell>
          <cell r="CI746" t="str">
            <v/>
          </cell>
          <cell r="CJ746" t="str">
            <v/>
          </cell>
          <cell r="CK746" t="str">
            <v/>
          </cell>
          <cell r="CL746" t="str">
            <v/>
          </cell>
          <cell r="CM746" t="str">
            <v/>
          </cell>
          <cell r="CN746" t="str">
            <v/>
          </cell>
          <cell r="CO746" t="str">
            <v/>
          </cell>
          <cell r="CP746" t="str">
            <v/>
          </cell>
          <cell r="CQ746" t="str">
            <v/>
          </cell>
          <cell r="CR746" t="str">
            <v/>
          </cell>
          <cell r="CS746" t="str">
            <v/>
          </cell>
          <cell r="CT746" t="str">
            <v/>
          </cell>
          <cell r="CU746" t="str">
            <v/>
          </cell>
          <cell r="CV746" t="str">
            <v/>
          </cell>
          <cell r="CW746" t="str">
            <v/>
          </cell>
          <cell r="CX746" t="str">
            <v/>
          </cell>
          <cell r="CY746" t="str">
            <v/>
          </cell>
          <cell r="CZ746" t="str">
            <v/>
          </cell>
          <cell r="DA746" t="str">
            <v/>
          </cell>
          <cell r="DB746" t="str">
            <v/>
          </cell>
          <cell r="DC746" t="str">
            <v/>
          </cell>
          <cell r="DD746">
            <v>0</v>
          </cell>
        </row>
        <row r="747">
          <cell r="BZ747" t="str">
            <v/>
          </cell>
          <cell r="CA747" t="str">
            <v/>
          </cell>
          <cell r="CB747" t="str">
            <v/>
          </cell>
          <cell r="CC747" t="str">
            <v/>
          </cell>
          <cell r="CD747" t="str">
            <v/>
          </cell>
          <cell r="CE747" t="str">
            <v/>
          </cell>
          <cell r="CF747" t="str">
            <v/>
          </cell>
          <cell r="CG747" t="str">
            <v/>
          </cell>
          <cell r="CH747" t="str">
            <v/>
          </cell>
          <cell r="CI747" t="str">
            <v/>
          </cell>
          <cell r="CJ747" t="str">
            <v/>
          </cell>
          <cell r="CK747" t="str">
            <v/>
          </cell>
          <cell r="CL747" t="str">
            <v/>
          </cell>
          <cell r="CM747" t="str">
            <v/>
          </cell>
          <cell r="CN747" t="str">
            <v/>
          </cell>
          <cell r="CO747" t="str">
            <v/>
          </cell>
          <cell r="CP747" t="str">
            <v/>
          </cell>
          <cell r="CQ747" t="str">
            <v/>
          </cell>
          <cell r="CR747" t="str">
            <v/>
          </cell>
          <cell r="CS747" t="str">
            <v/>
          </cell>
          <cell r="CT747" t="str">
            <v/>
          </cell>
          <cell r="CU747" t="str">
            <v/>
          </cell>
          <cell r="CV747" t="str">
            <v/>
          </cell>
          <cell r="CW747" t="str">
            <v/>
          </cell>
          <cell r="CX747" t="str">
            <v/>
          </cell>
          <cell r="CY747" t="str">
            <v/>
          </cell>
          <cell r="CZ747" t="str">
            <v/>
          </cell>
          <cell r="DA747" t="str">
            <v/>
          </cell>
          <cell r="DB747" t="str">
            <v/>
          </cell>
          <cell r="DC747" t="str">
            <v/>
          </cell>
          <cell r="DD747">
            <v>0</v>
          </cell>
        </row>
        <row r="748">
          <cell r="BZ748" t="str">
            <v/>
          </cell>
          <cell r="CA748" t="str">
            <v/>
          </cell>
          <cell r="CB748" t="str">
            <v/>
          </cell>
          <cell r="CC748" t="str">
            <v/>
          </cell>
          <cell r="CD748" t="str">
            <v/>
          </cell>
          <cell r="CE748" t="str">
            <v/>
          </cell>
          <cell r="CF748" t="str">
            <v/>
          </cell>
          <cell r="CG748" t="str">
            <v/>
          </cell>
          <cell r="CH748" t="str">
            <v/>
          </cell>
          <cell r="CI748" t="str">
            <v/>
          </cell>
          <cell r="CJ748" t="str">
            <v/>
          </cell>
          <cell r="CK748" t="str">
            <v/>
          </cell>
          <cell r="CL748" t="str">
            <v/>
          </cell>
          <cell r="CM748" t="str">
            <v/>
          </cell>
          <cell r="CN748" t="str">
            <v/>
          </cell>
          <cell r="CO748" t="str">
            <v/>
          </cell>
          <cell r="CP748" t="str">
            <v/>
          </cell>
          <cell r="CQ748" t="str">
            <v/>
          </cell>
          <cell r="CR748" t="str">
            <v/>
          </cell>
          <cell r="CS748" t="str">
            <v/>
          </cell>
          <cell r="CT748" t="str">
            <v/>
          </cell>
          <cell r="CU748" t="str">
            <v/>
          </cell>
          <cell r="CV748" t="str">
            <v/>
          </cell>
          <cell r="CW748" t="str">
            <v/>
          </cell>
          <cell r="CX748" t="str">
            <v/>
          </cell>
          <cell r="CY748" t="str">
            <v/>
          </cell>
          <cell r="CZ748" t="str">
            <v/>
          </cell>
          <cell r="DA748" t="str">
            <v/>
          </cell>
          <cell r="DB748" t="str">
            <v/>
          </cell>
          <cell r="DC748" t="str">
            <v/>
          </cell>
          <cell r="DD748">
            <v>0</v>
          </cell>
        </row>
        <row r="749">
          <cell r="BZ749" t="str">
            <v/>
          </cell>
          <cell r="CA749" t="str">
            <v/>
          </cell>
          <cell r="CB749" t="str">
            <v/>
          </cell>
          <cell r="CC749" t="str">
            <v/>
          </cell>
          <cell r="CD749" t="str">
            <v/>
          </cell>
          <cell r="CE749" t="str">
            <v/>
          </cell>
          <cell r="CF749" t="str">
            <v/>
          </cell>
          <cell r="CG749" t="str">
            <v/>
          </cell>
          <cell r="CH749" t="str">
            <v/>
          </cell>
          <cell r="CI749" t="str">
            <v/>
          </cell>
          <cell r="CJ749" t="str">
            <v/>
          </cell>
          <cell r="CK749" t="str">
            <v/>
          </cell>
          <cell r="CL749" t="str">
            <v/>
          </cell>
          <cell r="CM749" t="str">
            <v/>
          </cell>
          <cell r="CN749" t="str">
            <v/>
          </cell>
          <cell r="CO749" t="str">
            <v/>
          </cell>
          <cell r="CP749" t="str">
            <v/>
          </cell>
          <cell r="CQ749" t="str">
            <v/>
          </cell>
          <cell r="CR749" t="str">
            <v/>
          </cell>
          <cell r="CS749" t="str">
            <v/>
          </cell>
          <cell r="CT749" t="str">
            <v/>
          </cell>
          <cell r="CU749" t="str">
            <v/>
          </cell>
          <cell r="CV749" t="str">
            <v/>
          </cell>
          <cell r="CW749" t="str">
            <v/>
          </cell>
          <cell r="CX749" t="str">
            <v/>
          </cell>
          <cell r="CY749" t="str">
            <v/>
          </cell>
          <cell r="CZ749" t="str">
            <v/>
          </cell>
          <cell r="DA749" t="str">
            <v/>
          </cell>
          <cell r="DB749" t="str">
            <v/>
          </cell>
          <cell r="DC749" t="str">
            <v/>
          </cell>
          <cell r="DD749">
            <v>0</v>
          </cell>
        </row>
        <row r="750">
          <cell r="BZ750" t="str">
            <v/>
          </cell>
          <cell r="CA750" t="str">
            <v/>
          </cell>
          <cell r="CB750" t="str">
            <v/>
          </cell>
          <cell r="CC750" t="str">
            <v/>
          </cell>
          <cell r="CD750" t="str">
            <v/>
          </cell>
          <cell r="CE750" t="str">
            <v/>
          </cell>
          <cell r="CF750" t="str">
            <v/>
          </cell>
          <cell r="CG750" t="str">
            <v/>
          </cell>
          <cell r="CH750" t="str">
            <v/>
          </cell>
          <cell r="CI750" t="str">
            <v/>
          </cell>
          <cell r="CJ750" t="str">
            <v/>
          </cell>
          <cell r="CK750" t="str">
            <v/>
          </cell>
          <cell r="CL750" t="str">
            <v/>
          </cell>
          <cell r="CM750" t="str">
            <v/>
          </cell>
          <cell r="CN750" t="str">
            <v/>
          </cell>
          <cell r="CO750" t="str">
            <v/>
          </cell>
          <cell r="CP750" t="str">
            <v/>
          </cell>
          <cell r="CQ750" t="str">
            <v/>
          </cell>
          <cell r="CR750" t="str">
            <v/>
          </cell>
          <cell r="CS750" t="str">
            <v/>
          </cell>
          <cell r="CT750" t="str">
            <v/>
          </cell>
          <cell r="CU750" t="str">
            <v/>
          </cell>
          <cell r="CV750" t="str">
            <v/>
          </cell>
          <cell r="CW750" t="str">
            <v/>
          </cell>
          <cell r="CX750" t="str">
            <v/>
          </cell>
          <cell r="CY750" t="str">
            <v/>
          </cell>
          <cell r="CZ750" t="str">
            <v/>
          </cell>
          <cell r="DA750" t="str">
            <v/>
          </cell>
          <cell r="DB750" t="str">
            <v/>
          </cell>
          <cell r="DC750" t="str">
            <v/>
          </cell>
          <cell r="DD750">
            <v>0</v>
          </cell>
        </row>
        <row r="751">
          <cell r="BZ751" t="str">
            <v/>
          </cell>
          <cell r="CA751" t="str">
            <v/>
          </cell>
          <cell r="CB751" t="str">
            <v/>
          </cell>
          <cell r="CC751" t="str">
            <v/>
          </cell>
          <cell r="CD751" t="str">
            <v/>
          </cell>
          <cell r="CE751" t="str">
            <v/>
          </cell>
          <cell r="CF751" t="str">
            <v/>
          </cell>
          <cell r="CG751" t="str">
            <v/>
          </cell>
          <cell r="CH751" t="str">
            <v/>
          </cell>
          <cell r="CI751" t="str">
            <v/>
          </cell>
          <cell r="CJ751" t="str">
            <v/>
          </cell>
          <cell r="CK751" t="str">
            <v/>
          </cell>
          <cell r="CL751" t="str">
            <v/>
          </cell>
          <cell r="CM751" t="str">
            <v/>
          </cell>
          <cell r="CN751" t="str">
            <v/>
          </cell>
          <cell r="CO751" t="str">
            <v/>
          </cell>
          <cell r="CP751" t="str">
            <v/>
          </cell>
          <cell r="CQ751" t="str">
            <v/>
          </cell>
          <cell r="CR751" t="str">
            <v/>
          </cell>
          <cell r="CS751" t="str">
            <v/>
          </cell>
          <cell r="CT751" t="str">
            <v/>
          </cell>
          <cell r="CU751" t="str">
            <v/>
          </cell>
          <cell r="CV751" t="str">
            <v/>
          </cell>
          <cell r="CW751" t="str">
            <v/>
          </cell>
          <cell r="CX751" t="str">
            <v/>
          </cell>
          <cell r="CY751" t="str">
            <v/>
          </cell>
          <cell r="CZ751" t="str">
            <v/>
          </cell>
          <cell r="DA751" t="str">
            <v/>
          </cell>
          <cell r="DB751" t="str">
            <v/>
          </cell>
          <cell r="DC751" t="str">
            <v/>
          </cell>
          <cell r="DD751">
            <v>0</v>
          </cell>
        </row>
        <row r="752">
          <cell r="BZ752" t="str">
            <v/>
          </cell>
          <cell r="CA752" t="str">
            <v/>
          </cell>
          <cell r="CB752" t="str">
            <v/>
          </cell>
          <cell r="CC752" t="str">
            <v/>
          </cell>
          <cell r="CD752" t="str">
            <v/>
          </cell>
          <cell r="CE752" t="str">
            <v/>
          </cell>
          <cell r="CF752" t="str">
            <v/>
          </cell>
          <cell r="CG752" t="str">
            <v/>
          </cell>
          <cell r="CH752" t="str">
            <v/>
          </cell>
          <cell r="CI752" t="str">
            <v/>
          </cell>
          <cell r="CJ752" t="str">
            <v/>
          </cell>
          <cell r="CK752" t="str">
            <v/>
          </cell>
          <cell r="CL752" t="str">
            <v/>
          </cell>
          <cell r="CM752" t="str">
            <v/>
          </cell>
          <cell r="CN752" t="str">
            <v/>
          </cell>
          <cell r="CO752" t="str">
            <v/>
          </cell>
          <cell r="CP752" t="str">
            <v/>
          </cell>
          <cell r="CQ752" t="str">
            <v/>
          </cell>
          <cell r="CR752" t="str">
            <v/>
          </cell>
          <cell r="CS752" t="str">
            <v/>
          </cell>
          <cell r="CT752" t="str">
            <v/>
          </cell>
          <cell r="CU752" t="str">
            <v/>
          </cell>
          <cell r="CV752" t="str">
            <v/>
          </cell>
          <cell r="CW752" t="str">
            <v/>
          </cell>
          <cell r="CX752" t="str">
            <v/>
          </cell>
          <cell r="CY752" t="str">
            <v/>
          </cell>
          <cell r="CZ752" t="str">
            <v/>
          </cell>
          <cell r="DA752" t="str">
            <v/>
          </cell>
          <cell r="DB752" t="str">
            <v/>
          </cell>
          <cell r="DC752" t="str">
            <v/>
          </cell>
          <cell r="DD752">
            <v>0</v>
          </cell>
        </row>
        <row r="753">
          <cell r="BZ753" t="str">
            <v/>
          </cell>
          <cell r="CA753" t="str">
            <v/>
          </cell>
          <cell r="CB753" t="str">
            <v/>
          </cell>
          <cell r="CC753" t="str">
            <v/>
          </cell>
          <cell r="CD753" t="str">
            <v/>
          </cell>
          <cell r="CE753" t="str">
            <v/>
          </cell>
          <cell r="CF753" t="str">
            <v/>
          </cell>
          <cell r="CG753" t="str">
            <v/>
          </cell>
          <cell r="CH753" t="str">
            <v/>
          </cell>
          <cell r="CI753" t="str">
            <v/>
          </cell>
          <cell r="CJ753" t="str">
            <v/>
          </cell>
          <cell r="CK753" t="str">
            <v/>
          </cell>
          <cell r="CL753" t="str">
            <v/>
          </cell>
          <cell r="CM753" t="str">
            <v/>
          </cell>
          <cell r="CN753" t="str">
            <v/>
          </cell>
          <cell r="CO753" t="str">
            <v/>
          </cell>
          <cell r="CP753" t="str">
            <v/>
          </cell>
          <cell r="CQ753" t="str">
            <v/>
          </cell>
          <cell r="CR753" t="str">
            <v/>
          </cell>
          <cell r="CS753" t="str">
            <v/>
          </cell>
          <cell r="CT753" t="str">
            <v/>
          </cell>
          <cell r="CU753" t="str">
            <v/>
          </cell>
          <cell r="CV753" t="str">
            <v/>
          </cell>
          <cell r="CW753" t="str">
            <v/>
          </cell>
          <cell r="CX753" t="str">
            <v/>
          </cell>
          <cell r="CY753" t="str">
            <v/>
          </cell>
          <cell r="CZ753" t="str">
            <v/>
          </cell>
          <cell r="DA753" t="str">
            <v/>
          </cell>
          <cell r="DB753" t="str">
            <v/>
          </cell>
          <cell r="DC753" t="str">
            <v/>
          </cell>
          <cell r="DD753">
            <v>0</v>
          </cell>
        </row>
        <row r="754">
          <cell r="BZ754" t="str">
            <v/>
          </cell>
          <cell r="CA754" t="str">
            <v/>
          </cell>
          <cell r="CB754" t="str">
            <v/>
          </cell>
          <cell r="CC754" t="str">
            <v/>
          </cell>
          <cell r="CD754" t="str">
            <v/>
          </cell>
          <cell r="CE754" t="str">
            <v/>
          </cell>
          <cell r="CF754" t="str">
            <v/>
          </cell>
          <cell r="CG754" t="str">
            <v/>
          </cell>
          <cell r="CH754" t="str">
            <v/>
          </cell>
          <cell r="CI754" t="str">
            <v/>
          </cell>
          <cell r="CJ754" t="str">
            <v/>
          </cell>
          <cell r="CK754" t="str">
            <v/>
          </cell>
          <cell r="CL754" t="str">
            <v/>
          </cell>
          <cell r="CM754" t="str">
            <v/>
          </cell>
          <cell r="CN754" t="str">
            <v/>
          </cell>
          <cell r="CO754" t="str">
            <v/>
          </cell>
          <cell r="CP754" t="str">
            <v/>
          </cell>
          <cell r="CQ754" t="str">
            <v/>
          </cell>
          <cell r="CR754" t="str">
            <v/>
          </cell>
          <cell r="CS754" t="str">
            <v/>
          </cell>
          <cell r="CT754" t="str">
            <v/>
          </cell>
          <cell r="CU754" t="str">
            <v/>
          </cell>
          <cell r="CV754" t="str">
            <v/>
          </cell>
          <cell r="CW754" t="str">
            <v/>
          </cell>
          <cell r="CX754" t="str">
            <v/>
          </cell>
          <cell r="CY754" t="str">
            <v/>
          </cell>
          <cell r="CZ754" t="str">
            <v/>
          </cell>
          <cell r="DA754" t="str">
            <v/>
          </cell>
          <cell r="DB754" t="str">
            <v/>
          </cell>
          <cell r="DC754" t="str">
            <v/>
          </cell>
          <cell r="DD754">
            <v>0</v>
          </cell>
        </row>
        <row r="755">
          <cell r="BZ755" t="str">
            <v/>
          </cell>
          <cell r="CA755" t="str">
            <v/>
          </cell>
          <cell r="CB755" t="str">
            <v/>
          </cell>
          <cell r="CC755" t="str">
            <v/>
          </cell>
          <cell r="CD755" t="str">
            <v/>
          </cell>
          <cell r="CE755" t="str">
            <v/>
          </cell>
          <cell r="CF755" t="str">
            <v/>
          </cell>
          <cell r="CG755" t="str">
            <v/>
          </cell>
          <cell r="CH755" t="str">
            <v/>
          </cell>
          <cell r="CI755" t="str">
            <v/>
          </cell>
          <cell r="CJ755" t="str">
            <v/>
          </cell>
          <cell r="CK755" t="str">
            <v/>
          </cell>
          <cell r="CL755" t="str">
            <v/>
          </cell>
          <cell r="CM755" t="str">
            <v/>
          </cell>
          <cell r="CN755" t="str">
            <v/>
          </cell>
          <cell r="CO755" t="str">
            <v/>
          </cell>
          <cell r="CP755" t="str">
            <v/>
          </cell>
          <cell r="CQ755" t="str">
            <v/>
          </cell>
          <cell r="CR755" t="str">
            <v/>
          </cell>
          <cell r="CS755" t="str">
            <v/>
          </cell>
          <cell r="CT755" t="str">
            <v/>
          </cell>
          <cell r="CU755" t="str">
            <v/>
          </cell>
          <cell r="CV755" t="str">
            <v/>
          </cell>
          <cell r="CW755" t="str">
            <v/>
          </cell>
          <cell r="CX755" t="str">
            <v/>
          </cell>
          <cell r="CY755" t="str">
            <v/>
          </cell>
          <cell r="CZ755" t="str">
            <v/>
          </cell>
          <cell r="DA755" t="str">
            <v/>
          </cell>
          <cell r="DB755" t="str">
            <v/>
          </cell>
          <cell r="DC755" t="str">
            <v/>
          </cell>
          <cell r="DD755">
            <v>0</v>
          </cell>
        </row>
        <row r="756">
          <cell r="BZ756" t="str">
            <v/>
          </cell>
          <cell r="CA756" t="str">
            <v/>
          </cell>
          <cell r="CB756" t="str">
            <v/>
          </cell>
          <cell r="CC756" t="str">
            <v/>
          </cell>
          <cell r="CD756" t="str">
            <v/>
          </cell>
          <cell r="CE756" t="str">
            <v/>
          </cell>
          <cell r="CF756" t="str">
            <v/>
          </cell>
          <cell r="CG756" t="str">
            <v/>
          </cell>
          <cell r="CH756" t="str">
            <v/>
          </cell>
          <cell r="CI756" t="str">
            <v/>
          </cell>
          <cell r="CJ756" t="str">
            <v/>
          </cell>
          <cell r="CK756" t="str">
            <v/>
          </cell>
          <cell r="CL756" t="str">
            <v/>
          </cell>
          <cell r="CM756" t="str">
            <v/>
          </cell>
          <cell r="CN756" t="str">
            <v/>
          </cell>
          <cell r="CO756" t="str">
            <v/>
          </cell>
          <cell r="CP756" t="str">
            <v/>
          </cell>
          <cell r="CQ756" t="str">
            <v/>
          </cell>
          <cell r="CR756" t="str">
            <v/>
          </cell>
          <cell r="CS756" t="str">
            <v/>
          </cell>
          <cell r="CT756" t="str">
            <v/>
          </cell>
          <cell r="CU756" t="str">
            <v/>
          </cell>
          <cell r="CV756" t="str">
            <v/>
          </cell>
          <cell r="CW756" t="str">
            <v/>
          </cell>
          <cell r="CX756" t="str">
            <v/>
          </cell>
          <cell r="CY756" t="str">
            <v/>
          </cell>
          <cell r="CZ756" t="str">
            <v/>
          </cell>
          <cell r="DA756" t="str">
            <v/>
          </cell>
          <cell r="DB756" t="str">
            <v/>
          </cell>
          <cell r="DC756" t="str">
            <v/>
          </cell>
          <cell r="DD756">
            <v>0</v>
          </cell>
        </row>
        <row r="757">
          <cell r="BZ757" t="str">
            <v/>
          </cell>
          <cell r="CA757" t="str">
            <v/>
          </cell>
          <cell r="CB757" t="str">
            <v/>
          </cell>
          <cell r="CC757" t="str">
            <v/>
          </cell>
          <cell r="CD757" t="str">
            <v/>
          </cell>
          <cell r="CE757" t="str">
            <v/>
          </cell>
          <cell r="CF757" t="str">
            <v/>
          </cell>
          <cell r="CG757" t="str">
            <v/>
          </cell>
          <cell r="CH757" t="str">
            <v/>
          </cell>
          <cell r="CI757" t="str">
            <v/>
          </cell>
          <cell r="CJ757" t="str">
            <v/>
          </cell>
          <cell r="CK757" t="str">
            <v/>
          </cell>
          <cell r="CL757" t="str">
            <v/>
          </cell>
          <cell r="CM757" t="str">
            <v/>
          </cell>
          <cell r="CN757" t="str">
            <v/>
          </cell>
          <cell r="CO757" t="str">
            <v/>
          </cell>
          <cell r="CP757" t="str">
            <v/>
          </cell>
          <cell r="CQ757" t="str">
            <v/>
          </cell>
          <cell r="CR757" t="str">
            <v/>
          </cell>
          <cell r="CS757" t="str">
            <v/>
          </cell>
          <cell r="CT757" t="str">
            <v/>
          </cell>
          <cell r="CU757" t="str">
            <v/>
          </cell>
          <cell r="CV757" t="str">
            <v/>
          </cell>
          <cell r="CW757" t="str">
            <v/>
          </cell>
          <cell r="CX757" t="str">
            <v/>
          </cell>
          <cell r="CY757" t="str">
            <v/>
          </cell>
          <cell r="CZ757" t="str">
            <v/>
          </cell>
          <cell r="DA757" t="str">
            <v/>
          </cell>
          <cell r="DB757" t="str">
            <v/>
          </cell>
          <cell r="DC757" t="str">
            <v/>
          </cell>
          <cell r="DD757">
            <v>0</v>
          </cell>
        </row>
        <row r="758">
          <cell r="BZ758" t="str">
            <v/>
          </cell>
          <cell r="CA758" t="str">
            <v/>
          </cell>
          <cell r="CB758" t="str">
            <v/>
          </cell>
          <cell r="CC758" t="str">
            <v/>
          </cell>
          <cell r="CD758" t="str">
            <v/>
          </cell>
          <cell r="CE758" t="str">
            <v/>
          </cell>
          <cell r="CF758" t="str">
            <v/>
          </cell>
          <cell r="CG758" t="str">
            <v/>
          </cell>
          <cell r="CH758" t="str">
            <v/>
          </cell>
          <cell r="CI758" t="str">
            <v/>
          </cell>
          <cell r="CJ758" t="str">
            <v/>
          </cell>
          <cell r="CK758" t="str">
            <v/>
          </cell>
          <cell r="CL758" t="str">
            <v/>
          </cell>
          <cell r="CM758" t="str">
            <v/>
          </cell>
          <cell r="CN758" t="str">
            <v/>
          </cell>
          <cell r="CO758" t="str">
            <v/>
          </cell>
          <cell r="CP758" t="str">
            <v/>
          </cell>
          <cell r="CQ758" t="str">
            <v/>
          </cell>
          <cell r="CR758" t="str">
            <v/>
          </cell>
          <cell r="CS758" t="str">
            <v/>
          </cell>
          <cell r="CT758" t="str">
            <v/>
          </cell>
          <cell r="CU758" t="str">
            <v/>
          </cell>
          <cell r="CV758" t="str">
            <v/>
          </cell>
          <cell r="CW758" t="str">
            <v/>
          </cell>
          <cell r="CX758" t="str">
            <v/>
          </cell>
          <cell r="CY758" t="str">
            <v/>
          </cell>
          <cell r="CZ758" t="str">
            <v/>
          </cell>
          <cell r="DA758" t="str">
            <v/>
          </cell>
          <cell r="DB758" t="str">
            <v/>
          </cell>
          <cell r="DC758" t="str">
            <v/>
          </cell>
          <cell r="DD758">
            <v>0</v>
          </cell>
        </row>
        <row r="759">
          <cell r="BZ759" t="str">
            <v/>
          </cell>
          <cell r="CA759" t="str">
            <v/>
          </cell>
          <cell r="CB759" t="str">
            <v/>
          </cell>
          <cell r="CC759" t="str">
            <v/>
          </cell>
          <cell r="CD759" t="str">
            <v/>
          </cell>
          <cell r="CE759" t="str">
            <v/>
          </cell>
          <cell r="CF759" t="str">
            <v/>
          </cell>
          <cell r="CG759" t="str">
            <v/>
          </cell>
          <cell r="CH759" t="str">
            <v/>
          </cell>
          <cell r="CI759" t="str">
            <v/>
          </cell>
          <cell r="CJ759" t="str">
            <v/>
          </cell>
          <cell r="CK759" t="str">
            <v/>
          </cell>
          <cell r="CL759" t="str">
            <v/>
          </cell>
          <cell r="CM759" t="str">
            <v/>
          </cell>
          <cell r="CN759" t="str">
            <v/>
          </cell>
          <cell r="CO759" t="str">
            <v/>
          </cell>
          <cell r="CP759" t="str">
            <v/>
          </cell>
          <cell r="CQ759" t="str">
            <v/>
          </cell>
          <cell r="CR759" t="str">
            <v/>
          </cell>
          <cell r="CS759" t="str">
            <v/>
          </cell>
          <cell r="CT759" t="str">
            <v/>
          </cell>
          <cell r="CU759" t="str">
            <v/>
          </cell>
          <cell r="CV759" t="str">
            <v/>
          </cell>
          <cell r="CW759" t="str">
            <v/>
          </cell>
          <cell r="CX759" t="str">
            <v/>
          </cell>
          <cell r="CY759" t="str">
            <v/>
          </cell>
          <cell r="CZ759" t="str">
            <v/>
          </cell>
          <cell r="DA759" t="str">
            <v/>
          </cell>
          <cell r="DB759" t="str">
            <v/>
          </cell>
          <cell r="DC759" t="str">
            <v/>
          </cell>
          <cell r="DD759">
            <v>0</v>
          </cell>
        </row>
        <row r="760">
          <cell r="BZ760" t="str">
            <v/>
          </cell>
          <cell r="CA760" t="str">
            <v/>
          </cell>
          <cell r="CB760" t="str">
            <v/>
          </cell>
          <cell r="CC760" t="str">
            <v/>
          </cell>
          <cell r="CD760" t="str">
            <v/>
          </cell>
          <cell r="CE760" t="str">
            <v/>
          </cell>
          <cell r="CF760" t="str">
            <v/>
          </cell>
          <cell r="CG760" t="str">
            <v/>
          </cell>
          <cell r="CH760" t="str">
            <v/>
          </cell>
          <cell r="CI760" t="str">
            <v/>
          </cell>
          <cell r="CJ760" t="str">
            <v/>
          </cell>
          <cell r="CK760" t="str">
            <v/>
          </cell>
          <cell r="CL760" t="str">
            <v/>
          </cell>
          <cell r="CM760" t="str">
            <v/>
          </cell>
          <cell r="CN760" t="str">
            <v/>
          </cell>
          <cell r="CO760" t="str">
            <v/>
          </cell>
          <cell r="CP760" t="str">
            <v/>
          </cell>
          <cell r="CQ760" t="str">
            <v/>
          </cell>
          <cell r="CR760" t="str">
            <v/>
          </cell>
          <cell r="CS760" t="str">
            <v/>
          </cell>
          <cell r="CT760" t="str">
            <v/>
          </cell>
          <cell r="CU760" t="str">
            <v/>
          </cell>
          <cell r="CV760" t="str">
            <v/>
          </cell>
          <cell r="CW760" t="str">
            <v/>
          </cell>
          <cell r="CX760" t="str">
            <v/>
          </cell>
          <cell r="CY760" t="str">
            <v/>
          </cell>
          <cell r="CZ760" t="str">
            <v/>
          </cell>
          <cell r="DA760" t="str">
            <v/>
          </cell>
          <cell r="DB760" t="str">
            <v/>
          </cell>
          <cell r="DC760" t="str">
            <v/>
          </cell>
          <cell r="DD760">
            <v>0</v>
          </cell>
        </row>
        <row r="761">
          <cell r="BZ761" t="str">
            <v/>
          </cell>
          <cell r="CA761" t="str">
            <v/>
          </cell>
          <cell r="CB761" t="str">
            <v/>
          </cell>
          <cell r="CC761" t="str">
            <v/>
          </cell>
          <cell r="CD761" t="str">
            <v/>
          </cell>
          <cell r="CE761" t="str">
            <v/>
          </cell>
          <cell r="CF761" t="str">
            <v/>
          </cell>
          <cell r="CG761" t="str">
            <v/>
          </cell>
          <cell r="CH761" t="str">
            <v/>
          </cell>
          <cell r="CI761" t="str">
            <v/>
          </cell>
          <cell r="CJ761" t="str">
            <v/>
          </cell>
          <cell r="CK761" t="str">
            <v/>
          </cell>
          <cell r="CL761" t="str">
            <v/>
          </cell>
          <cell r="CM761" t="str">
            <v/>
          </cell>
          <cell r="CN761" t="str">
            <v/>
          </cell>
          <cell r="CO761" t="str">
            <v/>
          </cell>
          <cell r="CP761" t="str">
            <v/>
          </cell>
          <cell r="CQ761" t="str">
            <v/>
          </cell>
          <cell r="CR761" t="str">
            <v/>
          </cell>
          <cell r="CS761" t="str">
            <v/>
          </cell>
          <cell r="CT761" t="str">
            <v/>
          </cell>
          <cell r="CU761" t="str">
            <v/>
          </cell>
          <cell r="CV761" t="str">
            <v/>
          </cell>
          <cell r="CW761" t="str">
            <v/>
          </cell>
          <cell r="CX761" t="str">
            <v/>
          </cell>
          <cell r="CY761" t="str">
            <v/>
          </cell>
          <cell r="CZ761" t="str">
            <v/>
          </cell>
          <cell r="DA761" t="str">
            <v/>
          </cell>
          <cell r="DB761" t="str">
            <v/>
          </cell>
          <cell r="DC761" t="str">
            <v/>
          </cell>
          <cell r="DD761">
            <v>0</v>
          </cell>
        </row>
        <row r="762">
          <cell r="BZ762" t="str">
            <v/>
          </cell>
          <cell r="CA762" t="str">
            <v/>
          </cell>
          <cell r="CB762" t="str">
            <v/>
          </cell>
          <cell r="CC762" t="str">
            <v/>
          </cell>
          <cell r="CD762" t="str">
            <v/>
          </cell>
          <cell r="CE762" t="str">
            <v/>
          </cell>
          <cell r="CF762" t="str">
            <v/>
          </cell>
          <cell r="CG762" t="str">
            <v/>
          </cell>
          <cell r="CH762" t="str">
            <v/>
          </cell>
          <cell r="CI762" t="str">
            <v/>
          </cell>
          <cell r="CJ762" t="str">
            <v/>
          </cell>
          <cell r="CK762" t="str">
            <v/>
          </cell>
          <cell r="CL762" t="str">
            <v/>
          </cell>
          <cell r="CM762" t="str">
            <v/>
          </cell>
          <cell r="CN762" t="str">
            <v/>
          </cell>
          <cell r="CO762" t="str">
            <v/>
          </cell>
          <cell r="CP762" t="str">
            <v/>
          </cell>
          <cell r="CQ762" t="str">
            <v/>
          </cell>
          <cell r="CR762" t="str">
            <v/>
          </cell>
          <cell r="CS762" t="str">
            <v/>
          </cell>
          <cell r="CT762" t="str">
            <v/>
          </cell>
          <cell r="CU762" t="str">
            <v/>
          </cell>
          <cell r="CV762" t="str">
            <v/>
          </cell>
          <cell r="CW762" t="str">
            <v/>
          </cell>
          <cell r="CX762" t="str">
            <v/>
          </cell>
          <cell r="CY762" t="str">
            <v/>
          </cell>
          <cell r="CZ762" t="str">
            <v/>
          </cell>
          <cell r="DA762" t="str">
            <v/>
          </cell>
          <cell r="DB762" t="str">
            <v/>
          </cell>
          <cell r="DC762" t="str">
            <v/>
          </cell>
          <cell r="DD762">
            <v>0</v>
          </cell>
        </row>
        <row r="763">
          <cell r="BZ763" t="str">
            <v/>
          </cell>
          <cell r="CA763" t="str">
            <v/>
          </cell>
          <cell r="CB763" t="str">
            <v/>
          </cell>
          <cell r="CC763" t="str">
            <v/>
          </cell>
          <cell r="CD763" t="str">
            <v/>
          </cell>
          <cell r="CE763" t="str">
            <v/>
          </cell>
          <cell r="CF763" t="str">
            <v/>
          </cell>
          <cell r="CG763" t="str">
            <v/>
          </cell>
          <cell r="CH763" t="str">
            <v/>
          </cell>
          <cell r="CI763" t="str">
            <v/>
          </cell>
          <cell r="CJ763" t="str">
            <v/>
          </cell>
          <cell r="CK763" t="str">
            <v/>
          </cell>
          <cell r="CL763" t="str">
            <v/>
          </cell>
          <cell r="CM763" t="str">
            <v/>
          </cell>
          <cell r="CN763" t="str">
            <v/>
          </cell>
          <cell r="CO763" t="str">
            <v/>
          </cell>
          <cell r="CP763" t="str">
            <v/>
          </cell>
          <cell r="CQ763" t="str">
            <v/>
          </cell>
          <cell r="CR763" t="str">
            <v/>
          </cell>
          <cell r="CS763" t="str">
            <v/>
          </cell>
          <cell r="CT763" t="str">
            <v/>
          </cell>
          <cell r="CU763" t="str">
            <v/>
          </cell>
          <cell r="CV763" t="str">
            <v/>
          </cell>
          <cell r="CW763" t="str">
            <v/>
          </cell>
          <cell r="CX763" t="str">
            <v/>
          </cell>
          <cell r="CY763" t="str">
            <v/>
          </cell>
          <cell r="CZ763" t="str">
            <v/>
          </cell>
          <cell r="DA763" t="str">
            <v/>
          </cell>
          <cell r="DB763" t="str">
            <v/>
          </cell>
          <cell r="DC763" t="str">
            <v/>
          </cell>
          <cell r="DD763">
            <v>0</v>
          </cell>
        </row>
        <row r="764">
          <cell r="BZ764" t="str">
            <v/>
          </cell>
          <cell r="CA764" t="str">
            <v/>
          </cell>
          <cell r="CB764" t="str">
            <v/>
          </cell>
          <cell r="CC764" t="str">
            <v/>
          </cell>
          <cell r="CD764" t="str">
            <v/>
          </cell>
          <cell r="CE764" t="str">
            <v/>
          </cell>
          <cell r="CF764" t="str">
            <v/>
          </cell>
          <cell r="CG764" t="str">
            <v/>
          </cell>
          <cell r="CH764" t="str">
            <v/>
          </cell>
          <cell r="CI764" t="str">
            <v/>
          </cell>
          <cell r="CJ764" t="str">
            <v/>
          </cell>
          <cell r="CK764" t="str">
            <v/>
          </cell>
          <cell r="CL764" t="str">
            <v/>
          </cell>
          <cell r="CM764" t="str">
            <v/>
          </cell>
          <cell r="CN764" t="str">
            <v/>
          </cell>
          <cell r="CO764" t="str">
            <v/>
          </cell>
          <cell r="CP764" t="str">
            <v/>
          </cell>
          <cell r="CQ764" t="str">
            <v/>
          </cell>
          <cell r="CR764" t="str">
            <v/>
          </cell>
          <cell r="CS764" t="str">
            <v/>
          </cell>
          <cell r="CT764" t="str">
            <v/>
          </cell>
          <cell r="CU764" t="str">
            <v/>
          </cell>
          <cell r="CV764" t="str">
            <v/>
          </cell>
          <cell r="CW764" t="str">
            <v/>
          </cell>
          <cell r="CX764" t="str">
            <v/>
          </cell>
          <cell r="CY764" t="str">
            <v/>
          </cell>
          <cell r="CZ764" t="str">
            <v/>
          </cell>
          <cell r="DA764" t="str">
            <v/>
          </cell>
          <cell r="DB764" t="str">
            <v/>
          </cell>
          <cell r="DC764" t="str">
            <v/>
          </cell>
          <cell r="DD764">
            <v>0</v>
          </cell>
        </row>
        <row r="765">
          <cell r="BZ765" t="str">
            <v/>
          </cell>
          <cell r="CA765" t="str">
            <v/>
          </cell>
          <cell r="CB765" t="str">
            <v/>
          </cell>
          <cell r="CC765" t="str">
            <v/>
          </cell>
          <cell r="CD765" t="str">
            <v/>
          </cell>
          <cell r="CE765" t="str">
            <v/>
          </cell>
          <cell r="CF765" t="str">
            <v/>
          </cell>
          <cell r="CG765" t="str">
            <v/>
          </cell>
          <cell r="CH765" t="str">
            <v/>
          </cell>
          <cell r="CI765" t="str">
            <v/>
          </cell>
          <cell r="CJ765" t="str">
            <v/>
          </cell>
          <cell r="CK765" t="str">
            <v/>
          </cell>
          <cell r="CL765" t="str">
            <v/>
          </cell>
          <cell r="CM765" t="str">
            <v/>
          </cell>
          <cell r="CN765" t="str">
            <v/>
          </cell>
          <cell r="CO765" t="str">
            <v/>
          </cell>
          <cell r="CP765" t="str">
            <v/>
          </cell>
          <cell r="CQ765" t="str">
            <v/>
          </cell>
          <cell r="CR765" t="str">
            <v/>
          </cell>
          <cell r="CS765" t="str">
            <v/>
          </cell>
          <cell r="CT765" t="str">
            <v/>
          </cell>
          <cell r="CU765" t="str">
            <v/>
          </cell>
          <cell r="CV765" t="str">
            <v/>
          </cell>
          <cell r="CW765" t="str">
            <v/>
          </cell>
          <cell r="CX765" t="str">
            <v/>
          </cell>
          <cell r="CY765" t="str">
            <v/>
          </cell>
          <cell r="CZ765" t="str">
            <v/>
          </cell>
          <cell r="DA765" t="str">
            <v/>
          </cell>
          <cell r="DB765" t="str">
            <v/>
          </cell>
          <cell r="DC765" t="str">
            <v/>
          </cell>
          <cell r="DD765">
            <v>0</v>
          </cell>
        </row>
        <row r="766">
          <cell r="BZ766" t="str">
            <v/>
          </cell>
          <cell r="CA766" t="str">
            <v/>
          </cell>
          <cell r="CB766" t="str">
            <v/>
          </cell>
          <cell r="CC766" t="str">
            <v/>
          </cell>
          <cell r="CD766" t="str">
            <v/>
          </cell>
          <cell r="CE766" t="str">
            <v/>
          </cell>
          <cell r="CF766" t="str">
            <v/>
          </cell>
          <cell r="CG766" t="str">
            <v/>
          </cell>
          <cell r="CH766" t="str">
            <v/>
          </cell>
          <cell r="CI766" t="str">
            <v/>
          </cell>
          <cell r="CJ766" t="str">
            <v/>
          </cell>
          <cell r="CK766" t="str">
            <v/>
          </cell>
          <cell r="CL766" t="str">
            <v/>
          </cell>
          <cell r="CM766" t="str">
            <v/>
          </cell>
          <cell r="CN766" t="str">
            <v/>
          </cell>
          <cell r="CO766" t="str">
            <v/>
          </cell>
          <cell r="CP766" t="str">
            <v/>
          </cell>
          <cell r="CQ766" t="str">
            <v/>
          </cell>
          <cell r="CR766" t="str">
            <v/>
          </cell>
          <cell r="CS766" t="str">
            <v/>
          </cell>
          <cell r="CT766" t="str">
            <v/>
          </cell>
          <cell r="CU766" t="str">
            <v/>
          </cell>
          <cell r="CV766" t="str">
            <v/>
          </cell>
          <cell r="CW766" t="str">
            <v/>
          </cell>
          <cell r="CX766" t="str">
            <v/>
          </cell>
          <cell r="CY766" t="str">
            <v/>
          </cell>
          <cell r="CZ766" t="str">
            <v/>
          </cell>
          <cell r="DA766" t="str">
            <v/>
          </cell>
          <cell r="DB766" t="str">
            <v/>
          </cell>
          <cell r="DC766" t="str">
            <v/>
          </cell>
          <cell r="DD766">
            <v>0</v>
          </cell>
        </row>
        <row r="767">
          <cell r="BZ767" t="str">
            <v/>
          </cell>
          <cell r="CA767" t="str">
            <v/>
          </cell>
          <cell r="CB767" t="str">
            <v/>
          </cell>
          <cell r="CC767" t="str">
            <v/>
          </cell>
          <cell r="CD767" t="str">
            <v/>
          </cell>
          <cell r="CE767" t="str">
            <v/>
          </cell>
          <cell r="CF767" t="str">
            <v/>
          </cell>
          <cell r="CG767" t="str">
            <v/>
          </cell>
          <cell r="CH767" t="str">
            <v/>
          </cell>
          <cell r="CI767" t="str">
            <v/>
          </cell>
          <cell r="CJ767" t="str">
            <v/>
          </cell>
          <cell r="CK767" t="str">
            <v/>
          </cell>
          <cell r="CL767" t="str">
            <v/>
          </cell>
          <cell r="CM767" t="str">
            <v/>
          </cell>
          <cell r="CN767" t="str">
            <v/>
          </cell>
          <cell r="CO767" t="str">
            <v/>
          </cell>
          <cell r="CP767" t="str">
            <v/>
          </cell>
          <cell r="CQ767" t="str">
            <v/>
          </cell>
          <cell r="CR767" t="str">
            <v/>
          </cell>
          <cell r="CS767" t="str">
            <v/>
          </cell>
          <cell r="CT767" t="str">
            <v/>
          </cell>
          <cell r="CU767" t="str">
            <v/>
          </cell>
          <cell r="CV767" t="str">
            <v/>
          </cell>
          <cell r="CW767" t="str">
            <v/>
          </cell>
          <cell r="CX767" t="str">
            <v/>
          </cell>
          <cell r="CY767" t="str">
            <v/>
          </cell>
          <cell r="CZ767" t="str">
            <v/>
          </cell>
          <cell r="DA767" t="str">
            <v/>
          </cell>
          <cell r="DB767" t="str">
            <v/>
          </cell>
          <cell r="DC767" t="str">
            <v/>
          </cell>
          <cell r="DD767">
            <v>0</v>
          </cell>
        </row>
        <row r="768">
          <cell r="BZ768" t="str">
            <v/>
          </cell>
          <cell r="CA768" t="str">
            <v/>
          </cell>
          <cell r="CB768" t="str">
            <v/>
          </cell>
          <cell r="CC768" t="str">
            <v/>
          </cell>
          <cell r="CD768" t="str">
            <v/>
          </cell>
          <cell r="CE768" t="str">
            <v/>
          </cell>
          <cell r="CF768" t="str">
            <v/>
          </cell>
          <cell r="CG768" t="str">
            <v/>
          </cell>
          <cell r="CH768" t="str">
            <v/>
          </cell>
          <cell r="CI768" t="str">
            <v/>
          </cell>
          <cell r="CJ768" t="str">
            <v/>
          </cell>
          <cell r="CK768" t="str">
            <v/>
          </cell>
          <cell r="CL768" t="str">
            <v/>
          </cell>
          <cell r="CM768" t="str">
            <v/>
          </cell>
          <cell r="CN768" t="str">
            <v/>
          </cell>
          <cell r="CO768" t="str">
            <v/>
          </cell>
          <cell r="CP768" t="str">
            <v/>
          </cell>
          <cell r="CQ768" t="str">
            <v/>
          </cell>
          <cell r="CR768" t="str">
            <v/>
          </cell>
          <cell r="CS768" t="str">
            <v/>
          </cell>
          <cell r="CT768" t="str">
            <v/>
          </cell>
          <cell r="CU768" t="str">
            <v/>
          </cell>
          <cell r="CV768" t="str">
            <v/>
          </cell>
          <cell r="CW768" t="str">
            <v/>
          </cell>
          <cell r="CX768" t="str">
            <v/>
          </cell>
          <cell r="CY768" t="str">
            <v/>
          </cell>
          <cell r="CZ768" t="str">
            <v/>
          </cell>
          <cell r="DA768" t="str">
            <v/>
          </cell>
          <cell r="DB768" t="str">
            <v/>
          </cell>
          <cell r="DC768" t="str">
            <v/>
          </cell>
          <cell r="DD768">
            <v>0</v>
          </cell>
        </row>
        <row r="769">
          <cell r="BZ769" t="str">
            <v/>
          </cell>
          <cell r="CA769" t="str">
            <v/>
          </cell>
          <cell r="CB769" t="str">
            <v/>
          </cell>
          <cell r="CC769" t="str">
            <v/>
          </cell>
          <cell r="CD769" t="str">
            <v/>
          </cell>
          <cell r="CE769" t="str">
            <v/>
          </cell>
          <cell r="CF769" t="str">
            <v/>
          </cell>
          <cell r="CG769" t="str">
            <v/>
          </cell>
          <cell r="CH769" t="str">
            <v/>
          </cell>
          <cell r="CI769" t="str">
            <v/>
          </cell>
          <cell r="CJ769" t="str">
            <v/>
          </cell>
          <cell r="CK769" t="str">
            <v/>
          </cell>
          <cell r="CL769" t="str">
            <v/>
          </cell>
          <cell r="CM769" t="str">
            <v/>
          </cell>
          <cell r="CN769" t="str">
            <v/>
          </cell>
          <cell r="CO769" t="str">
            <v/>
          </cell>
          <cell r="CP769" t="str">
            <v/>
          </cell>
          <cell r="CQ769" t="str">
            <v/>
          </cell>
          <cell r="CR769" t="str">
            <v/>
          </cell>
          <cell r="CS769" t="str">
            <v/>
          </cell>
          <cell r="CT769" t="str">
            <v/>
          </cell>
          <cell r="CU769" t="str">
            <v/>
          </cell>
          <cell r="CV769" t="str">
            <v/>
          </cell>
          <cell r="CW769" t="str">
            <v/>
          </cell>
          <cell r="CX769" t="str">
            <v/>
          </cell>
          <cell r="CY769" t="str">
            <v/>
          </cell>
          <cell r="CZ769" t="str">
            <v/>
          </cell>
          <cell r="DA769" t="str">
            <v/>
          </cell>
          <cell r="DB769" t="str">
            <v/>
          </cell>
          <cell r="DC769" t="str">
            <v/>
          </cell>
          <cell r="DD769">
            <v>0</v>
          </cell>
        </row>
        <row r="770">
          <cell r="BZ770" t="str">
            <v/>
          </cell>
          <cell r="CA770" t="str">
            <v/>
          </cell>
          <cell r="CB770" t="str">
            <v/>
          </cell>
          <cell r="CC770" t="str">
            <v/>
          </cell>
          <cell r="CD770" t="str">
            <v/>
          </cell>
          <cell r="CE770" t="str">
            <v/>
          </cell>
          <cell r="CF770" t="str">
            <v/>
          </cell>
          <cell r="CG770" t="str">
            <v/>
          </cell>
          <cell r="CH770" t="str">
            <v/>
          </cell>
          <cell r="CI770" t="str">
            <v/>
          </cell>
          <cell r="CJ770" t="str">
            <v/>
          </cell>
          <cell r="CK770" t="str">
            <v/>
          </cell>
          <cell r="CL770" t="str">
            <v/>
          </cell>
          <cell r="CM770" t="str">
            <v/>
          </cell>
          <cell r="CN770" t="str">
            <v/>
          </cell>
          <cell r="CO770" t="str">
            <v/>
          </cell>
          <cell r="CP770" t="str">
            <v/>
          </cell>
          <cell r="CQ770" t="str">
            <v/>
          </cell>
          <cell r="CR770" t="str">
            <v/>
          </cell>
          <cell r="CS770" t="str">
            <v/>
          </cell>
          <cell r="CT770" t="str">
            <v/>
          </cell>
          <cell r="CU770" t="str">
            <v/>
          </cell>
          <cell r="CV770" t="str">
            <v/>
          </cell>
          <cell r="CW770" t="str">
            <v/>
          </cell>
          <cell r="CX770" t="str">
            <v/>
          </cell>
          <cell r="CY770" t="str">
            <v/>
          </cell>
          <cell r="CZ770" t="str">
            <v/>
          </cell>
          <cell r="DA770" t="str">
            <v/>
          </cell>
          <cell r="DB770" t="str">
            <v/>
          </cell>
          <cell r="DC770" t="str">
            <v/>
          </cell>
          <cell r="DD770">
            <v>0</v>
          </cell>
        </row>
        <row r="771">
          <cell r="BZ771" t="str">
            <v/>
          </cell>
          <cell r="CA771" t="str">
            <v/>
          </cell>
          <cell r="CB771" t="str">
            <v/>
          </cell>
          <cell r="CC771" t="str">
            <v/>
          </cell>
          <cell r="CD771" t="str">
            <v/>
          </cell>
          <cell r="CE771" t="str">
            <v/>
          </cell>
          <cell r="CF771" t="str">
            <v/>
          </cell>
          <cell r="CG771" t="str">
            <v/>
          </cell>
          <cell r="CH771" t="str">
            <v/>
          </cell>
          <cell r="CI771" t="str">
            <v/>
          </cell>
          <cell r="CJ771" t="str">
            <v/>
          </cell>
          <cell r="CK771" t="str">
            <v/>
          </cell>
          <cell r="CL771" t="str">
            <v/>
          </cell>
          <cell r="CM771" t="str">
            <v/>
          </cell>
          <cell r="CN771" t="str">
            <v/>
          </cell>
          <cell r="CO771" t="str">
            <v/>
          </cell>
          <cell r="CP771" t="str">
            <v/>
          </cell>
          <cell r="CQ771" t="str">
            <v/>
          </cell>
          <cell r="CR771" t="str">
            <v/>
          </cell>
          <cell r="CS771" t="str">
            <v/>
          </cell>
          <cell r="CT771" t="str">
            <v/>
          </cell>
          <cell r="CU771" t="str">
            <v/>
          </cell>
          <cell r="CV771" t="str">
            <v/>
          </cell>
          <cell r="CW771" t="str">
            <v/>
          </cell>
          <cell r="CX771" t="str">
            <v/>
          </cell>
          <cell r="CY771" t="str">
            <v/>
          </cell>
          <cell r="CZ771" t="str">
            <v/>
          </cell>
          <cell r="DA771" t="str">
            <v/>
          </cell>
          <cell r="DB771" t="str">
            <v/>
          </cell>
          <cell r="DC771" t="str">
            <v/>
          </cell>
          <cell r="DD771">
            <v>0</v>
          </cell>
        </row>
        <row r="772">
          <cell r="BZ772" t="str">
            <v/>
          </cell>
          <cell r="CA772" t="str">
            <v/>
          </cell>
          <cell r="CB772" t="str">
            <v/>
          </cell>
          <cell r="CC772" t="str">
            <v/>
          </cell>
          <cell r="CD772" t="str">
            <v/>
          </cell>
          <cell r="CE772" t="str">
            <v/>
          </cell>
          <cell r="CF772" t="str">
            <v/>
          </cell>
          <cell r="CG772" t="str">
            <v/>
          </cell>
          <cell r="CH772" t="str">
            <v/>
          </cell>
          <cell r="CI772" t="str">
            <v/>
          </cell>
          <cell r="CJ772" t="str">
            <v/>
          </cell>
          <cell r="CK772" t="str">
            <v/>
          </cell>
          <cell r="CL772" t="str">
            <v/>
          </cell>
          <cell r="CM772" t="str">
            <v/>
          </cell>
          <cell r="CN772" t="str">
            <v/>
          </cell>
          <cell r="CO772" t="str">
            <v/>
          </cell>
          <cell r="CP772" t="str">
            <v/>
          </cell>
          <cell r="CQ772" t="str">
            <v/>
          </cell>
          <cell r="CR772" t="str">
            <v/>
          </cell>
          <cell r="CS772" t="str">
            <v/>
          </cell>
          <cell r="CT772" t="str">
            <v/>
          </cell>
          <cell r="CU772" t="str">
            <v/>
          </cell>
          <cell r="CV772" t="str">
            <v/>
          </cell>
          <cell r="CW772" t="str">
            <v/>
          </cell>
          <cell r="CX772" t="str">
            <v/>
          </cell>
          <cell r="CY772" t="str">
            <v/>
          </cell>
          <cell r="CZ772" t="str">
            <v/>
          </cell>
          <cell r="DA772" t="str">
            <v/>
          </cell>
          <cell r="DB772" t="str">
            <v/>
          </cell>
          <cell r="DC772" t="str">
            <v/>
          </cell>
          <cell r="DD772">
            <v>0</v>
          </cell>
        </row>
        <row r="773">
          <cell r="BZ773" t="str">
            <v/>
          </cell>
          <cell r="CA773" t="str">
            <v/>
          </cell>
          <cell r="CB773" t="str">
            <v/>
          </cell>
          <cell r="CC773" t="str">
            <v/>
          </cell>
          <cell r="CD773" t="str">
            <v/>
          </cell>
          <cell r="CE773" t="str">
            <v/>
          </cell>
          <cell r="CF773" t="str">
            <v/>
          </cell>
          <cell r="CG773" t="str">
            <v/>
          </cell>
          <cell r="CH773" t="str">
            <v/>
          </cell>
          <cell r="CI773" t="str">
            <v/>
          </cell>
          <cell r="CJ773" t="str">
            <v/>
          </cell>
          <cell r="CK773" t="str">
            <v/>
          </cell>
          <cell r="CL773" t="str">
            <v/>
          </cell>
          <cell r="CM773" t="str">
            <v/>
          </cell>
          <cell r="CN773" t="str">
            <v/>
          </cell>
          <cell r="CO773" t="str">
            <v/>
          </cell>
          <cell r="CP773" t="str">
            <v/>
          </cell>
          <cell r="CQ773" t="str">
            <v/>
          </cell>
          <cell r="CR773" t="str">
            <v/>
          </cell>
          <cell r="CS773" t="str">
            <v/>
          </cell>
          <cell r="CT773" t="str">
            <v/>
          </cell>
          <cell r="CU773" t="str">
            <v/>
          </cell>
          <cell r="CV773" t="str">
            <v/>
          </cell>
          <cell r="CW773" t="str">
            <v/>
          </cell>
          <cell r="CX773" t="str">
            <v/>
          </cell>
          <cell r="CY773" t="str">
            <v/>
          </cell>
          <cell r="CZ773" t="str">
            <v/>
          </cell>
          <cell r="DA773" t="str">
            <v/>
          </cell>
          <cell r="DB773" t="str">
            <v/>
          </cell>
          <cell r="DC773" t="str">
            <v/>
          </cell>
          <cell r="DD773">
            <v>0</v>
          </cell>
        </row>
        <row r="774">
          <cell r="BZ774" t="str">
            <v/>
          </cell>
          <cell r="CA774" t="str">
            <v/>
          </cell>
          <cell r="CB774" t="str">
            <v/>
          </cell>
          <cell r="CC774" t="str">
            <v/>
          </cell>
          <cell r="CD774" t="str">
            <v/>
          </cell>
          <cell r="CE774" t="str">
            <v/>
          </cell>
          <cell r="CF774" t="str">
            <v/>
          </cell>
          <cell r="CG774" t="str">
            <v/>
          </cell>
          <cell r="CH774" t="str">
            <v/>
          </cell>
          <cell r="CI774" t="str">
            <v/>
          </cell>
          <cell r="CJ774" t="str">
            <v/>
          </cell>
          <cell r="CK774" t="str">
            <v/>
          </cell>
          <cell r="CL774" t="str">
            <v/>
          </cell>
          <cell r="CM774" t="str">
            <v/>
          </cell>
          <cell r="CN774" t="str">
            <v/>
          </cell>
          <cell r="CO774" t="str">
            <v/>
          </cell>
          <cell r="CP774" t="str">
            <v/>
          </cell>
          <cell r="CQ774" t="str">
            <v/>
          </cell>
          <cell r="CR774" t="str">
            <v/>
          </cell>
          <cell r="CS774" t="str">
            <v/>
          </cell>
          <cell r="CT774" t="str">
            <v/>
          </cell>
          <cell r="CU774" t="str">
            <v/>
          </cell>
          <cell r="CV774" t="str">
            <v/>
          </cell>
          <cell r="CW774" t="str">
            <v/>
          </cell>
          <cell r="CX774" t="str">
            <v/>
          </cell>
          <cell r="CY774" t="str">
            <v/>
          </cell>
          <cell r="CZ774" t="str">
            <v/>
          </cell>
          <cell r="DA774" t="str">
            <v/>
          </cell>
          <cell r="DB774" t="str">
            <v/>
          </cell>
          <cell r="DC774" t="str">
            <v/>
          </cell>
          <cell r="DD774">
            <v>0</v>
          </cell>
        </row>
        <row r="775">
          <cell r="BZ775" t="str">
            <v/>
          </cell>
          <cell r="CA775" t="str">
            <v/>
          </cell>
          <cell r="CB775" t="str">
            <v/>
          </cell>
          <cell r="CC775" t="str">
            <v/>
          </cell>
          <cell r="CD775" t="str">
            <v/>
          </cell>
          <cell r="CE775" t="str">
            <v/>
          </cell>
          <cell r="CF775" t="str">
            <v/>
          </cell>
          <cell r="CG775" t="str">
            <v/>
          </cell>
          <cell r="CH775" t="str">
            <v/>
          </cell>
          <cell r="CI775" t="str">
            <v/>
          </cell>
          <cell r="CJ775" t="str">
            <v/>
          </cell>
          <cell r="CK775" t="str">
            <v/>
          </cell>
          <cell r="CL775" t="str">
            <v/>
          </cell>
          <cell r="CM775" t="str">
            <v/>
          </cell>
          <cell r="CN775" t="str">
            <v/>
          </cell>
          <cell r="CO775" t="str">
            <v/>
          </cell>
          <cell r="CP775" t="str">
            <v/>
          </cell>
          <cell r="CQ775" t="str">
            <v/>
          </cell>
          <cell r="CR775" t="str">
            <v/>
          </cell>
          <cell r="CS775" t="str">
            <v/>
          </cell>
          <cell r="CT775" t="str">
            <v/>
          </cell>
          <cell r="CU775" t="str">
            <v/>
          </cell>
          <cell r="CV775" t="str">
            <v/>
          </cell>
          <cell r="CW775" t="str">
            <v/>
          </cell>
          <cell r="CX775" t="str">
            <v/>
          </cell>
          <cell r="CY775" t="str">
            <v/>
          </cell>
          <cell r="CZ775" t="str">
            <v/>
          </cell>
          <cell r="DA775" t="str">
            <v/>
          </cell>
          <cell r="DB775" t="str">
            <v/>
          </cell>
          <cell r="DC775" t="str">
            <v/>
          </cell>
          <cell r="DD775">
            <v>0</v>
          </cell>
        </row>
        <row r="776">
          <cell r="BZ776" t="str">
            <v/>
          </cell>
          <cell r="CA776" t="str">
            <v/>
          </cell>
          <cell r="CB776" t="str">
            <v/>
          </cell>
          <cell r="CC776" t="str">
            <v/>
          </cell>
          <cell r="CD776" t="str">
            <v/>
          </cell>
          <cell r="CE776" t="str">
            <v/>
          </cell>
          <cell r="CF776" t="str">
            <v/>
          </cell>
          <cell r="CG776" t="str">
            <v/>
          </cell>
          <cell r="CH776" t="str">
            <v/>
          </cell>
          <cell r="CI776" t="str">
            <v/>
          </cell>
          <cell r="CJ776" t="str">
            <v/>
          </cell>
          <cell r="CK776" t="str">
            <v/>
          </cell>
          <cell r="CL776" t="str">
            <v/>
          </cell>
          <cell r="CM776" t="str">
            <v/>
          </cell>
          <cell r="CN776" t="str">
            <v/>
          </cell>
          <cell r="CO776" t="str">
            <v/>
          </cell>
          <cell r="CP776" t="str">
            <v/>
          </cell>
          <cell r="CQ776" t="str">
            <v/>
          </cell>
          <cell r="CR776" t="str">
            <v/>
          </cell>
          <cell r="CS776" t="str">
            <v/>
          </cell>
          <cell r="CT776" t="str">
            <v/>
          </cell>
          <cell r="CU776" t="str">
            <v/>
          </cell>
          <cell r="CV776" t="str">
            <v/>
          </cell>
          <cell r="CW776" t="str">
            <v/>
          </cell>
          <cell r="CX776" t="str">
            <v/>
          </cell>
          <cell r="CY776" t="str">
            <v/>
          </cell>
          <cell r="CZ776" t="str">
            <v/>
          </cell>
          <cell r="DA776" t="str">
            <v/>
          </cell>
          <cell r="DB776" t="str">
            <v/>
          </cell>
          <cell r="DC776" t="str">
            <v/>
          </cell>
          <cell r="DD776">
            <v>0</v>
          </cell>
        </row>
        <row r="777">
          <cell r="BZ777" t="str">
            <v/>
          </cell>
          <cell r="CA777" t="str">
            <v/>
          </cell>
          <cell r="CB777" t="str">
            <v/>
          </cell>
          <cell r="CC777" t="str">
            <v/>
          </cell>
          <cell r="CD777" t="str">
            <v/>
          </cell>
          <cell r="CE777" t="str">
            <v/>
          </cell>
          <cell r="CF777" t="str">
            <v/>
          </cell>
          <cell r="CG777" t="str">
            <v/>
          </cell>
          <cell r="CH777" t="str">
            <v/>
          </cell>
          <cell r="CI777" t="str">
            <v/>
          </cell>
          <cell r="CJ777" t="str">
            <v/>
          </cell>
          <cell r="CK777" t="str">
            <v/>
          </cell>
          <cell r="CL777" t="str">
            <v/>
          </cell>
          <cell r="CM777" t="str">
            <v/>
          </cell>
          <cell r="CN777" t="str">
            <v/>
          </cell>
          <cell r="CO777" t="str">
            <v/>
          </cell>
          <cell r="CP777" t="str">
            <v/>
          </cell>
          <cell r="CQ777" t="str">
            <v/>
          </cell>
          <cell r="CR777" t="str">
            <v/>
          </cell>
          <cell r="CS777" t="str">
            <v/>
          </cell>
          <cell r="CT777" t="str">
            <v/>
          </cell>
          <cell r="CU777" t="str">
            <v/>
          </cell>
          <cell r="CV777" t="str">
            <v/>
          </cell>
          <cell r="CW777" t="str">
            <v/>
          </cell>
          <cell r="CX777" t="str">
            <v/>
          </cell>
          <cell r="CY777" t="str">
            <v/>
          </cell>
          <cell r="CZ777" t="str">
            <v/>
          </cell>
          <cell r="DA777" t="str">
            <v/>
          </cell>
          <cell r="DB777" t="str">
            <v/>
          </cell>
          <cell r="DC777" t="str">
            <v/>
          </cell>
          <cell r="DD777">
            <v>0</v>
          </cell>
        </row>
        <row r="778">
          <cell r="BZ778" t="str">
            <v/>
          </cell>
          <cell r="CA778" t="str">
            <v/>
          </cell>
          <cell r="CB778" t="str">
            <v/>
          </cell>
          <cell r="CC778" t="str">
            <v/>
          </cell>
          <cell r="CD778" t="str">
            <v/>
          </cell>
          <cell r="CE778" t="str">
            <v/>
          </cell>
          <cell r="CF778" t="str">
            <v/>
          </cell>
          <cell r="CG778" t="str">
            <v/>
          </cell>
          <cell r="CH778" t="str">
            <v/>
          </cell>
          <cell r="CI778" t="str">
            <v/>
          </cell>
          <cell r="CJ778" t="str">
            <v/>
          </cell>
          <cell r="CK778" t="str">
            <v/>
          </cell>
          <cell r="CL778" t="str">
            <v/>
          </cell>
          <cell r="CM778" t="str">
            <v/>
          </cell>
          <cell r="CN778" t="str">
            <v/>
          </cell>
          <cell r="CO778" t="str">
            <v/>
          </cell>
          <cell r="CP778" t="str">
            <v/>
          </cell>
          <cell r="CQ778" t="str">
            <v/>
          </cell>
          <cell r="CR778" t="str">
            <v/>
          </cell>
          <cell r="CS778" t="str">
            <v/>
          </cell>
          <cell r="CT778" t="str">
            <v/>
          </cell>
          <cell r="CU778" t="str">
            <v/>
          </cell>
          <cell r="CV778" t="str">
            <v/>
          </cell>
          <cell r="CW778" t="str">
            <v/>
          </cell>
          <cell r="CX778" t="str">
            <v/>
          </cell>
          <cell r="CY778" t="str">
            <v/>
          </cell>
          <cell r="CZ778" t="str">
            <v/>
          </cell>
          <cell r="DA778" t="str">
            <v/>
          </cell>
          <cell r="DB778" t="str">
            <v/>
          </cell>
          <cell r="DC778" t="str">
            <v/>
          </cell>
          <cell r="DD778">
            <v>0</v>
          </cell>
        </row>
        <row r="779">
          <cell r="BZ779" t="str">
            <v/>
          </cell>
          <cell r="CA779" t="str">
            <v/>
          </cell>
          <cell r="CB779" t="str">
            <v/>
          </cell>
          <cell r="CC779" t="str">
            <v/>
          </cell>
          <cell r="CD779" t="str">
            <v/>
          </cell>
          <cell r="CE779" t="str">
            <v/>
          </cell>
          <cell r="CF779" t="str">
            <v/>
          </cell>
          <cell r="CG779" t="str">
            <v/>
          </cell>
          <cell r="CH779" t="str">
            <v/>
          </cell>
          <cell r="CI779" t="str">
            <v/>
          </cell>
          <cell r="CJ779" t="str">
            <v/>
          </cell>
          <cell r="CK779" t="str">
            <v/>
          </cell>
          <cell r="CL779" t="str">
            <v/>
          </cell>
          <cell r="CM779" t="str">
            <v/>
          </cell>
          <cell r="CN779" t="str">
            <v/>
          </cell>
          <cell r="CO779" t="str">
            <v/>
          </cell>
          <cell r="CP779" t="str">
            <v/>
          </cell>
          <cell r="CQ779" t="str">
            <v/>
          </cell>
          <cell r="CR779" t="str">
            <v/>
          </cell>
          <cell r="CS779" t="str">
            <v/>
          </cell>
          <cell r="CT779" t="str">
            <v/>
          </cell>
          <cell r="CU779" t="str">
            <v/>
          </cell>
          <cell r="CV779" t="str">
            <v/>
          </cell>
          <cell r="CW779" t="str">
            <v/>
          </cell>
          <cell r="CX779" t="str">
            <v/>
          </cell>
          <cell r="CY779" t="str">
            <v/>
          </cell>
          <cell r="CZ779" t="str">
            <v/>
          </cell>
          <cell r="DA779" t="str">
            <v/>
          </cell>
          <cell r="DB779" t="str">
            <v/>
          </cell>
          <cell r="DC779" t="str">
            <v/>
          </cell>
          <cell r="DD779">
            <v>0</v>
          </cell>
        </row>
        <row r="780">
          <cell r="BZ780" t="str">
            <v/>
          </cell>
          <cell r="CA780" t="str">
            <v/>
          </cell>
          <cell r="CB780" t="str">
            <v/>
          </cell>
          <cell r="CC780" t="str">
            <v/>
          </cell>
          <cell r="CD780" t="str">
            <v/>
          </cell>
          <cell r="CE780" t="str">
            <v/>
          </cell>
          <cell r="CF780" t="str">
            <v/>
          </cell>
          <cell r="CG780" t="str">
            <v/>
          </cell>
          <cell r="CH780" t="str">
            <v/>
          </cell>
          <cell r="CI780" t="str">
            <v/>
          </cell>
          <cell r="CJ780" t="str">
            <v/>
          </cell>
          <cell r="CK780" t="str">
            <v/>
          </cell>
          <cell r="CL780" t="str">
            <v/>
          </cell>
          <cell r="CM780" t="str">
            <v/>
          </cell>
          <cell r="CN780" t="str">
            <v/>
          </cell>
          <cell r="CO780" t="str">
            <v/>
          </cell>
          <cell r="CP780" t="str">
            <v/>
          </cell>
          <cell r="CQ780" t="str">
            <v/>
          </cell>
          <cell r="CR780" t="str">
            <v/>
          </cell>
          <cell r="CS780" t="str">
            <v/>
          </cell>
          <cell r="CT780" t="str">
            <v/>
          </cell>
          <cell r="CU780" t="str">
            <v/>
          </cell>
          <cell r="CV780" t="str">
            <v/>
          </cell>
          <cell r="CW780" t="str">
            <v/>
          </cell>
          <cell r="CX780" t="str">
            <v/>
          </cell>
          <cell r="CY780" t="str">
            <v/>
          </cell>
          <cell r="CZ780" t="str">
            <v/>
          </cell>
          <cell r="DA780" t="str">
            <v/>
          </cell>
          <cell r="DB780" t="str">
            <v/>
          </cell>
          <cell r="DC780" t="str">
            <v/>
          </cell>
          <cell r="DD780">
            <v>0</v>
          </cell>
        </row>
        <row r="781">
          <cell r="BZ781" t="str">
            <v/>
          </cell>
          <cell r="CA781" t="str">
            <v/>
          </cell>
          <cell r="CB781" t="str">
            <v/>
          </cell>
          <cell r="CC781" t="str">
            <v/>
          </cell>
          <cell r="CD781" t="str">
            <v/>
          </cell>
          <cell r="CE781" t="str">
            <v/>
          </cell>
          <cell r="CF781" t="str">
            <v/>
          </cell>
          <cell r="CG781" t="str">
            <v/>
          </cell>
          <cell r="CH781" t="str">
            <v/>
          </cell>
          <cell r="CI781" t="str">
            <v/>
          </cell>
          <cell r="CJ781" t="str">
            <v/>
          </cell>
          <cell r="CK781" t="str">
            <v/>
          </cell>
          <cell r="CL781" t="str">
            <v/>
          </cell>
          <cell r="CM781" t="str">
            <v/>
          </cell>
          <cell r="CN781" t="str">
            <v/>
          </cell>
          <cell r="CO781" t="str">
            <v/>
          </cell>
          <cell r="CP781" t="str">
            <v/>
          </cell>
          <cell r="CQ781" t="str">
            <v/>
          </cell>
          <cell r="CR781" t="str">
            <v/>
          </cell>
          <cell r="CS781" t="str">
            <v/>
          </cell>
          <cell r="CT781" t="str">
            <v/>
          </cell>
          <cell r="CU781" t="str">
            <v/>
          </cell>
          <cell r="CV781" t="str">
            <v/>
          </cell>
          <cell r="CW781" t="str">
            <v/>
          </cell>
          <cell r="CX781" t="str">
            <v/>
          </cell>
          <cell r="CY781" t="str">
            <v/>
          </cell>
          <cell r="CZ781" t="str">
            <v/>
          </cell>
          <cell r="DA781" t="str">
            <v/>
          </cell>
          <cell r="DB781" t="str">
            <v/>
          </cell>
          <cell r="DC781" t="str">
            <v/>
          </cell>
          <cell r="DD781">
            <v>0</v>
          </cell>
        </row>
        <row r="782">
          <cell r="BZ782" t="str">
            <v/>
          </cell>
          <cell r="CA782" t="str">
            <v/>
          </cell>
          <cell r="CB782" t="str">
            <v/>
          </cell>
          <cell r="CC782" t="str">
            <v/>
          </cell>
          <cell r="CD782" t="str">
            <v/>
          </cell>
          <cell r="CE782" t="str">
            <v/>
          </cell>
          <cell r="CF782" t="str">
            <v/>
          </cell>
          <cell r="CG782" t="str">
            <v/>
          </cell>
          <cell r="CH782" t="str">
            <v/>
          </cell>
          <cell r="CI782" t="str">
            <v/>
          </cell>
          <cell r="CJ782" t="str">
            <v/>
          </cell>
          <cell r="CK782" t="str">
            <v/>
          </cell>
          <cell r="CL782" t="str">
            <v/>
          </cell>
          <cell r="CM782" t="str">
            <v/>
          </cell>
          <cell r="CN782" t="str">
            <v/>
          </cell>
          <cell r="CO782" t="str">
            <v/>
          </cell>
          <cell r="CP782" t="str">
            <v/>
          </cell>
          <cell r="CQ782" t="str">
            <v/>
          </cell>
          <cell r="CR782" t="str">
            <v/>
          </cell>
          <cell r="CS782" t="str">
            <v/>
          </cell>
          <cell r="CT782" t="str">
            <v/>
          </cell>
          <cell r="CU782" t="str">
            <v/>
          </cell>
          <cell r="CV782" t="str">
            <v/>
          </cell>
          <cell r="CW782" t="str">
            <v/>
          </cell>
          <cell r="CX782" t="str">
            <v/>
          </cell>
          <cell r="CY782" t="str">
            <v/>
          </cell>
          <cell r="CZ782" t="str">
            <v/>
          </cell>
          <cell r="DA782" t="str">
            <v/>
          </cell>
          <cell r="DB782" t="str">
            <v/>
          </cell>
          <cell r="DC782" t="str">
            <v/>
          </cell>
          <cell r="DD782">
            <v>0</v>
          </cell>
        </row>
        <row r="783">
          <cell r="BZ783" t="str">
            <v/>
          </cell>
          <cell r="CA783" t="str">
            <v/>
          </cell>
          <cell r="CB783" t="str">
            <v/>
          </cell>
          <cell r="CC783" t="str">
            <v/>
          </cell>
          <cell r="CD783" t="str">
            <v/>
          </cell>
          <cell r="CE783" t="str">
            <v/>
          </cell>
          <cell r="CF783" t="str">
            <v/>
          </cell>
          <cell r="CG783" t="str">
            <v/>
          </cell>
          <cell r="CH783" t="str">
            <v/>
          </cell>
          <cell r="CI783" t="str">
            <v/>
          </cell>
          <cell r="CJ783" t="str">
            <v/>
          </cell>
          <cell r="CK783" t="str">
            <v/>
          </cell>
          <cell r="CL783" t="str">
            <v/>
          </cell>
          <cell r="CM783" t="str">
            <v/>
          </cell>
          <cell r="CN783" t="str">
            <v/>
          </cell>
          <cell r="CO783" t="str">
            <v/>
          </cell>
          <cell r="CP783" t="str">
            <v/>
          </cell>
          <cell r="CQ783" t="str">
            <v/>
          </cell>
          <cell r="CR783" t="str">
            <v/>
          </cell>
          <cell r="CS783" t="str">
            <v/>
          </cell>
          <cell r="CT783" t="str">
            <v/>
          </cell>
          <cell r="CU783" t="str">
            <v/>
          </cell>
          <cell r="CV783" t="str">
            <v/>
          </cell>
          <cell r="CW783" t="str">
            <v/>
          </cell>
          <cell r="CX783" t="str">
            <v/>
          </cell>
          <cell r="CY783" t="str">
            <v/>
          </cell>
          <cell r="CZ783" t="str">
            <v/>
          </cell>
          <cell r="DA783" t="str">
            <v/>
          </cell>
          <cell r="DB783" t="str">
            <v/>
          </cell>
          <cell r="DC783" t="str">
            <v/>
          </cell>
          <cell r="DD783">
            <v>0</v>
          </cell>
        </row>
        <row r="784">
          <cell r="BZ784" t="str">
            <v/>
          </cell>
          <cell r="CA784" t="str">
            <v/>
          </cell>
          <cell r="CB784" t="str">
            <v/>
          </cell>
          <cell r="CC784" t="str">
            <v/>
          </cell>
          <cell r="CD784" t="str">
            <v/>
          </cell>
          <cell r="CE784" t="str">
            <v/>
          </cell>
          <cell r="CF784" t="str">
            <v/>
          </cell>
          <cell r="CG784" t="str">
            <v/>
          </cell>
          <cell r="CH784" t="str">
            <v/>
          </cell>
          <cell r="CI784" t="str">
            <v/>
          </cell>
          <cell r="CJ784" t="str">
            <v/>
          </cell>
          <cell r="CK784" t="str">
            <v/>
          </cell>
          <cell r="CL784" t="str">
            <v/>
          </cell>
          <cell r="CM784" t="str">
            <v/>
          </cell>
          <cell r="CN784" t="str">
            <v/>
          </cell>
          <cell r="CO784" t="str">
            <v/>
          </cell>
          <cell r="CP784" t="str">
            <v/>
          </cell>
          <cell r="CQ784" t="str">
            <v/>
          </cell>
          <cell r="CR784" t="str">
            <v/>
          </cell>
          <cell r="CS784" t="str">
            <v/>
          </cell>
          <cell r="CT784" t="str">
            <v/>
          </cell>
          <cell r="CU784" t="str">
            <v/>
          </cell>
          <cell r="CV784" t="str">
            <v/>
          </cell>
          <cell r="CW784" t="str">
            <v/>
          </cell>
          <cell r="CX784" t="str">
            <v/>
          </cell>
          <cell r="CY784" t="str">
            <v/>
          </cell>
          <cell r="CZ784" t="str">
            <v/>
          </cell>
          <cell r="DA784" t="str">
            <v/>
          </cell>
          <cell r="DB784" t="str">
            <v/>
          </cell>
          <cell r="DC784" t="str">
            <v/>
          </cell>
          <cell r="DD784">
            <v>0</v>
          </cell>
        </row>
        <row r="785">
          <cell r="BZ785" t="str">
            <v/>
          </cell>
          <cell r="CA785" t="str">
            <v/>
          </cell>
          <cell r="CB785" t="str">
            <v/>
          </cell>
          <cell r="CC785" t="str">
            <v/>
          </cell>
          <cell r="CD785" t="str">
            <v/>
          </cell>
          <cell r="CE785" t="str">
            <v/>
          </cell>
          <cell r="CF785" t="str">
            <v/>
          </cell>
          <cell r="CG785" t="str">
            <v/>
          </cell>
          <cell r="CH785" t="str">
            <v/>
          </cell>
          <cell r="CI785" t="str">
            <v/>
          </cell>
          <cell r="CJ785" t="str">
            <v/>
          </cell>
          <cell r="CK785" t="str">
            <v/>
          </cell>
          <cell r="CL785" t="str">
            <v/>
          </cell>
          <cell r="CM785" t="str">
            <v/>
          </cell>
          <cell r="CN785" t="str">
            <v/>
          </cell>
          <cell r="CO785" t="str">
            <v/>
          </cell>
          <cell r="CP785" t="str">
            <v/>
          </cell>
          <cell r="CQ785" t="str">
            <v/>
          </cell>
          <cell r="CR785" t="str">
            <v/>
          </cell>
          <cell r="CS785" t="str">
            <v/>
          </cell>
          <cell r="CT785" t="str">
            <v/>
          </cell>
          <cell r="CU785" t="str">
            <v/>
          </cell>
          <cell r="CV785" t="str">
            <v/>
          </cell>
          <cell r="CW785" t="str">
            <v/>
          </cell>
          <cell r="CX785" t="str">
            <v/>
          </cell>
          <cell r="CY785" t="str">
            <v/>
          </cell>
          <cell r="CZ785" t="str">
            <v/>
          </cell>
          <cell r="DA785" t="str">
            <v/>
          </cell>
          <cell r="DB785" t="str">
            <v/>
          </cell>
          <cell r="DC785" t="str">
            <v/>
          </cell>
          <cell r="DD785">
            <v>0</v>
          </cell>
        </row>
        <row r="786">
          <cell r="BZ786" t="str">
            <v/>
          </cell>
          <cell r="CA786" t="str">
            <v/>
          </cell>
          <cell r="CB786" t="str">
            <v/>
          </cell>
          <cell r="CC786" t="str">
            <v/>
          </cell>
          <cell r="CD786" t="str">
            <v/>
          </cell>
          <cell r="CE786" t="str">
            <v/>
          </cell>
          <cell r="CF786" t="str">
            <v/>
          </cell>
          <cell r="CG786" t="str">
            <v/>
          </cell>
          <cell r="CH786" t="str">
            <v/>
          </cell>
          <cell r="CI786" t="str">
            <v/>
          </cell>
          <cell r="CJ786" t="str">
            <v/>
          </cell>
          <cell r="CK786" t="str">
            <v/>
          </cell>
          <cell r="CL786" t="str">
            <v/>
          </cell>
          <cell r="CM786" t="str">
            <v/>
          </cell>
          <cell r="CN786" t="str">
            <v/>
          </cell>
          <cell r="CO786" t="str">
            <v/>
          </cell>
          <cell r="CP786" t="str">
            <v/>
          </cell>
          <cell r="CQ786" t="str">
            <v/>
          </cell>
          <cell r="CR786" t="str">
            <v/>
          </cell>
          <cell r="CS786" t="str">
            <v/>
          </cell>
          <cell r="CT786" t="str">
            <v/>
          </cell>
          <cell r="CU786" t="str">
            <v/>
          </cell>
          <cell r="CV786" t="str">
            <v/>
          </cell>
          <cell r="CW786" t="str">
            <v/>
          </cell>
          <cell r="CX786" t="str">
            <v/>
          </cell>
          <cell r="CY786" t="str">
            <v/>
          </cell>
          <cell r="CZ786" t="str">
            <v/>
          </cell>
          <cell r="DA786" t="str">
            <v/>
          </cell>
          <cell r="DB786" t="str">
            <v/>
          </cell>
          <cell r="DC786" t="str">
            <v/>
          </cell>
          <cell r="DD786">
            <v>0</v>
          </cell>
        </row>
        <row r="787">
          <cell r="BZ787" t="str">
            <v/>
          </cell>
          <cell r="CA787" t="str">
            <v/>
          </cell>
          <cell r="CB787" t="str">
            <v/>
          </cell>
          <cell r="CC787" t="str">
            <v/>
          </cell>
          <cell r="CD787" t="str">
            <v/>
          </cell>
          <cell r="CE787" t="str">
            <v/>
          </cell>
          <cell r="CF787" t="str">
            <v/>
          </cell>
          <cell r="CG787" t="str">
            <v/>
          </cell>
          <cell r="CH787" t="str">
            <v/>
          </cell>
          <cell r="CI787" t="str">
            <v/>
          </cell>
          <cell r="CJ787" t="str">
            <v/>
          </cell>
          <cell r="CK787" t="str">
            <v/>
          </cell>
          <cell r="CL787" t="str">
            <v/>
          </cell>
          <cell r="CM787" t="str">
            <v/>
          </cell>
          <cell r="CN787" t="str">
            <v/>
          </cell>
          <cell r="CO787" t="str">
            <v/>
          </cell>
          <cell r="CP787" t="str">
            <v/>
          </cell>
          <cell r="CQ787" t="str">
            <v/>
          </cell>
          <cell r="CR787" t="str">
            <v/>
          </cell>
          <cell r="CS787" t="str">
            <v/>
          </cell>
          <cell r="CT787" t="str">
            <v/>
          </cell>
          <cell r="CU787" t="str">
            <v/>
          </cell>
          <cell r="CV787" t="str">
            <v/>
          </cell>
          <cell r="CW787" t="str">
            <v/>
          </cell>
          <cell r="CX787" t="str">
            <v/>
          </cell>
          <cell r="CY787" t="str">
            <v/>
          </cell>
          <cell r="CZ787" t="str">
            <v/>
          </cell>
          <cell r="DA787" t="str">
            <v/>
          </cell>
          <cell r="DB787" t="str">
            <v/>
          </cell>
          <cell r="DC787" t="str">
            <v/>
          </cell>
          <cell r="DD787">
            <v>0</v>
          </cell>
        </row>
        <row r="788">
          <cell r="BZ788" t="str">
            <v/>
          </cell>
          <cell r="CA788" t="str">
            <v/>
          </cell>
          <cell r="CB788" t="str">
            <v/>
          </cell>
          <cell r="CC788" t="str">
            <v/>
          </cell>
          <cell r="CD788" t="str">
            <v/>
          </cell>
          <cell r="CE788" t="str">
            <v/>
          </cell>
          <cell r="CF788" t="str">
            <v/>
          </cell>
          <cell r="CG788" t="str">
            <v/>
          </cell>
          <cell r="CH788" t="str">
            <v/>
          </cell>
          <cell r="CI788" t="str">
            <v/>
          </cell>
          <cell r="CJ788" t="str">
            <v/>
          </cell>
          <cell r="CK788" t="str">
            <v/>
          </cell>
          <cell r="CL788" t="str">
            <v/>
          </cell>
          <cell r="CM788" t="str">
            <v/>
          </cell>
          <cell r="CN788" t="str">
            <v/>
          </cell>
          <cell r="CO788" t="str">
            <v/>
          </cell>
          <cell r="CP788" t="str">
            <v/>
          </cell>
          <cell r="CQ788" t="str">
            <v/>
          </cell>
          <cell r="CR788" t="str">
            <v/>
          </cell>
          <cell r="CS788" t="str">
            <v/>
          </cell>
          <cell r="CT788" t="str">
            <v/>
          </cell>
          <cell r="CU788" t="str">
            <v/>
          </cell>
          <cell r="CV788" t="str">
            <v/>
          </cell>
          <cell r="CW788" t="str">
            <v/>
          </cell>
          <cell r="CX788" t="str">
            <v/>
          </cell>
          <cell r="CY788" t="str">
            <v/>
          </cell>
          <cell r="CZ788" t="str">
            <v/>
          </cell>
          <cell r="DA788" t="str">
            <v/>
          </cell>
          <cell r="DB788" t="str">
            <v/>
          </cell>
          <cell r="DC788" t="str">
            <v/>
          </cell>
          <cell r="DD788">
            <v>0</v>
          </cell>
        </row>
        <row r="789">
          <cell r="BZ789" t="str">
            <v/>
          </cell>
          <cell r="CA789" t="str">
            <v/>
          </cell>
          <cell r="CB789" t="str">
            <v/>
          </cell>
          <cell r="CC789" t="str">
            <v/>
          </cell>
          <cell r="CD789" t="str">
            <v/>
          </cell>
          <cell r="CE789" t="str">
            <v/>
          </cell>
          <cell r="CF789" t="str">
            <v/>
          </cell>
          <cell r="CG789" t="str">
            <v/>
          </cell>
          <cell r="CH789" t="str">
            <v/>
          </cell>
          <cell r="CI789" t="str">
            <v/>
          </cell>
          <cell r="CJ789" t="str">
            <v/>
          </cell>
          <cell r="CK789" t="str">
            <v/>
          </cell>
          <cell r="CL789" t="str">
            <v/>
          </cell>
          <cell r="CM789" t="str">
            <v/>
          </cell>
          <cell r="CN789" t="str">
            <v/>
          </cell>
          <cell r="CO789" t="str">
            <v/>
          </cell>
          <cell r="CP789" t="str">
            <v/>
          </cell>
          <cell r="CQ789" t="str">
            <v/>
          </cell>
          <cell r="CR789" t="str">
            <v/>
          </cell>
          <cell r="CS789" t="str">
            <v/>
          </cell>
          <cell r="CT789" t="str">
            <v/>
          </cell>
          <cell r="CU789" t="str">
            <v/>
          </cell>
          <cell r="CV789" t="str">
            <v/>
          </cell>
          <cell r="CW789" t="str">
            <v/>
          </cell>
          <cell r="CX789" t="str">
            <v/>
          </cell>
          <cell r="CY789" t="str">
            <v/>
          </cell>
          <cell r="CZ789" t="str">
            <v/>
          </cell>
          <cell r="DA789" t="str">
            <v/>
          </cell>
          <cell r="DB789" t="str">
            <v/>
          </cell>
          <cell r="DC789" t="str">
            <v/>
          </cell>
          <cell r="DD789">
            <v>0</v>
          </cell>
        </row>
        <row r="790">
          <cell r="BZ790" t="str">
            <v/>
          </cell>
          <cell r="CA790" t="str">
            <v/>
          </cell>
          <cell r="CB790" t="str">
            <v/>
          </cell>
          <cell r="CC790" t="str">
            <v/>
          </cell>
          <cell r="CD790" t="str">
            <v/>
          </cell>
          <cell r="CE790" t="str">
            <v/>
          </cell>
          <cell r="CF790" t="str">
            <v/>
          </cell>
          <cell r="CG790" t="str">
            <v/>
          </cell>
          <cell r="CH790" t="str">
            <v/>
          </cell>
          <cell r="CI790" t="str">
            <v/>
          </cell>
          <cell r="CJ790" t="str">
            <v/>
          </cell>
          <cell r="CK790" t="str">
            <v/>
          </cell>
          <cell r="CL790" t="str">
            <v/>
          </cell>
          <cell r="CM790" t="str">
            <v/>
          </cell>
          <cell r="CN790" t="str">
            <v/>
          </cell>
          <cell r="CO790" t="str">
            <v/>
          </cell>
          <cell r="CP790" t="str">
            <v/>
          </cell>
          <cell r="CQ790" t="str">
            <v/>
          </cell>
          <cell r="CR790" t="str">
            <v/>
          </cell>
          <cell r="CS790" t="str">
            <v/>
          </cell>
          <cell r="CT790" t="str">
            <v/>
          </cell>
          <cell r="CU790" t="str">
            <v/>
          </cell>
          <cell r="CV790" t="str">
            <v/>
          </cell>
          <cell r="CW790" t="str">
            <v/>
          </cell>
          <cell r="CX790" t="str">
            <v/>
          </cell>
          <cell r="CY790" t="str">
            <v/>
          </cell>
          <cell r="CZ790" t="str">
            <v/>
          </cell>
          <cell r="DA790" t="str">
            <v/>
          </cell>
          <cell r="DB790" t="str">
            <v/>
          </cell>
          <cell r="DC790" t="str">
            <v/>
          </cell>
          <cell r="DD790">
            <v>0</v>
          </cell>
        </row>
        <row r="791">
          <cell r="BZ791" t="str">
            <v/>
          </cell>
          <cell r="CA791" t="str">
            <v/>
          </cell>
          <cell r="CB791" t="str">
            <v/>
          </cell>
          <cell r="CC791" t="str">
            <v/>
          </cell>
          <cell r="CD791" t="str">
            <v/>
          </cell>
          <cell r="CE791" t="str">
            <v/>
          </cell>
          <cell r="CF791" t="str">
            <v/>
          </cell>
          <cell r="CG791" t="str">
            <v/>
          </cell>
          <cell r="CH791" t="str">
            <v/>
          </cell>
          <cell r="CI791" t="str">
            <v/>
          </cell>
          <cell r="CJ791" t="str">
            <v/>
          </cell>
          <cell r="CK791" t="str">
            <v/>
          </cell>
          <cell r="CL791" t="str">
            <v/>
          </cell>
          <cell r="CM791" t="str">
            <v/>
          </cell>
          <cell r="CN791" t="str">
            <v/>
          </cell>
          <cell r="CO791" t="str">
            <v/>
          </cell>
          <cell r="CP791" t="str">
            <v/>
          </cell>
          <cell r="CQ791" t="str">
            <v/>
          </cell>
          <cell r="CR791" t="str">
            <v/>
          </cell>
          <cell r="CS791" t="str">
            <v/>
          </cell>
          <cell r="CT791" t="str">
            <v/>
          </cell>
          <cell r="CU791" t="str">
            <v/>
          </cell>
          <cell r="CV791" t="str">
            <v/>
          </cell>
          <cell r="CW791" t="str">
            <v/>
          </cell>
          <cell r="CX791" t="str">
            <v/>
          </cell>
          <cell r="CY791" t="str">
            <v/>
          </cell>
          <cell r="CZ791" t="str">
            <v/>
          </cell>
          <cell r="DA791" t="str">
            <v/>
          </cell>
          <cell r="DB791" t="str">
            <v/>
          </cell>
          <cell r="DC791" t="str">
            <v/>
          </cell>
          <cell r="DD791">
            <v>0</v>
          </cell>
        </row>
        <row r="792">
          <cell r="BZ792" t="str">
            <v/>
          </cell>
          <cell r="CA792" t="str">
            <v/>
          </cell>
          <cell r="CB792" t="str">
            <v/>
          </cell>
          <cell r="CC792" t="str">
            <v/>
          </cell>
          <cell r="CD792" t="str">
            <v/>
          </cell>
          <cell r="CE792" t="str">
            <v/>
          </cell>
          <cell r="CF792" t="str">
            <v/>
          </cell>
          <cell r="CG792" t="str">
            <v/>
          </cell>
          <cell r="CH792" t="str">
            <v/>
          </cell>
          <cell r="CI792" t="str">
            <v/>
          </cell>
          <cell r="CJ792" t="str">
            <v/>
          </cell>
          <cell r="CK792" t="str">
            <v/>
          </cell>
          <cell r="CL792" t="str">
            <v/>
          </cell>
          <cell r="CM792" t="str">
            <v/>
          </cell>
          <cell r="CN792" t="str">
            <v/>
          </cell>
          <cell r="CO792" t="str">
            <v/>
          </cell>
          <cell r="CP792" t="str">
            <v/>
          </cell>
          <cell r="CQ792" t="str">
            <v/>
          </cell>
          <cell r="CR792" t="str">
            <v/>
          </cell>
          <cell r="CS792" t="str">
            <v/>
          </cell>
          <cell r="CT792" t="str">
            <v/>
          </cell>
          <cell r="CU792" t="str">
            <v/>
          </cell>
          <cell r="CV792" t="str">
            <v/>
          </cell>
          <cell r="CW792" t="str">
            <v/>
          </cell>
          <cell r="CX792" t="str">
            <v/>
          </cell>
          <cell r="CY792" t="str">
            <v/>
          </cell>
          <cell r="CZ792" t="str">
            <v/>
          </cell>
          <cell r="DA792" t="str">
            <v/>
          </cell>
          <cell r="DB792" t="str">
            <v/>
          </cell>
          <cell r="DC792" t="str">
            <v/>
          </cell>
          <cell r="DD792">
            <v>0</v>
          </cell>
        </row>
        <row r="793">
          <cell r="BZ793" t="str">
            <v/>
          </cell>
          <cell r="CA793" t="str">
            <v/>
          </cell>
          <cell r="CB793" t="str">
            <v/>
          </cell>
          <cell r="CC793" t="str">
            <v/>
          </cell>
          <cell r="CD793" t="str">
            <v/>
          </cell>
          <cell r="CE793" t="str">
            <v/>
          </cell>
          <cell r="CF793" t="str">
            <v/>
          </cell>
          <cell r="CG793" t="str">
            <v/>
          </cell>
          <cell r="CH793" t="str">
            <v/>
          </cell>
          <cell r="CI793" t="str">
            <v/>
          </cell>
          <cell r="CJ793" t="str">
            <v/>
          </cell>
          <cell r="CK793" t="str">
            <v/>
          </cell>
          <cell r="CL793" t="str">
            <v/>
          </cell>
          <cell r="CM793" t="str">
            <v/>
          </cell>
          <cell r="CN793" t="str">
            <v/>
          </cell>
          <cell r="CO793" t="str">
            <v/>
          </cell>
          <cell r="CP793" t="str">
            <v/>
          </cell>
          <cell r="CQ793" t="str">
            <v/>
          </cell>
          <cell r="CR793" t="str">
            <v/>
          </cell>
          <cell r="CS793" t="str">
            <v/>
          </cell>
          <cell r="CT793" t="str">
            <v/>
          </cell>
          <cell r="CU793" t="str">
            <v/>
          </cell>
          <cell r="CV793" t="str">
            <v/>
          </cell>
          <cell r="CW793" t="str">
            <v/>
          </cell>
          <cell r="CX793" t="str">
            <v/>
          </cell>
          <cell r="CY793" t="str">
            <v/>
          </cell>
          <cell r="CZ793" t="str">
            <v/>
          </cell>
          <cell r="DA793" t="str">
            <v/>
          </cell>
          <cell r="DB793" t="str">
            <v/>
          </cell>
          <cell r="DC793" t="str">
            <v/>
          </cell>
          <cell r="DD793">
            <v>0</v>
          </cell>
        </row>
        <row r="794">
          <cell r="BZ794" t="str">
            <v/>
          </cell>
          <cell r="CA794" t="str">
            <v/>
          </cell>
          <cell r="CB794" t="str">
            <v/>
          </cell>
          <cell r="CC794" t="str">
            <v/>
          </cell>
          <cell r="CD794" t="str">
            <v/>
          </cell>
          <cell r="CE794" t="str">
            <v/>
          </cell>
          <cell r="CF794" t="str">
            <v/>
          </cell>
          <cell r="CG794" t="str">
            <v/>
          </cell>
          <cell r="CH794" t="str">
            <v/>
          </cell>
          <cell r="CI794" t="str">
            <v/>
          </cell>
          <cell r="CJ794" t="str">
            <v/>
          </cell>
          <cell r="CK794" t="str">
            <v/>
          </cell>
          <cell r="CL794" t="str">
            <v/>
          </cell>
          <cell r="CM794" t="str">
            <v/>
          </cell>
          <cell r="CN794" t="str">
            <v/>
          </cell>
          <cell r="CO794" t="str">
            <v/>
          </cell>
          <cell r="CP794" t="str">
            <v/>
          </cell>
          <cell r="CQ794" t="str">
            <v/>
          </cell>
          <cell r="CR794" t="str">
            <v/>
          </cell>
          <cell r="CS794" t="str">
            <v/>
          </cell>
          <cell r="CT794" t="str">
            <v/>
          </cell>
          <cell r="CU794" t="str">
            <v/>
          </cell>
          <cell r="CV794" t="str">
            <v/>
          </cell>
          <cell r="CW794" t="str">
            <v/>
          </cell>
          <cell r="CX794" t="str">
            <v/>
          </cell>
          <cell r="CY794" t="str">
            <v/>
          </cell>
          <cell r="CZ794" t="str">
            <v/>
          </cell>
          <cell r="DA794" t="str">
            <v/>
          </cell>
          <cell r="DB794" t="str">
            <v/>
          </cell>
          <cell r="DC794" t="str">
            <v/>
          </cell>
          <cell r="DD794">
            <v>0</v>
          </cell>
        </row>
        <row r="795">
          <cell r="BZ795" t="str">
            <v/>
          </cell>
          <cell r="CA795" t="str">
            <v/>
          </cell>
          <cell r="CB795" t="str">
            <v/>
          </cell>
          <cell r="CC795" t="str">
            <v/>
          </cell>
          <cell r="CD795" t="str">
            <v/>
          </cell>
          <cell r="CE795" t="str">
            <v/>
          </cell>
          <cell r="CF795" t="str">
            <v/>
          </cell>
          <cell r="CG795" t="str">
            <v/>
          </cell>
          <cell r="CH795" t="str">
            <v/>
          </cell>
          <cell r="CI795" t="str">
            <v/>
          </cell>
          <cell r="CJ795" t="str">
            <v/>
          </cell>
          <cell r="CK795" t="str">
            <v/>
          </cell>
          <cell r="CL795" t="str">
            <v/>
          </cell>
          <cell r="CM795" t="str">
            <v/>
          </cell>
          <cell r="CN795" t="str">
            <v/>
          </cell>
          <cell r="CO795" t="str">
            <v/>
          </cell>
          <cell r="CP795" t="str">
            <v/>
          </cell>
          <cell r="CQ795" t="str">
            <v/>
          </cell>
          <cell r="CR795" t="str">
            <v/>
          </cell>
          <cell r="CS795" t="str">
            <v/>
          </cell>
          <cell r="CT795" t="str">
            <v/>
          </cell>
          <cell r="CU795" t="str">
            <v/>
          </cell>
          <cell r="CV795" t="str">
            <v/>
          </cell>
          <cell r="CW795" t="str">
            <v/>
          </cell>
          <cell r="CX795" t="str">
            <v/>
          </cell>
          <cell r="CY795" t="str">
            <v/>
          </cell>
          <cell r="CZ795" t="str">
            <v/>
          </cell>
          <cell r="DA795" t="str">
            <v/>
          </cell>
          <cell r="DB795" t="str">
            <v/>
          </cell>
          <cell r="DC795" t="str">
            <v/>
          </cell>
          <cell r="DD795">
            <v>0</v>
          </cell>
        </row>
        <row r="796">
          <cell r="BZ796" t="str">
            <v/>
          </cell>
          <cell r="CA796" t="str">
            <v/>
          </cell>
          <cell r="CB796" t="str">
            <v/>
          </cell>
          <cell r="CC796" t="str">
            <v/>
          </cell>
          <cell r="CD796" t="str">
            <v/>
          </cell>
          <cell r="CE796" t="str">
            <v/>
          </cell>
          <cell r="CF796" t="str">
            <v/>
          </cell>
          <cell r="CG796" t="str">
            <v/>
          </cell>
          <cell r="CH796" t="str">
            <v/>
          </cell>
          <cell r="CI796" t="str">
            <v/>
          </cell>
          <cell r="CJ796" t="str">
            <v/>
          </cell>
          <cell r="CK796" t="str">
            <v/>
          </cell>
          <cell r="CL796" t="str">
            <v/>
          </cell>
          <cell r="CM796" t="str">
            <v/>
          </cell>
          <cell r="CN796" t="str">
            <v/>
          </cell>
          <cell r="CO796" t="str">
            <v/>
          </cell>
          <cell r="CP796" t="str">
            <v/>
          </cell>
          <cell r="CQ796" t="str">
            <v/>
          </cell>
          <cell r="CR796" t="str">
            <v/>
          </cell>
          <cell r="CS796" t="str">
            <v/>
          </cell>
          <cell r="CT796" t="str">
            <v/>
          </cell>
          <cell r="CU796" t="str">
            <v/>
          </cell>
          <cell r="CV796" t="str">
            <v/>
          </cell>
          <cell r="CW796" t="str">
            <v/>
          </cell>
          <cell r="CX796" t="str">
            <v/>
          </cell>
          <cell r="CY796" t="str">
            <v/>
          </cell>
          <cell r="CZ796" t="str">
            <v/>
          </cell>
          <cell r="DA796" t="str">
            <v/>
          </cell>
          <cell r="DB796" t="str">
            <v/>
          </cell>
          <cell r="DC796" t="str">
            <v/>
          </cell>
          <cell r="DD796">
            <v>0</v>
          </cell>
        </row>
        <row r="797">
          <cell r="BZ797" t="str">
            <v/>
          </cell>
          <cell r="CA797" t="str">
            <v/>
          </cell>
          <cell r="CB797" t="str">
            <v/>
          </cell>
          <cell r="CC797" t="str">
            <v/>
          </cell>
          <cell r="CD797" t="str">
            <v/>
          </cell>
          <cell r="CE797" t="str">
            <v/>
          </cell>
          <cell r="CF797" t="str">
            <v/>
          </cell>
          <cell r="CG797" t="str">
            <v/>
          </cell>
          <cell r="CH797" t="str">
            <v/>
          </cell>
          <cell r="CI797" t="str">
            <v/>
          </cell>
          <cell r="CJ797" t="str">
            <v/>
          </cell>
          <cell r="CK797" t="str">
            <v/>
          </cell>
          <cell r="CL797" t="str">
            <v/>
          </cell>
          <cell r="CM797" t="str">
            <v/>
          </cell>
          <cell r="CN797" t="str">
            <v/>
          </cell>
          <cell r="CO797" t="str">
            <v/>
          </cell>
          <cell r="CP797" t="str">
            <v/>
          </cell>
          <cell r="CQ797" t="str">
            <v/>
          </cell>
          <cell r="CR797" t="str">
            <v/>
          </cell>
          <cell r="CS797" t="str">
            <v/>
          </cell>
          <cell r="CT797" t="str">
            <v/>
          </cell>
          <cell r="CU797" t="str">
            <v/>
          </cell>
          <cell r="CV797" t="str">
            <v/>
          </cell>
          <cell r="CW797" t="str">
            <v/>
          </cell>
          <cell r="CX797" t="str">
            <v/>
          </cell>
          <cell r="CY797" t="str">
            <v/>
          </cell>
          <cell r="CZ797" t="str">
            <v/>
          </cell>
          <cell r="DA797" t="str">
            <v/>
          </cell>
          <cell r="DB797" t="str">
            <v/>
          </cell>
          <cell r="DC797" t="str">
            <v/>
          </cell>
          <cell r="DD797">
            <v>0</v>
          </cell>
        </row>
        <row r="798">
          <cell r="BZ798" t="str">
            <v/>
          </cell>
          <cell r="CA798" t="str">
            <v/>
          </cell>
          <cell r="CB798" t="str">
            <v/>
          </cell>
          <cell r="CC798" t="str">
            <v/>
          </cell>
          <cell r="CD798" t="str">
            <v/>
          </cell>
          <cell r="CE798" t="str">
            <v/>
          </cell>
          <cell r="CF798" t="str">
            <v/>
          </cell>
          <cell r="CG798" t="str">
            <v/>
          </cell>
          <cell r="CH798" t="str">
            <v/>
          </cell>
          <cell r="CI798" t="str">
            <v/>
          </cell>
          <cell r="CJ798" t="str">
            <v/>
          </cell>
          <cell r="CK798" t="str">
            <v/>
          </cell>
          <cell r="CL798" t="str">
            <v/>
          </cell>
          <cell r="CM798" t="str">
            <v/>
          </cell>
          <cell r="CN798" t="str">
            <v/>
          </cell>
          <cell r="CO798" t="str">
            <v/>
          </cell>
          <cell r="CP798" t="str">
            <v/>
          </cell>
          <cell r="CQ798" t="str">
            <v/>
          </cell>
          <cell r="CR798" t="str">
            <v/>
          </cell>
          <cell r="CS798" t="str">
            <v/>
          </cell>
          <cell r="CT798" t="str">
            <v/>
          </cell>
          <cell r="CU798" t="str">
            <v/>
          </cell>
          <cell r="CV798" t="str">
            <v/>
          </cell>
          <cell r="CW798" t="str">
            <v/>
          </cell>
          <cell r="CX798" t="str">
            <v/>
          </cell>
          <cell r="CY798" t="str">
            <v/>
          </cell>
          <cell r="CZ798" t="str">
            <v/>
          </cell>
          <cell r="DA798" t="str">
            <v/>
          </cell>
          <cell r="DB798" t="str">
            <v/>
          </cell>
          <cell r="DC798" t="str">
            <v/>
          </cell>
          <cell r="DD798">
            <v>0</v>
          </cell>
        </row>
        <row r="799">
          <cell r="BZ799" t="str">
            <v/>
          </cell>
          <cell r="CA799" t="str">
            <v/>
          </cell>
          <cell r="CB799" t="str">
            <v/>
          </cell>
          <cell r="CC799" t="str">
            <v/>
          </cell>
          <cell r="CD799" t="str">
            <v/>
          </cell>
          <cell r="CE799" t="str">
            <v/>
          </cell>
          <cell r="CF799" t="str">
            <v/>
          </cell>
          <cell r="CG799" t="str">
            <v/>
          </cell>
          <cell r="CH799" t="str">
            <v/>
          </cell>
          <cell r="CI799" t="str">
            <v/>
          </cell>
          <cell r="CJ799" t="str">
            <v/>
          </cell>
          <cell r="CK799" t="str">
            <v/>
          </cell>
          <cell r="CL799" t="str">
            <v/>
          </cell>
          <cell r="CM799" t="str">
            <v/>
          </cell>
          <cell r="CN799" t="str">
            <v/>
          </cell>
          <cell r="CO799" t="str">
            <v/>
          </cell>
          <cell r="CP799" t="str">
            <v/>
          </cell>
          <cell r="CQ799" t="str">
            <v/>
          </cell>
          <cell r="CR799" t="str">
            <v/>
          </cell>
          <cell r="CS799" t="str">
            <v/>
          </cell>
          <cell r="CT799" t="str">
            <v/>
          </cell>
          <cell r="CU799" t="str">
            <v/>
          </cell>
          <cell r="CV799" t="str">
            <v/>
          </cell>
          <cell r="CW799" t="str">
            <v/>
          </cell>
          <cell r="CX799" t="str">
            <v/>
          </cell>
          <cell r="CY799" t="str">
            <v/>
          </cell>
          <cell r="CZ799" t="str">
            <v/>
          </cell>
          <cell r="DA799" t="str">
            <v/>
          </cell>
          <cell r="DB799" t="str">
            <v/>
          </cell>
          <cell r="DC799" t="str">
            <v/>
          </cell>
          <cell r="DD799">
            <v>0</v>
          </cell>
        </row>
        <row r="800">
          <cell r="BZ800" t="str">
            <v/>
          </cell>
          <cell r="CA800" t="str">
            <v/>
          </cell>
          <cell r="CB800" t="str">
            <v/>
          </cell>
          <cell r="CC800" t="str">
            <v/>
          </cell>
          <cell r="CD800" t="str">
            <v/>
          </cell>
          <cell r="CE800" t="str">
            <v/>
          </cell>
          <cell r="CF800" t="str">
            <v/>
          </cell>
          <cell r="CG800" t="str">
            <v/>
          </cell>
          <cell r="CH800" t="str">
            <v/>
          </cell>
          <cell r="CI800" t="str">
            <v/>
          </cell>
          <cell r="CJ800" t="str">
            <v/>
          </cell>
          <cell r="CK800" t="str">
            <v/>
          </cell>
          <cell r="CL800" t="str">
            <v/>
          </cell>
          <cell r="CM800" t="str">
            <v/>
          </cell>
          <cell r="CN800" t="str">
            <v/>
          </cell>
          <cell r="CO800" t="str">
            <v/>
          </cell>
          <cell r="CP800" t="str">
            <v/>
          </cell>
          <cell r="CQ800" t="str">
            <v/>
          </cell>
          <cell r="CR800" t="str">
            <v/>
          </cell>
          <cell r="CS800" t="str">
            <v/>
          </cell>
          <cell r="CT800" t="str">
            <v/>
          </cell>
          <cell r="CU800" t="str">
            <v/>
          </cell>
          <cell r="CV800" t="str">
            <v/>
          </cell>
          <cell r="CW800" t="str">
            <v/>
          </cell>
          <cell r="CX800" t="str">
            <v/>
          </cell>
          <cell r="CY800" t="str">
            <v/>
          </cell>
          <cell r="CZ800" t="str">
            <v/>
          </cell>
          <cell r="DA800" t="str">
            <v/>
          </cell>
          <cell r="DB800" t="str">
            <v/>
          </cell>
          <cell r="DC800" t="str">
            <v/>
          </cell>
          <cell r="DD800">
            <v>0</v>
          </cell>
        </row>
        <row r="801">
          <cell r="BZ801" t="str">
            <v/>
          </cell>
          <cell r="CA801" t="str">
            <v/>
          </cell>
          <cell r="CB801" t="str">
            <v/>
          </cell>
          <cell r="CC801" t="str">
            <v/>
          </cell>
          <cell r="CD801" t="str">
            <v/>
          </cell>
          <cell r="CE801" t="str">
            <v/>
          </cell>
          <cell r="CF801" t="str">
            <v/>
          </cell>
          <cell r="CG801" t="str">
            <v/>
          </cell>
          <cell r="CH801" t="str">
            <v/>
          </cell>
          <cell r="CI801" t="str">
            <v/>
          </cell>
          <cell r="CJ801" t="str">
            <v/>
          </cell>
          <cell r="CK801" t="str">
            <v/>
          </cell>
          <cell r="CL801" t="str">
            <v/>
          </cell>
          <cell r="CM801" t="str">
            <v/>
          </cell>
          <cell r="CN801" t="str">
            <v/>
          </cell>
          <cell r="CO801" t="str">
            <v/>
          </cell>
          <cell r="CP801" t="str">
            <v/>
          </cell>
          <cell r="CQ801" t="str">
            <v/>
          </cell>
          <cell r="CR801" t="str">
            <v/>
          </cell>
          <cell r="CS801" t="str">
            <v/>
          </cell>
          <cell r="CT801" t="str">
            <v/>
          </cell>
          <cell r="CU801" t="str">
            <v/>
          </cell>
          <cell r="CV801" t="str">
            <v/>
          </cell>
          <cell r="CW801" t="str">
            <v/>
          </cell>
          <cell r="CX801" t="str">
            <v/>
          </cell>
          <cell r="CY801" t="str">
            <v/>
          </cell>
          <cell r="CZ801" t="str">
            <v/>
          </cell>
          <cell r="DA801" t="str">
            <v/>
          </cell>
          <cell r="DB801" t="str">
            <v/>
          </cell>
          <cell r="DC801" t="str">
            <v/>
          </cell>
          <cell r="DD801">
            <v>0</v>
          </cell>
        </row>
        <row r="802">
          <cell r="BZ802" t="str">
            <v/>
          </cell>
          <cell r="CA802" t="str">
            <v/>
          </cell>
          <cell r="CB802" t="str">
            <v/>
          </cell>
          <cell r="CC802" t="str">
            <v/>
          </cell>
          <cell r="CD802" t="str">
            <v/>
          </cell>
          <cell r="CE802" t="str">
            <v/>
          </cell>
          <cell r="CF802" t="str">
            <v/>
          </cell>
          <cell r="CG802" t="str">
            <v/>
          </cell>
          <cell r="CH802" t="str">
            <v/>
          </cell>
          <cell r="CI802" t="str">
            <v/>
          </cell>
          <cell r="CJ802" t="str">
            <v/>
          </cell>
          <cell r="CK802" t="str">
            <v/>
          </cell>
          <cell r="CL802" t="str">
            <v/>
          </cell>
          <cell r="CM802" t="str">
            <v/>
          </cell>
          <cell r="CN802" t="str">
            <v/>
          </cell>
          <cell r="CO802" t="str">
            <v/>
          </cell>
          <cell r="CP802" t="str">
            <v/>
          </cell>
          <cell r="CQ802" t="str">
            <v/>
          </cell>
          <cell r="CR802" t="str">
            <v/>
          </cell>
          <cell r="CS802" t="str">
            <v/>
          </cell>
          <cell r="CT802" t="str">
            <v/>
          </cell>
          <cell r="CU802" t="str">
            <v/>
          </cell>
          <cell r="CV802" t="str">
            <v/>
          </cell>
          <cell r="CW802" t="str">
            <v/>
          </cell>
          <cell r="CX802" t="str">
            <v/>
          </cell>
          <cell r="CY802" t="str">
            <v/>
          </cell>
          <cell r="CZ802" t="str">
            <v/>
          </cell>
          <cell r="DA802" t="str">
            <v/>
          </cell>
          <cell r="DB802" t="str">
            <v/>
          </cell>
          <cell r="DC802" t="str">
            <v/>
          </cell>
          <cell r="DD802">
            <v>0</v>
          </cell>
        </row>
        <row r="803">
          <cell r="BZ803" t="str">
            <v/>
          </cell>
          <cell r="CA803" t="str">
            <v/>
          </cell>
          <cell r="CB803" t="str">
            <v/>
          </cell>
          <cell r="CC803" t="str">
            <v/>
          </cell>
          <cell r="CD803" t="str">
            <v/>
          </cell>
          <cell r="CE803" t="str">
            <v/>
          </cell>
          <cell r="CF803" t="str">
            <v/>
          </cell>
          <cell r="CG803" t="str">
            <v/>
          </cell>
          <cell r="CH803" t="str">
            <v/>
          </cell>
          <cell r="CI803" t="str">
            <v/>
          </cell>
          <cell r="CJ803" t="str">
            <v/>
          </cell>
          <cell r="CK803" t="str">
            <v/>
          </cell>
          <cell r="CL803" t="str">
            <v/>
          </cell>
          <cell r="CM803" t="str">
            <v/>
          </cell>
          <cell r="CN803" t="str">
            <v/>
          </cell>
          <cell r="CO803" t="str">
            <v/>
          </cell>
          <cell r="CP803" t="str">
            <v/>
          </cell>
          <cell r="CQ803" t="str">
            <v/>
          </cell>
          <cell r="CR803" t="str">
            <v/>
          </cell>
          <cell r="CS803" t="str">
            <v/>
          </cell>
          <cell r="CT803" t="str">
            <v/>
          </cell>
          <cell r="CU803" t="str">
            <v/>
          </cell>
          <cell r="CV803" t="str">
            <v/>
          </cell>
          <cell r="CW803" t="str">
            <v/>
          </cell>
          <cell r="CX803" t="str">
            <v/>
          </cell>
          <cell r="CY803" t="str">
            <v/>
          </cell>
          <cell r="CZ803" t="str">
            <v/>
          </cell>
          <cell r="DA803" t="str">
            <v/>
          </cell>
          <cell r="DB803" t="str">
            <v/>
          </cell>
          <cell r="DC803" t="str">
            <v/>
          </cell>
          <cell r="DD803">
            <v>0</v>
          </cell>
        </row>
        <row r="804">
          <cell r="BZ804" t="str">
            <v/>
          </cell>
          <cell r="CA804" t="str">
            <v/>
          </cell>
          <cell r="CB804" t="str">
            <v/>
          </cell>
          <cell r="CC804" t="str">
            <v/>
          </cell>
          <cell r="CD804" t="str">
            <v/>
          </cell>
          <cell r="CE804" t="str">
            <v/>
          </cell>
          <cell r="CF804" t="str">
            <v/>
          </cell>
          <cell r="CG804" t="str">
            <v/>
          </cell>
          <cell r="CH804" t="str">
            <v/>
          </cell>
          <cell r="CI804" t="str">
            <v/>
          </cell>
          <cell r="CJ804" t="str">
            <v/>
          </cell>
          <cell r="CK804" t="str">
            <v/>
          </cell>
          <cell r="CL804" t="str">
            <v/>
          </cell>
          <cell r="CM804" t="str">
            <v/>
          </cell>
          <cell r="CN804" t="str">
            <v/>
          </cell>
          <cell r="CO804" t="str">
            <v/>
          </cell>
          <cell r="CP804" t="str">
            <v/>
          </cell>
          <cell r="CQ804" t="str">
            <v/>
          </cell>
          <cell r="CR804" t="str">
            <v/>
          </cell>
          <cell r="CS804" t="str">
            <v/>
          </cell>
          <cell r="CT804" t="str">
            <v/>
          </cell>
          <cell r="CU804" t="str">
            <v/>
          </cell>
          <cell r="CV804" t="str">
            <v/>
          </cell>
          <cell r="CW804" t="str">
            <v/>
          </cell>
          <cell r="CX804" t="str">
            <v/>
          </cell>
          <cell r="CY804" t="str">
            <v/>
          </cell>
          <cell r="CZ804" t="str">
            <v/>
          </cell>
          <cell r="DA804" t="str">
            <v/>
          </cell>
          <cell r="DB804" t="str">
            <v/>
          </cell>
          <cell r="DC804" t="str">
            <v/>
          </cell>
          <cell r="DD804">
            <v>0</v>
          </cell>
        </row>
        <row r="805">
          <cell r="BZ805" t="str">
            <v/>
          </cell>
          <cell r="CA805" t="str">
            <v/>
          </cell>
          <cell r="CB805" t="str">
            <v/>
          </cell>
          <cell r="CC805" t="str">
            <v/>
          </cell>
          <cell r="CD805" t="str">
            <v/>
          </cell>
          <cell r="CE805" t="str">
            <v/>
          </cell>
          <cell r="CF805" t="str">
            <v/>
          </cell>
          <cell r="CG805" t="str">
            <v/>
          </cell>
          <cell r="CH805" t="str">
            <v/>
          </cell>
          <cell r="CI805" t="str">
            <v/>
          </cell>
          <cell r="CJ805" t="str">
            <v/>
          </cell>
          <cell r="CK805" t="str">
            <v/>
          </cell>
          <cell r="CL805" t="str">
            <v/>
          </cell>
          <cell r="CM805" t="str">
            <v/>
          </cell>
          <cell r="CN805" t="str">
            <v/>
          </cell>
          <cell r="CO805" t="str">
            <v/>
          </cell>
          <cell r="CP805" t="str">
            <v/>
          </cell>
          <cell r="CQ805" t="str">
            <v/>
          </cell>
          <cell r="CR805" t="str">
            <v/>
          </cell>
          <cell r="CS805" t="str">
            <v/>
          </cell>
          <cell r="CT805" t="str">
            <v/>
          </cell>
          <cell r="CU805" t="str">
            <v/>
          </cell>
          <cell r="CV805" t="str">
            <v/>
          </cell>
          <cell r="CW805" t="str">
            <v/>
          </cell>
          <cell r="CX805" t="str">
            <v/>
          </cell>
          <cell r="CY805" t="str">
            <v/>
          </cell>
          <cell r="CZ805" t="str">
            <v/>
          </cell>
          <cell r="DA805" t="str">
            <v/>
          </cell>
          <cell r="DB805" t="str">
            <v/>
          </cell>
          <cell r="DC805" t="str">
            <v/>
          </cell>
          <cell r="DD805">
            <v>0</v>
          </cell>
        </row>
        <row r="806">
          <cell r="BZ806" t="str">
            <v/>
          </cell>
          <cell r="CA806" t="str">
            <v/>
          </cell>
          <cell r="CB806" t="str">
            <v/>
          </cell>
          <cell r="CC806" t="str">
            <v/>
          </cell>
          <cell r="CD806" t="str">
            <v/>
          </cell>
          <cell r="CE806" t="str">
            <v/>
          </cell>
          <cell r="CF806" t="str">
            <v/>
          </cell>
          <cell r="CG806" t="str">
            <v/>
          </cell>
          <cell r="CH806" t="str">
            <v/>
          </cell>
          <cell r="CI806" t="str">
            <v/>
          </cell>
          <cell r="CJ806" t="str">
            <v/>
          </cell>
          <cell r="CK806" t="str">
            <v/>
          </cell>
          <cell r="CL806" t="str">
            <v/>
          </cell>
          <cell r="CM806" t="str">
            <v/>
          </cell>
          <cell r="CN806" t="str">
            <v/>
          </cell>
          <cell r="CO806" t="str">
            <v/>
          </cell>
          <cell r="CP806" t="str">
            <v/>
          </cell>
          <cell r="CQ806" t="str">
            <v/>
          </cell>
          <cell r="CR806" t="str">
            <v/>
          </cell>
          <cell r="CS806" t="str">
            <v/>
          </cell>
          <cell r="CT806" t="str">
            <v/>
          </cell>
          <cell r="CU806" t="str">
            <v/>
          </cell>
          <cell r="CV806" t="str">
            <v/>
          </cell>
          <cell r="CW806" t="str">
            <v/>
          </cell>
          <cell r="CX806" t="str">
            <v/>
          </cell>
          <cell r="CY806" t="str">
            <v/>
          </cell>
          <cell r="CZ806" t="str">
            <v/>
          </cell>
          <cell r="DA806" t="str">
            <v/>
          </cell>
          <cell r="DB806" t="str">
            <v/>
          </cell>
          <cell r="DC806" t="str">
            <v/>
          </cell>
          <cell r="DD806">
            <v>0</v>
          </cell>
        </row>
        <row r="807">
          <cell r="BZ807" t="str">
            <v/>
          </cell>
          <cell r="CA807" t="str">
            <v/>
          </cell>
          <cell r="CB807" t="str">
            <v/>
          </cell>
          <cell r="CC807" t="str">
            <v/>
          </cell>
          <cell r="CD807" t="str">
            <v/>
          </cell>
          <cell r="CE807" t="str">
            <v/>
          </cell>
          <cell r="CF807" t="str">
            <v/>
          </cell>
          <cell r="CG807" t="str">
            <v/>
          </cell>
          <cell r="CH807" t="str">
            <v/>
          </cell>
          <cell r="CI807" t="str">
            <v/>
          </cell>
          <cell r="CJ807" t="str">
            <v/>
          </cell>
          <cell r="CK807" t="str">
            <v/>
          </cell>
          <cell r="CL807" t="str">
            <v/>
          </cell>
          <cell r="CM807" t="str">
            <v/>
          </cell>
          <cell r="CN807" t="str">
            <v/>
          </cell>
          <cell r="CO807" t="str">
            <v/>
          </cell>
          <cell r="CP807" t="str">
            <v/>
          </cell>
          <cell r="CQ807" t="str">
            <v/>
          </cell>
          <cell r="CR807" t="str">
            <v/>
          </cell>
          <cell r="CS807" t="str">
            <v/>
          </cell>
          <cell r="CT807" t="str">
            <v/>
          </cell>
          <cell r="CU807" t="str">
            <v/>
          </cell>
          <cell r="CV807" t="str">
            <v/>
          </cell>
          <cell r="CW807" t="str">
            <v/>
          </cell>
          <cell r="CX807" t="str">
            <v/>
          </cell>
          <cell r="CY807" t="str">
            <v/>
          </cell>
          <cell r="CZ807" t="str">
            <v/>
          </cell>
          <cell r="DA807" t="str">
            <v/>
          </cell>
          <cell r="DB807" t="str">
            <v/>
          </cell>
          <cell r="DC807" t="str">
            <v/>
          </cell>
          <cell r="DD807">
            <v>0</v>
          </cell>
        </row>
        <row r="808">
          <cell r="BZ808" t="str">
            <v/>
          </cell>
          <cell r="CA808" t="str">
            <v/>
          </cell>
          <cell r="CB808" t="str">
            <v/>
          </cell>
          <cell r="CC808" t="str">
            <v/>
          </cell>
          <cell r="CD808" t="str">
            <v/>
          </cell>
          <cell r="CE808" t="str">
            <v/>
          </cell>
          <cell r="CF808" t="str">
            <v/>
          </cell>
          <cell r="CG808" t="str">
            <v/>
          </cell>
          <cell r="CH808" t="str">
            <v/>
          </cell>
          <cell r="CI808" t="str">
            <v/>
          </cell>
          <cell r="CJ808" t="str">
            <v/>
          </cell>
          <cell r="CK808" t="str">
            <v/>
          </cell>
          <cell r="CL808" t="str">
            <v/>
          </cell>
          <cell r="CM808" t="str">
            <v/>
          </cell>
          <cell r="CN808" t="str">
            <v/>
          </cell>
          <cell r="CO808" t="str">
            <v/>
          </cell>
          <cell r="CP808" t="str">
            <v/>
          </cell>
          <cell r="CQ808" t="str">
            <v/>
          </cell>
          <cell r="CR808" t="str">
            <v/>
          </cell>
          <cell r="CS808" t="str">
            <v/>
          </cell>
          <cell r="CT808" t="str">
            <v/>
          </cell>
          <cell r="CU808" t="str">
            <v/>
          </cell>
          <cell r="CV808" t="str">
            <v/>
          </cell>
          <cell r="CW808" t="str">
            <v/>
          </cell>
          <cell r="CX808" t="str">
            <v/>
          </cell>
          <cell r="CY808" t="str">
            <v/>
          </cell>
          <cell r="CZ808" t="str">
            <v/>
          </cell>
          <cell r="DA808" t="str">
            <v/>
          </cell>
          <cell r="DB808" t="str">
            <v/>
          </cell>
          <cell r="DC808" t="str">
            <v/>
          </cell>
          <cell r="DD808">
            <v>0</v>
          </cell>
        </row>
        <row r="809">
          <cell r="BZ809" t="str">
            <v/>
          </cell>
          <cell r="CA809" t="str">
            <v/>
          </cell>
          <cell r="CB809" t="str">
            <v/>
          </cell>
          <cell r="CC809" t="str">
            <v/>
          </cell>
          <cell r="CD809" t="str">
            <v/>
          </cell>
          <cell r="CE809" t="str">
            <v/>
          </cell>
          <cell r="CF809" t="str">
            <v/>
          </cell>
          <cell r="CG809" t="str">
            <v/>
          </cell>
          <cell r="CH809" t="str">
            <v/>
          </cell>
          <cell r="CI809" t="str">
            <v/>
          </cell>
          <cell r="CJ809" t="str">
            <v/>
          </cell>
          <cell r="CK809" t="str">
            <v/>
          </cell>
          <cell r="CL809" t="str">
            <v/>
          </cell>
          <cell r="CM809" t="str">
            <v/>
          </cell>
          <cell r="CN809" t="str">
            <v/>
          </cell>
          <cell r="CO809" t="str">
            <v/>
          </cell>
          <cell r="CP809" t="str">
            <v/>
          </cell>
          <cell r="CQ809" t="str">
            <v/>
          </cell>
          <cell r="CR809" t="str">
            <v/>
          </cell>
          <cell r="CS809" t="str">
            <v/>
          </cell>
          <cell r="CT809" t="str">
            <v/>
          </cell>
          <cell r="CU809" t="str">
            <v/>
          </cell>
          <cell r="CV809" t="str">
            <v/>
          </cell>
          <cell r="CW809" t="str">
            <v/>
          </cell>
          <cell r="CX809" t="str">
            <v/>
          </cell>
          <cell r="CY809" t="str">
            <v/>
          </cell>
          <cell r="CZ809" t="str">
            <v/>
          </cell>
          <cell r="DA809" t="str">
            <v/>
          </cell>
          <cell r="DB809" t="str">
            <v/>
          </cell>
          <cell r="DC809" t="str">
            <v/>
          </cell>
          <cell r="DD809">
            <v>0</v>
          </cell>
        </row>
        <row r="810">
          <cell r="BZ810" t="str">
            <v/>
          </cell>
          <cell r="CA810" t="str">
            <v/>
          </cell>
          <cell r="CB810" t="str">
            <v/>
          </cell>
          <cell r="CC810" t="str">
            <v/>
          </cell>
          <cell r="CD810" t="str">
            <v/>
          </cell>
          <cell r="CE810" t="str">
            <v/>
          </cell>
          <cell r="CF810" t="str">
            <v/>
          </cell>
          <cell r="CG810" t="str">
            <v/>
          </cell>
          <cell r="CH810" t="str">
            <v/>
          </cell>
          <cell r="CI810" t="str">
            <v/>
          </cell>
          <cell r="CJ810" t="str">
            <v/>
          </cell>
          <cell r="CK810" t="str">
            <v/>
          </cell>
          <cell r="CL810" t="str">
            <v/>
          </cell>
          <cell r="CM810" t="str">
            <v/>
          </cell>
          <cell r="CN810" t="str">
            <v/>
          </cell>
          <cell r="CO810" t="str">
            <v/>
          </cell>
          <cell r="CP810" t="str">
            <v/>
          </cell>
          <cell r="CQ810" t="str">
            <v/>
          </cell>
          <cell r="CR810" t="str">
            <v/>
          </cell>
          <cell r="CS810" t="str">
            <v/>
          </cell>
          <cell r="CT810" t="str">
            <v/>
          </cell>
          <cell r="CU810" t="str">
            <v/>
          </cell>
          <cell r="CV810" t="str">
            <v/>
          </cell>
          <cell r="CW810" t="str">
            <v/>
          </cell>
          <cell r="CX810" t="str">
            <v/>
          </cell>
          <cell r="CY810" t="str">
            <v/>
          </cell>
          <cell r="CZ810" t="str">
            <v/>
          </cell>
          <cell r="DA810" t="str">
            <v/>
          </cell>
          <cell r="DB810" t="str">
            <v/>
          </cell>
          <cell r="DC810" t="str">
            <v/>
          </cell>
          <cell r="DD810">
            <v>0</v>
          </cell>
        </row>
        <row r="811">
          <cell r="BZ811" t="str">
            <v/>
          </cell>
          <cell r="CA811" t="str">
            <v/>
          </cell>
          <cell r="CB811" t="str">
            <v/>
          </cell>
          <cell r="CC811" t="str">
            <v/>
          </cell>
          <cell r="CD811" t="str">
            <v/>
          </cell>
          <cell r="CE811" t="str">
            <v/>
          </cell>
          <cell r="CF811" t="str">
            <v/>
          </cell>
          <cell r="CG811" t="str">
            <v/>
          </cell>
          <cell r="CH811" t="str">
            <v/>
          </cell>
          <cell r="CI811" t="str">
            <v/>
          </cell>
          <cell r="CJ811" t="str">
            <v/>
          </cell>
          <cell r="CK811" t="str">
            <v/>
          </cell>
          <cell r="CL811" t="str">
            <v/>
          </cell>
          <cell r="CM811" t="str">
            <v/>
          </cell>
          <cell r="CN811" t="str">
            <v/>
          </cell>
          <cell r="CO811" t="str">
            <v/>
          </cell>
          <cell r="CP811" t="str">
            <v/>
          </cell>
          <cell r="CQ811" t="str">
            <v/>
          </cell>
          <cell r="CR811" t="str">
            <v/>
          </cell>
          <cell r="CS811" t="str">
            <v/>
          </cell>
          <cell r="CT811" t="str">
            <v/>
          </cell>
          <cell r="CU811" t="str">
            <v/>
          </cell>
          <cell r="CV811" t="str">
            <v/>
          </cell>
          <cell r="CW811" t="str">
            <v/>
          </cell>
          <cell r="CX811" t="str">
            <v/>
          </cell>
          <cell r="CY811" t="str">
            <v/>
          </cell>
          <cell r="CZ811" t="str">
            <v/>
          </cell>
          <cell r="DA811" t="str">
            <v/>
          </cell>
          <cell r="DB811" t="str">
            <v/>
          </cell>
          <cell r="DC811" t="str">
            <v/>
          </cell>
          <cell r="DD811">
            <v>0</v>
          </cell>
        </row>
        <row r="812">
          <cell r="BZ812" t="str">
            <v/>
          </cell>
          <cell r="CA812" t="str">
            <v/>
          </cell>
          <cell r="CB812" t="str">
            <v/>
          </cell>
          <cell r="CC812" t="str">
            <v/>
          </cell>
          <cell r="CD812" t="str">
            <v/>
          </cell>
          <cell r="CE812" t="str">
            <v/>
          </cell>
          <cell r="CF812" t="str">
            <v/>
          </cell>
          <cell r="CG812" t="str">
            <v/>
          </cell>
          <cell r="CH812" t="str">
            <v/>
          </cell>
          <cell r="CI812" t="str">
            <v/>
          </cell>
          <cell r="CJ812" t="str">
            <v/>
          </cell>
          <cell r="CK812" t="str">
            <v/>
          </cell>
          <cell r="CL812" t="str">
            <v/>
          </cell>
          <cell r="CM812" t="str">
            <v/>
          </cell>
          <cell r="CN812" t="str">
            <v/>
          </cell>
          <cell r="CO812" t="str">
            <v/>
          </cell>
          <cell r="CP812" t="str">
            <v/>
          </cell>
          <cell r="CQ812" t="str">
            <v/>
          </cell>
          <cell r="CR812" t="str">
            <v/>
          </cell>
          <cell r="CS812" t="str">
            <v/>
          </cell>
          <cell r="CT812" t="str">
            <v/>
          </cell>
          <cell r="CU812" t="str">
            <v/>
          </cell>
          <cell r="CV812" t="str">
            <v/>
          </cell>
          <cell r="CW812" t="str">
            <v/>
          </cell>
          <cell r="CX812" t="str">
            <v/>
          </cell>
          <cell r="CY812" t="str">
            <v/>
          </cell>
          <cell r="CZ812" t="str">
            <v/>
          </cell>
          <cell r="DA812" t="str">
            <v/>
          </cell>
          <cell r="DB812" t="str">
            <v/>
          </cell>
          <cell r="DC812" t="str">
            <v/>
          </cell>
          <cell r="DD812">
            <v>0</v>
          </cell>
        </row>
        <row r="813">
          <cell r="BZ813" t="str">
            <v/>
          </cell>
          <cell r="CA813" t="str">
            <v/>
          </cell>
          <cell r="CB813" t="str">
            <v/>
          </cell>
          <cell r="CC813" t="str">
            <v/>
          </cell>
          <cell r="CD813" t="str">
            <v/>
          </cell>
          <cell r="CE813" t="str">
            <v/>
          </cell>
          <cell r="CF813" t="str">
            <v/>
          </cell>
          <cell r="CG813" t="str">
            <v/>
          </cell>
          <cell r="CH813" t="str">
            <v/>
          </cell>
          <cell r="CI813" t="str">
            <v/>
          </cell>
          <cell r="CJ813" t="str">
            <v/>
          </cell>
          <cell r="CK813" t="str">
            <v/>
          </cell>
          <cell r="CL813" t="str">
            <v/>
          </cell>
          <cell r="CM813" t="str">
            <v/>
          </cell>
          <cell r="CN813" t="str">
            <v/>
          </cell>
          <cell r="CO813" t="str">
            <v/>
          </cell>
          <cell r="CP813" t="str">
            <v/>
          </cell>
          <cell r="CQ813" t="str">
            <v/>
          </cell>
          <cell r="CR813" t="str">
            <v/>
          </cell>
          <cell r="CS813" t="str">
            <v/>
          </cell>
          <cell r="CT813" t="str">
            <v/>
          </cell>
          <cell r="CU813" t="str">
            <v/>
          </cell>
          <cell r="CV813" t="str">
            <v/>
          </cell>
          <cell r="CW813" t="str">
            <v/>
          </cell>
          <cell r="CX813" t="str">
            <v/>
          </cell>
          <cell r="CY813" t="str">
            <v/>
          </cell>
          <cell r="CZ813" t="str">
            <v/>
          </cell>
          <cell r="DA813" t="str">
            <v/>
          </cell>
          <cell r="DB813" t="str">
            <v/>
          </cell>
          <cell r="DC813" t="str">
            <v/>
          </cell>
          <cell r="DD813">
            <v>0</v>
          </cell>
        </row>
        <row r="814">
          <cell r="BZ814" t="str">
            <v/>
          </cell>
          <cell r="CA814" t="str">
            <v/>
          </cell>
          <cell r="CB814" t="str">
            <v/>
          </cell>
          <cell r="CC814" t="str">
            <v/>
          </cell>
          <cell r="CD814" t="str">
            <v/>
          </cell>
          <cell r="CE814" t="str">
            <v/>
          </cell>
          <cell r="CF814" t="str">
            <v/>
          </cell>
          <cell r="CG814" t="str">
            <v/>
          </cell>
          <cell r="CH814" t="str">
            <v/>
          </cell>
          <cell r="CI814" t="str">
            <v/>
          </cell>
          <cell r="CJ814" t="str">
            <v/>
          </cell>
          <cell r="CK814" t="str">
            <v/>
          </cell>
          <cell r="CL814" t="str">
            <v/>
          </cell>
          <cell r="CM814" t="str">
            <v/>
          </cell>
          <cell r="CN814" t="str">
            <v/>
          </cell>
          <cell r="CO814" t="str">
            <v/>
          </cell>
          <cell r="CP814" t="str">
            <v/>
          </cell>
          <cell r="CQ814" t="str">
            <v/>
          </cell>
          <cell r="CR814" t="str">
            <v/>
          </cell>
          <cell r="CS814" t="str">
            <v/>
          </cell>
          <cell r="CT814" t="str">
            <v/>
          </cell>
          <cell r="CU814" t="str">
            <v/>
          </cell>
          <cell r="CV814" t="str">
            <v/>
          </cell>
          <cell r="CW814" t="str">
            <v/>
          </cell>
          <cell r="CX814" t="str">
            <v/>
          </cell>
          <cell r="CY814" t="str">
            <v/>
          </cell>
          <cell r="CZ814" t="str">
            <v/>
          </cell>
          <cell r="DA814" t="str">
            <v/>
          </cell>
          <cell r="DB814" t="str">
            <v/>
          </cell>
          <cell r="DC814" t="str">
            <v/>
          </cell>
          <cell r="DD814">
            <v>0</v>
          </cell>
        </row>
        <row r="815">
          <cell r="BZ815" t="str">
            <v/>
          </cell>
          <cell r="CA815" t="str">
            <v/>
          </cell>
          <cell r="CB815" t="str">
            <v/>
          </cell>
          <cell r="CC815" t="str">
            <v/>
          </cell>
          <cell r="CD815" t="str">
            <v/>
          </cell>
          <cell r="CE815" t="str">
            <v/>
          </cell>
          <cell r="CF815" t="str">
            <v/>
          </cell>
          <cell r="CG815" t="str">
            <v/>
          </cell>
          <cell r="CH815" t="str">
            <v/>
          </cell>
          <cell r="CI815" t="str">
            <v/>
          </cell>
          <cell r="CJ815" t="str">
            <v/>
          </cell>
          <cell r="CK815" t="str">
            <v/>
          </cell>
          <cell r="CL815" t="str">
            <v/>
          </cell>
          <cell r="CM815" t="str">
            <v/>
          </cell>
          <cell r="CN815" t="str">
            <v/>
          </cell>
          <cell r="CO815" t="str">
            <v/>
          </cell>
          <cell r="CP815" t="str">
            <v/>
          </cell>
          <cell r="CQ815" t="str">
            <v/>
          </cell>
          <cell r="CR815" t="str">
            <v/>
          </cell>
          <cell r="CS815" t="str">
            <v/>
          </cell>
          <cell r="CT815" t="str">
            <v/>
          </cell>
          <cell r="CU815" t="str">
            <v/>
          </cell>
          <cell r="CV815" t="str">
            <v/>
          </cell>
          <cell r="CW815" t="str">
            <v/>
          </cell>
          <cell r="CX815" t="str">
            <v/>
          </cell>
          <cell r="CY815" t="str">
            <v/>
          </cell>
          <cell r="CZ815" t="str">
            <v/>
          </cell>
          <cell r="DA815" t="str">
            <v/>
          </cell>
          <cell r="DB815" t="str">
            <v/>
          </cell>
          <cell r="DC815" t="str">
            <v/>
          </cell>
          <cell r="DD815">
            <v>0</v>
          </cell>
        </row>
        <row r="816">
          <cell r="BZ816" t="str">
            <v/>
          </cell>
          <cell r="CA816" t="str">
            <v/>
          </cell>
          <cell r="CB816" t="str">
            <v/>
          </cell>
          <cell r="CC816" t="str">
            <v/>
          </cell>
          <cell r="CD816" t="str">
            <v/>
          </cell>
          <cell r="CE816" t="str">
            <v/>
          </cell>
          <cell r="CF816" t="str">
            <v/>
          </cell>
          <cell r="CG816" t="str">
            <v/>
          </cell>
          <cell r="CH816" t="str">
            <v/>
          </cell>
          <cell r="CI816" t="str">
            <v/>
          </cell>
          <cell r="CJ816" t="str">
            <v/>
          </cell>
          <cell r="CK816" t="str">
            <v/>
          </cell>
          <cell r="CL816" t="str">
            <v/>
          </cell>
          <cell r="CM816" t="str">
            <v/>
          </cell>
          <cell r="CN816" t="str">
            <v/>
          </cell>
          <cell r="CO816" t="str">
            <v/>
          </cell>
          <cell r="CP816" t="str">
            <v/>
          </cell>
          <cell r="CQ816" t="str">
            <v/>
          </cell>
          <cell r="CR816" t="str">
            <v/>
          </cell>
          <cell r="CS816" t="str">
            <v/>
          </cell>
          <cell r="CT816" t="str">
            <v/>
          </cell>
          <cell r="CU816" t="str">
            <v/>
          </cell>
          <cell r="CV816" t="str">
            <v/>
          </cell>
          <cell r="CW816" t="str">
            <v/>
          </cell>
          <cell r="CX816" t="str">
            <v/>
          </cell>
          <cell r="CY816" t="str">
            <v/>
          </cell>
          <cell r="CZ816" t="str">
            <v/>
          </cell>
          <cell r="DA816" t="str">
            <v/>
          </cell>
          <cell r="DB816" t="str">
            <v/>
          </cell>
          <cell r="DC816" t="str">
            <v/>
          </cell>
          <cell r="DD816">
            <v>0</v>
          </cell>
        </row>
        <row r="817">
          <cell r="BZ817" t="str">
            <v/>
          </cell>
          <cell r="CA817" t="str">
            <v/>
          </cell>
          <cell r="CB817" t="str">
            <v/>
          </cell>
          <cell r="CC817" t="str">
            <v/>
          </cell>
          <cell r="CD817" t="str">
            <v/>
          </cell>
          <cell r="CE817" t="str">
            <v/>
          </cell>
          <cell r="CF817" t="str">
            <v/>
          </cell>
          <cell r="CG817" t="str">
            <v/>
          </cell>
          <cell r="CH817" t="str">
            <v/>
          </cell>
          <cell r="CI817" t="str">
            <v/>
          </cell>
          <cell r="CJ817" t="str">
            <v/>
          </cell>
          <cell r="CK817" t="str">
            <v/>
          </cell>
          <cell r="CL817" t="str">
            <v/>
          </cell>
          <cell r="CM817" t="str">
            <v/>
          </cell>
          <cell r="CN817" t="str">
            <v/>
          </cell>
          <cell r="CO817" t="str">
            <v/>
          </cell>
          <cell r="CP817" t="str">
            <v/>
          </cell>
          <cell r="CQ817" t="str">
            <v/>
          </cell>
          <cell r="CR817" t="str">
            <v/>
          </cell>
          <cell r="CS817" t="str">
            <v/>
          </cell>
          <cell r="CT817" t="str">
            <v/>
          </cell>
          <cell r="CU817" t="str">
            <v/>
          </cell>
          <cell r="CV817" t="str">
            <v/>
          </cell>
          <cell r="CW817" t="str">
            <v/>
          </cell>
          <cell r="CX817" t="str">
            <v/>
          </cell>
          <cell r="CY817" t="str">
            <v/>
          </cell>
          <cell r="CZ817" t="str">
            <v/>
          </cell>
          <cell r="DA817" t="str">
            <v/>
          </cell>
          <cell r="DB817" t="str">
            <v/>
          </cell>
          <cell r="DC817" t="str">
            <v/>
          </cell>
          <cell r="DD817">
            <v>0</v>
          </cell>
        </row>
        <row r="818">
          <cell r="BZ818" t="str">
            <v/>
          </cell>
          <cell r="CA818" t="str">
            <v/>
          </cell>
          <cell r="CB818" t="str">
            <v/>
          </cell>
          <cell r="CC818" t="str">
            <v/>
          </cell>
          <cell r="CD818" t="str">
            <v/>
          </cell>
          <cell r="CE818" t="str">
            <v/>
          </cell>
          <cell r="CF818" t="str">
            <v/>
          </cell>
          <cell r="CG818" t="str">
            <v/>
          </cell>
          <cell r="CH818" t="str">
            <v/>
          </cell>
          <cell r="CI818" t="str">
            <v/>
          </cell>
          <cell r="CJ818" t="str">
            <v/>
          </cell>
          <cell r="CK818" t="str">
            <v/>
          </cell>
          <cell r="CL818" t="str">
            <v/>
          </cell>
          <cell r="CM818" t="str">
            <v/>
          </cell>
          <cell r="CN818" t="str">
            <v/>
          </cell>
          <cell r="CO818" t="str">
            <v/>
          </cell>
          <cell r="CP818" t="str">
            <v/>
          </cell>
          <cell r="CQ818" t="str">
            <v/>
          </cell>
          <cell r="CR818" t="str">
            <v/>
          </cell>
          <cell r="CS818" t="str">
            <v/>
          </cell>
          <cell r="CT818" t="str">
            <v/>
          </cell>
          <cell r="CU818" t="str">
            <v/>
          </cell>
          <cell r="CV818" t="str">
            <v/>
          </cell>
          <cell r="CW818" t="str">
            <v/>
          </cell>
          <cell r="CX818" t="str">
            <v/>
          </cell>
          <cell r="CY818" t="str">
            <v/>
          </cell>
          <cell r="CZ818" t="str">
            <v/>
          </cell>
          <cell r="DA818" t="str">
            <v/>
          </cell>
          <cell r="DB818" t="str">
            <v/>
          </cell>
          <cell r="DC818" t="str">
            <v/>
          </cell>
          <cell r="DD818">
            <v>0</v>
          </cell>
        </row>
        <row r="819">
          <cell r="BZ819" t="str">
            <v/>
          </cell>
          <cell r="CA819" t="str">
            <v/>
          </cell>
          <cell r="CB819" t="str">
            <v/>
          </cell>
          <cell r="CC819" t="str">
            <v/>
          </cell>
          <cell r="CD819" t="str">
            <v/>
          </cell>
          <cell r="CE819" t="str">
            <v/>
          </cell>
          <cell r="CF819" t="str">
            <v/>
          </cell>
          <cell r="CG819" t="str">
            <v/>
          </cell>
          <cell r="CH819" t="str">
            <v/>
          </cell>
          <cell r="CI819" t="str">
            <v/>
          </cell>
          <cell r="CJ819" t="str">
            <v/>
          </cell>
          <cell r="CK819" t="str">
            <v/>
          </cell>
          <cell r="CL819" t="str">
            <v/>
          </cell>
          <cell r="CM819" t="str">
            <v/>
          </cell>
          <cell r="CN819" t="str">
            <v/>
          </cell>
          <cell r="CO819" t="str">
            <v/>
          </cell>
          <cell r="CP819" t="str">
            <v/>
          </cell>
          <cell r="CQ819" t="str">
            <v/>
          </cell>
          <cell r="CR819" t="str">
            <v/>
          </cell>
          <cell r="CS819" t="str">
            <v/>
          </cell>
          <cell r="CT819" t="str">
            <v/>
          </cell>
          <cell r="CU819" t="str">
            <v/>
          </cell>
          <cell r="CV819" t="str">
            <v/>
          </cell>
          <cell r="CW819" t="str">
            <v/>
          </cell>
          <cell r="CX819" t="str">
            <v/>
          </cell>
          <cell r="CY819" t="str">
            <v/>
          </cell>
          <cell r="CZ819" t="str">
            <v/>
          </cell>
          <cell r="DA819" t="str">
            <v/>
          </cell>
          <cell r="DB819" t="str">
            <v/>
          </cell>
          <cell r="DC819" t="str">
            <v/>
          </cell>
          <cell r="DD819">
            <v>0</v>
          </cell>
        </row>
        <row r="820">
          <cell r="BZ820" t="str">
            <v/>
          </cell>
          <cell r="CA820" t="str">
            <v/>
          </cell>
          <cell r="CB820" t="str">
            <v/>
          </cell>
          <cell r="CC820" t="str">
            <v/>
          </cell>
          <cell r="CD820" t="str">
            <v/>
          </cell>
          <cell r="CE820" t="str">
            <v/>
          </cell>
          <cell r="CF820" t="str">
            <v/>
          </cell>
          <cell r="CG820" t="str">
            <v/>
          </cell>
          <cell r="CH820" t="str">
            <v/>
          </cell>
          <cell r="CI820" t="str">
            <v/>
          </cell>
          <cell r="CJ820" t="str">
            <v/>
          </cell>
          <cell r="CK820" t="str">
            <v/>
          </cell>
          <cell r="CL820" t="str">
            <v/>
          </cell>
          <cell r="CM820" t="str">
            <v/>
          </cell>
          <cell r="CN820" t="str">
            <v/>
          </cell>
          <cell r="CO820" t="str">
            <v/>
          </cell>
          <cell r="CP820" t="str">
            <v/>
          </cell>
          <cell r="CQ820" t="str">
            <v/>
          </cell>
          <cell r="CR820" t="str">
            <v/>
          </cell>
          <cell r="CS820" t="str">
            <v/>
          </cell>
          <cell r="CT820" t="str">
            <v/>
          </cell>
          <cell r="CU820" t="str">
            <v/>
          </cell>
          <cell r="CV820" t="str">
            <v/>
          </cell>
          <cell r="CW820" t="str">
            <v/>
          </cell>
          <cell r="CX820" t="str">
            <v/>
          </cell>
          <cell r="CY820" t="str">
            <v/>
          </cell>
          <cell r="CZ820" t="str">
            <v/>
          </cell>
          <cell r="DA820" t="str">
            <v/>
          </cell>
          <cell r="DB820" t="str">
            <v/>
          </cell>
          <cell r="DC820" t="str">
            <v/>
          </cell>
          <cell r="DD820">
            <v>0</v>
          </cell>
        </row>
        <row r="821">
          <cell r="BZ821" t="str">
            <v/>
          </cell>
          <cell r="CA821" t="str">
            <v/>
          </cell>
          <cell r="CB821" t="str">
            <v/>
          </cell>
          <cell r="CC821" t="str">
            <v/>
          </cell>
          <cell r="CD821" t="str">
            <v/>
          </cell>
          <cell r="CE821" t="str">
            <v/>
          </cell>
          <cell r="CF821" t="str">
            <v/>
          </cell>
          <cell r="CG821" t="str">
            <v/>
          </cell>
          <cell r="CH821" t="str">
            <v/>
          </cell>
          <cell r="CI821" t="str">
            <v/>
          </cell>
          <cell r="CJ821" t="str">
            <v/>
          </cell>
          <cell r="CK821" t="str">
            <v/>
          </cell>
          <cell r="CL821" t="str">
            <v/>
          </cell>
          <cell r="CM821" t="str">
            <v/>
          </cell>
          <cell r="CN821" t="str">
            <v/>
          </cell>
          <cell r="CO821" t="str">
            <v/>
          </cell>
          <cell r="CP821" t="str">
            <v/>
          </cell>
          <cell r="CQ821" t="str">
            <v/>
          </cell>
          <cell r="CR821" t="str">
            <v/>
          </cell>
          <cell r="CS821" t="str">
            <v/>
          </cell>
          <cell r="CT821" t="str">
            <v/>
          </cell>
          <cell r="CU821" t="str">
            <v/>
          </cell>
          <cell r="CV821" t="str">
            <v/>
          </cell>
          <cell r="CW821" t="str">
            <v/>
          </cell>
          <cell r="CX821" t="str">
            <v/>
          </cell>
          <cell r="CY821" t="str">
            <v/>
          </cell>
          <cell r="CZ821" t="str">
            <v/>
          </cell>
          <cell r="DA821" t="str">
            <v/>
          </cell>
          <cell r="DB821" t="str">
            <v/>
          </cell>
          <cell r="DC821" t="str">
            <v/>
          </cell>
          <cell r="DD821">
            <v>0</v>
          </cell>
        </row>
        <row r="822">
          <cell r="BZ822" t="str">
            <v/>
          </cell>
          <cell r="CA822" t="str">
            <v/>
          </cell>
          <cell r="CB822" t="str">
            <v/>
          </cell>
          <cell r="CC822" t="str">
            <v/>
          </cell>
          <cell r="CD822" t="str">
            <v/>
          </cell>
          <cell r="CE822" t="str">
            <v/>
          </cell>
          <cell r="CF822" t="str">
            <v/>
          </cell>
          <cell r="CG822" t="str">
            <v/>
          </cell>
          <cell r="CH822" t="str">
            <v/>
          </cell>
          <cell r="CI822" t="str">
            <v/>
          </cell>
          <cell r="CJ822" t="str">
            <v/>
          </cell>
          <cell r="CK822" t="str">
            <v/>
          </cell>
          <cell r="CL822" t="str">
            <v/>
          </cell>
          <cell r="CM822" t="str">
            <v/>
          </cell>
          <cell r="CN822" t="str">
            <v/>
          </cell>
          <cell r="CO822" t="str">
            <v/>
          </cell>
          <cell r="CP822" t="str">
            <v/>
          </cell>
          <cell r="CQ822" t="str">
            <v/>
          </cell>
          <cell r="CR822" t="str">
            <v/>
          </cell>
          <cell r="CS822" t="str">
            <v/>
          </cell>
          <cell r="CT822" t="str">
            <v/>
          </cell>
          <cell r="CU822" t="str">
            <v/>
          </cell>
          <cell r="CV822" t="str">
            <v/>
          </cell>
          <cell r="CW822" t="str">
            <v/>
          </cell>
          <cell r="CX822" t="str">
            <v/>
          </cell>
          <cell r="CY822" t="str">
            <v/>
          </cell>
          <cell r="CZ822" t="str">
            <v/>
          </cell>
          <cell r="DA822" t="str">
            <v/>
          </cell>
          <cell r="DB822" t="str">
            <v/>
          </cell>
          <cell r="DC822" t="str">
            <v/>
          </cell>
          <cell r="DD822">
            <v>0</v>
          </cell>
        </row>
        <row r="823">
          <cell r="BZ823" t="str">
            <v/>
          </cell>
          <cell r="CA823" t="str">
            <v/>
          </cell>
          <cell r="CB823" t="str">
            <v/>
          </cell>
          <cell r="CC823" t="str">
            <v/>
          </cell>
          <cell r="CD823" t="str">
            <v/>
          </cell>
          <cell r="CE823" t="str">
            <v/>
          </cell>
          <cell r="CF823" t="str">
            <v/>
          </cell>
          <cell r="CG823" t="str">
            <v/>
          </cell>
          <cell r="CH823" t="str">
            <v/>
          </cell>
          <cell r="CI823" t="str">
            <v/>
          </cell>
          <cell r="CJ823" t="str">
            <v/>
          </cell>
          <cell r="CK823" t="str">
            <v/>
          </cell>
          <cell r="CL823" t="str">
            <v/>
          </cell>
          <cell r="CM823" t="str">
            <v/>
          </cell>
          <cell r="CN823" t="str">
            <v/>
          </cell>
          <cell r="CO823" t="str">
            <v/>
          </cell>
          <cell r="CP823" t="str">
            <v/>
          </cell>
          <cell r="CQ823" t="str">
            <v/>
          </cell>
          <cell r="CR823" t="str">
            <v/>
          </cell>
          <cell r="CS823" t="str">
            <v/>
          </cell>
          <cell r="CT823" t="str">
            <v/>
          </cell>
          <cell r="CU823" t="str">
            <v/>
          </cell>
          <cell r="CV823" t="str">
            <v/>
          </cell>
          <cell r="CW823" t="str">
            <v/>
          </cell>
          <cell r="CX823" t="str">
            <v/>
          </cell>
          <cell r="CY823" t="str">
            <v/>
          </cell>
          <cell r="CZ823" t="str">
            <v/>
          </cell>
          <cell r="DA823" t="str">
            <v/>
          </cell>
          <cell r="DB823" t="str">
            <v/>
          </cell>
          <cell r="DC823" t="str">
            <v/>
          </cell>
          <cell r="DD823">
            <v>0</v>
          </cell>
        </row>
        <row r="824">
          <cell r="BZ824" t="str">
            <v/>
          </cell>
          <cell r="CA824" t="str">
            <v/>
          </cell>
          <cell r="CB824" t="str">
            <v/>
          </cell>
          <cell r="CC824" t="str">
            <v/>
          </cell>
          <cell r="CD824" t="str">
            <v/>
          </cell>
          <cell r="CE824" t="str">
            <v/>
          </cell>
          <cell r="CF824" t="str">
            <v/>
          </cell>
          <cell r="CG824" t="str">
            <v/>
          </cell>
          <cell r="CH824" t="str">
            <v/>
          </cell>
          <cell r="CI824" t="str">
            <v/>
          </cell>
          <cell r="CJ824" t="str">
            <v/>
          </cell>
          <cell r="CK824" t="str">
            <v/>
          </cell>
          <cell r="CL824" t="str">
            <v/>
          </cell>
          <cell r="CM824" t="str">
            <v/>
          </cell>
          <cell r="CN824" t="str">
            <v/>
          </cell>
          <cell r="CO824" t="str">
            <v/>
          </cell>
          <cell r="CP824" t="str">
            <v/>
          </cell>
          <cell r="CQ824" t="str">
            <v/>
          </cell>
          <cell r="CR824" t="str">
            <v/>
          </cell>
          <cell r="CS824" t="str">
            <v/>
          </cell>
          <cell r="CT824" t="str">
            <v/>
          </cell>
          <cell r="CU824" t="str">
            <v/>
          </cell>
          <cell r="CV824" t="str">
            <v/>
          </cell>
          <cell r="CW824" t="str">
            <v/>
          </cell>
          <cell r="CX824" t="str">
            <v/>
          </cell>
          <cell r="CY824" t="str">
            <v/>
          </cell>
          <cell r="CZ824" t="str">
            <v/>
          </cell>
          <cell r="DA824" t="str">
            <v/>
          </cell>
          <cell r="DB824" t="str">
            <v/>
          </cell>
          <cell r="DC824" t="str">
            <v/>
          </cell>
          <cell r="DD824">
            <v>0</v>
          </cell>
        </row>
        <row r="825">
          <cell r="BZ825" t="str">
            <v/>
          </cell>
          <cell r="CA825" t="str">
            <v/>
          </cell>
          <cell r="CB825" t="str">
            <v/>
          </cell>
          <cell r="CC825" t="str">
            <v/>
          </cell>
          <cell r="CD825" t="str">
            <v/>
          </cell>
          <cell r="CE825" t="str">
            <v/>
          </cell>
          <cell r="CF825" t="str">
            <v/>
          </cell>
          <cell r="CG825" t="str">
            <v/>
          </cell>
          <cell r="CH825" t="str">
            <v/>
          </cell>
          <cell r="CI825" t="str">
            <v/>
          </cell>
          <cell r="CJ825" t="str">
            <v/>
          </cell>
          <cell r="CK825" t="str">
            <v/>
          </cell>
          <cell r="CL825" t="str">
            <v/>
          </cell>
          <cell r="CM825" t="str">
            <v/>
          </cell>
          <cell r="CN825" t="str">
            <v/>
          </cell>
          <cell r="CO825" t="str">
            <v/>
          </cell>
          <cell r="CP825" t="str">
            <v/>
          </cell>
          <cell r="CQ825" t="str">
            <v/>
          </cell>
          <cell r="CR825" t="str">
            <v/>
          </cell>
          <cell r="CS825" t="str">
            <v/>
          </cell>
          <cell r="CT825" t="str">
            <v/>
          </cell>
          <cell r="CU825" t="str">
            <v/>
          </cell>
          <cell r="CV825" t="str">
            <v/>
          </cell>
          <cell r="CW825" t="str">
            <v/>
          </cell>
          <cell r="CX825" t="str">
            <v/>
          </cell>
          <cell r="CY825" t="str">
            <v/>
          </cell>
          <cell r="CZ825" t="str">
            <v/>
          </cell>
          <cell r="DA825" t="str">
            <v/>
          </cell>
          <cell r="DB825" t="str">
            <v/>
          </cell>
          <cell r="DC825" t="str">
            <v/>
          </cell>
          <cell r="DD825">
            <v>0</v>
          </cell>
        </row>
        <row r="826">
          <cell r="BZ826" t="str">
            <v/>
          </cell>
          <cell r="CA826" t="str">
            <v/>
          </cell>
          <cell r="CB826" t="str">
            <v/>
          </cell>
          <cell r="CC826" t="str">
            <v/>
          </cell>
          <cell r="CD826" t="str">
            <v/>
          </cell>
          <cell r="CE826" t="str">
            <v/>
          </cell>
          <cell r="CF826" t="str">
            <v/>
          </cell>
          <cell r="CG826" t="str">
            <v/>
          </cell>
          <cell r="CH826" t="str">
            <v/>
          </cell>
          <cell r="CI826" t="str">
            <v/>
          </cell>
          <cell r="CJ826" t="str">
            <v/>
          </cell>
          <cell r="CK826" t="str">
            <v/>
          </cell>
          <cell r="CL826" t="str">
            <v/>
          </cell>
          <cell r="CM826" t="str">
            <v/>
          </cell>
          <cell r="CN826" t="str">
            <v/>
          </cell>
          <cell r="CO826" t="str">
            <v/>
          </cell>
          <cell r="CP826" t="str">
            <v/>
          </cell>
          <cell r="CQ826" t="str">
            <v/>
          </cell>
          <cell r="CR826" t="str">
            <v/>
          </cell>
          <cell r="CS826" t="str">
            <v/>
          </cell>
          <cell r="CT826" t="str">
            <v/>
          </cell>
          <cell r="CU826" t="str">
            <v/>
          </cell>
          <cell r="CV826" t="str">
            <v/>
          </cell>
          <cell r="CW826" t="str">
            <v/>
          </cell>
          <cell r="CX826" t="str">
            <v/>
          </cell>
          <cell r="CY826" t="str">
            <v/>
          </cell>
          <cell r="CZ826" t="str">
            <v/>
          </cell>
          <cell r="DA826" t="str">
            <v/>
          </cell>
          <cell r="DB826" t="str">
            <v/>
          </cell>
          <cell r="DC826" t="str">
            <v/>
          </cell>
          <cell r="DD826">
            <v>0</v>
          </cell>
        </row>
        <row r="827">
          <cell r="BZ827" t="str">
            <v/>
          </cell>
          <cell r="CA827" t="str">
            <v/>
          </cell>
          <cell r="CB827" t="str">
            <v/>
          </cell>
          <cell r="CC827" t="str">
            <v/>
          </cell>
          <cell r="CD827" t="str">
            <v/>
          </cell>
          <cell r="CE827" t="str">
            <v/>
          </cell>
          <cell r="CF827" t="str">
            <v/>
          </cell>
          <cell r="CG827" t="str">
            <v/>
          </cell>
          <cell r="CH827" t="str">
            <v/>
          </cell>
          <cell r="CI827" t="str">
            <v/>
          </cell>
          <cell r="CJ827" t="str">
            <v/>
          </cell>
          <cell r="CK827" t="str">
            <v/>
          </cell>
          <cell r="CL827" t="str">
            <v/>
          </cell>
          <cell r="CM827" t="str">
            <v/>
          </cell>
          <cell r="CN827" t="str">
            <v/>
          </cell>
          <cell r="CO827" t="str">
            <v/>
          </cell>
          <cell r="CP827" t="str">
            <v/>
          </cell>
          <cell r="CQ827" t="str">
            <v/>
          </cell>
          <cell r="CR827" t="str">
            <v/>
          </cell>
          <cell r="CS827" t="str">
            <v/>
          </cell>
          <cell r="CT827" t="str">
            <v/>
          </cell>
          <cell r="CU827" t="str">
            <v/>
          </cell>
          <cell r="CV827" t="str">
            <v/>
          </cell>
          <cell r="CW827" t="str">
            <v/>
          </cell>
          <cell r="CX827" t="str">
            <v/>
          </cell>
          <cell r="CY827" t="str">
            <v/>
          </cell>
          <cell r="CZ827" t="str">
            <v/>
          </cell>
          <cell r="DA827" t="str">
            <v/>
          </cell>
          <cell r="DB827" t="str">
            <v/>
          </cell>
          <cell r="DC827" t="str">
            <v/>
          </cell>
          <cell r="DD827">
            <v>0</v>
          </cell>
        </row>
        <row r="828">
          <cell r="BZ828" t="str">
            <v/>
          </cell>
          <cell r="CA828" t="str">
            <v/>
          </cell>
          <cell r="CB828" t="str">
            <v/>
          </cell>
          <cell r="CC828" t="str">
            <v/>
          </cell>
          <cell r="CD828" t="str">
            <v/>
          </cell>
          <cell r="CE828" t="str">
            <v/>
          </cell>
          <cell r="CF828" t="str">
            <v/>
          </cell>
          <cell r="CG828" t="str">
            <v/>
          </cell>
          <cell r="CH828" t="str">
            <v/>
          </cell>
          <cell r="CI828" t="str">
            <v/>
          </cell>
          <cell r="CJ828" t="str">
            <v/>
          </cell>
          <cell r="CK828" t="str">
            <v/>
          </cell>
          <cell r="CL828" t="str">
            <v/>
          </cell>
          <cell r="CM828" t="str">
            <v/>
          </cell>
          <cell r="CN828" t="str">
            <v/>
          </cell>
          <cell r="CO828" t="str">
            <v/>
          </cell>
          <cell r="CP828" t="str">
            <v/>
          </cell>
          <cell r="CQ828" t="str">
            <v/>
          </cell>
          <cell r="CR828" t="str">
            <v/>
          </cell>
          <cell r="CS828" t="str">
            <v/>
          </cell>
          <cell r="CT828" t="str">
            <v/>
          </cell>
          <cell r="CU828" t="str">
            <v/>
          </cell>
          <cell r="CV828" t="str">
            <v/>
          </cell>
          <cell r="CW828" t="str">
            <v/>
          </cell>
          <cell r="CX828" t="str">
            <v/>
          </cell>
          <cell r="CY828" t="str">
            <v/>
          </cell>
          <cell r="CZ828" t="str">
            <v/>
          </cell>
          <cell r="DA828" t="str">
            <v/>
          </cell>
          <cell r="DB828" t="str">
            <v/>
          </cell>
          <cell r="DC828" t="str">
            <v/>
          </cell>
          <cell r="DD828">
            <v>0</v>
          </cell>
        </row>
        <row r="829">
          <cell r="BZ829" t="str">
            <v/>
          </cell>
          <cell r="CA829" t="str">
            <v/>
          </cell>
          <cell r="CB829" t="str">
            <v/>
          </cell>
          <cell r="CC829" t="str">
            <v/>
          </cell>
          <cell r="CD829" t="str">
            <v/>
          </cell>
          <cell r="CE829" t="str">
            <v/>
          </cell>
          <cell r="CF829" t="str">
            <v/>
          </cell>
          <cell r="CG829" t="str">
            <v/>
          </cell>
          <cell r="CH829" t="str">
            <v/>
          </cell>
          <cell r="CI829" t="str">
            <v/>
          </cell>
          <cell r="CJ829" t="str">
            <v/>
          </cell>
          <cell r="CK829" t="str">
            <v/>
          </cell>
          <cell r="CL829" t="str">
            <v/>
          </cell>
          <cell r="CM829" t="str">
            <v/>
          </cell>
          <cell r="CN829" t="str">
            <v/>
          </cell>
          <cell r="CO829" t="str">
            <v/>
          </cell>
          <cell r="CP829" t="str">
            <v/>
          </cell>
          <cell r="CQ829" t="str">
            <v/>
          </cell>
          <cell r="CR829" t="str">
            <v/>
          </cell>
          <cell r="CS829" t="str">
            <v/>
          </cell>
          <cell r="CT829" t="str">
            <v/>
          </cell>
          <cell r="CU829" t="str">
            <v/>
          </cell>
          <cell r="CV829" t="str">
            <v/>
          </cell>
          <cell r="CW829" t="str">
            <v/>
          </cell>
          <cell r="CX829" t="str">
            <v/>
          </cell>
          <cell r="CY829" t="str">
            <v/>
          </cell>
          <cell r="CZ829" t="str">
            <v/>
          </cell>
          <cell r="DA829" t="str">
            <v/>
          </cell>
          <cell r="DB829" t="str">
            <v/>
          </cell>
          <cell r="DC829" t="str">
            <v/>
          </cell>
          <cell r="DD829">
            <v>0</v>
          </cell>
        </row>
        <row r="830">
          <cell r="BZ830" t="str">
            <v/>
          </cell>
          <cell r="CA830" t="str">
            <v/>
          </cell>
          <cell r="CB830" t="str">
            <v/>
          </cell>
          <cell r="CC830" t="str">
            <v/>
          </cell>
          <cell r="CD830" t="str">
            <v/>
          </cell>
          <cell r="CE830" t="str">
            <v/>
          </cell>
          <cell r="CF830" t="str">
            <v/>
          </cell>
          <cell r="CG830" t="str">
            <v/>
          </cell>
          <cell r="CH830" t="str">
            <v/>
          </cell>
          <cell r="CI830" t="str">
            <v/>
          </cell>
          <cell r="CJ830" t="str">
            <v/>
          </cell>
          <cell r="CK830" t="str">
            <v/>
          </cell>
          <cell r="CL830" t="str">
            <v/>
          </cell>
          <cell r="CM830" t="str">
            <v/>
          </cell>
          <cell r="CN830" t="str">
            <v/>
          </cell>
          <cell r="CO830" t="str">
            <v/>
          </cell>
          <cell r="CP830" t="str">
            <v/>
          </cell>
          <cell r="CQ830" t="str">
            <v/>
          </cell>
          <cell r="CR830" t="str">
            <v/>
          </cell>
          <cell r="CS830" t="str">
            <v/>
          </cell>
          <cell r="CT830" t="str">
            <v/>
          </cell>
          <cell r="CU830" t="str">
            <v/>
          </cell>
          <cell r="CV830" t="str">
            <v/>
          </cell>
          <cell r="CW830" t="str">
            <v/>
          </cell>
          <cell r="CX830" t="str">
            <v/>
          </cell>
          <cell r="CY830" t="str">
            <v/>
          </cell>
          <cell r="CZ830" t="str">
            <v/>
          </cell>
          <cell r="DA830" t="str">
            <v/>
          </cell>
          <cell r="DB830" t="str">
            <v/>
          </cell>
          <cell r="DC830" t="str">
            <v/>
          </cell>
          <cell r="DD830">
            <v>0</v>
          </cell>
        </row>
        <row r="831">
          <cell r="BZ831" t="str">
            <v/>
          </cell>
          <cell r="CA831" t="str">
            <v/>
          </cell>
          <cell r="CB831" t="str">
            <v/>
          </cell>
          <cell r="CC831" t="str">
            <v/>
          </cell>
          <cell r="CD831" t="str">
            <v/>
          </cell>
          <cell r="CE831" t="str">
            <v/>
          </cell>
          <cell r="CF831" t="str">
            <v/>
          </cell>
          <cell r="CG831" t="str">
            <v/>
          </cell>
          <cell r="CH831" t="str">
            <v/>
          </cell>
          <cell r="CI831" t="str">
            <v/>
          </cell>
          <cell r="CJ831" t="str">
            <v/>
          </cell>
          <cell r="CK831" t="str">
            <v/>
          </cell>
          <cell r="CL831" t="str">
            <v/>
          </cell>
          <cell r="CM831" t="str">
            <v/>
          </cell>
          <cell r="CN831" t="str">
            <v/>
          </cell>
          <cell r="CO831" t="str">
            <v/>
          </cell>
          <cell r="CP831" t="str">
            <v/>
          </cell>
          <cell r="CQ831" t="str">
            <v/>
          </cell>
          <cell r="CR831" t="str">
            <v/>
          </cell>
          <cell r="CS831" t="str">
            <v/>
          </cell>
          <cell r="CT831" t="str">
            <v/>
          </cell>
          <cell r="CU831" t="str">
            <v/>
          </cell>
          <cell r="CV831" t="str">
            <v/>
          </cell>
          <cell r="CW831" t="str">
            <v/>
          </cell>
          <cell r="CX831" t="str">
            <v/>
          </cell>
          <cell r="CY831" t="str">
            <v/>
          </cell>
          <cell r="CZ831" t="str">
            <v/>
          </cell>
          <cell r="DA831" t="str">
            <v/>
          </cell>
          <cell r="DB831" t="str">
            <v/>
          </cell>
          <cell r="DC831" t="str">
            <v/>
          </cell>
          <cell r="DD831">
            <v>0</v>
          </cell>
        </row>
        <row r="832">
          <cell r="BZ832" t="str">
            <v/>
          </cell>
          <cell r="CA832" t="str">
            <v/>
          </cell>
          <cell r="CB832" t="str">
            <v/>
          </cell>
          <cell r="CC832" t="str">
            <v/>
          </cell>
          <cell r="CD832" t="str">
            <v/>
          </cell>
          <cell r="CE832" t="str">
            <v/>
          </cell>
          <cell r="CF832" t="str">
            <v/>
          </cell>
          <cell r="CG832" t="str">
            <v/>
          </cell>
          <cell r="CH832" t="str">
            <v/>
          </cell>
          <cell r="CI832" t="str">
            <v/>
          </cell>
          <cell r="CJ832" t="str">
            <v/>
          </cell>
          <cell r="CK832" t="str">
            <v/>
          </cell>
          <cell r="CL832" t="str">
            <v/>
          </cell>
          <cell r="CM832" t="str">
            <v/>
          </cell>
          <cell r="CN832" t="str">
            <v/>
          </cell>
          <cell r="CO832" t="str">
            <v/>
          </cell>
          <cell r="CP832" t="str">
            <v/>
          </cell>
          <cell r="CQ832" t="str">
            <v/>
          </cell>
          <cell r="CR832" t="str">
            <v/>
          </cell>
          <cell r="CS832" t="str">
            <v/>
          </cell>
          <cell r="CT832" t="str">
            <v/>
          </cell>
          <cell r="CU832" t="str">
            <v/>
          </cell>
          <cell r="CV832" t="str">
            <v/>
          </cell>
          <cell r="CW832" t="str">
            <v/>
          </cell>
          <cell r="CX832" t="str">
            <v/>
          </cell>
          <cell r="CY832" t="str">
            <v/>
          </cell>
          <cell r="CZ832" t="str">
            <v/>
          </cell>
          <cell r="DA832" t="str">
            <v/>
          </cell>
          <cell r="DB832" t="str">
            <v/>
          </cell>
          <cell r="DC832" t="str">
            <v/>
          </cell>
          <cell r="DD832">
            <v>0</v>
          </cell>
        </row>
        <row r="833">
          <cell r="BZ833" t="str">
            <v/>
          </cell>
          <cell r="CA833" t="str">
            <v/>
          </cell>
          <cell r="CB833" t="str">
            <v/>
          </cell>
          <cell r="CC833" t="str">
            <v/>
          </cell>
          <cell r="CD833" t="str">
            <v/>
          </cell>
          <cell r="CE833" t="str">
            <v/>
          </cell>
          <cell r="CF833" t="str">
            <v/>
          </cell>
          <cell r="CG833" t="str">
            <v/>
          </cell>
          <cell r="CH833" t="str">
            <v/>
          </cell>
          <cell r="CI833" t="str">
            <v/>
          </cell>
          <cell r="CJ833" t="str">
            <v/>
          </cell>
          <cell r="CK833" t="str">
            <v/>
          </cell>
          <cell r="CL833" t="str">
            <v/>
          </cell>
          <cell r="CM833" t="str">
            <v/>
          </cell>
          <cell r="CN833" t="str">
            <v/>
          </cell>
          <cell r="CO833" t="str">
            <v/>
          </cell>
          <cell r="CP833" t="str">
            <v/>
          </cell>
          <cell r="CQ833" t="str">
            <v/>
          </cell>
          <cell r="CR833" t="str">
            <v/>
          </cell>
          <cell r="CS833" t="str">
            <v/>
          </cell>
          <cell r="CT833" t="str">
            <v/>
          </cell>
          <cell r="CU833" t="str">
            <v/>
          </cell>
          <cell r="CV833" t="str">
            <v/>
          </cell>
          <cell r="CW833" t="str">
            <v/>
          </cell>
          <cell r="CX833" t="str">
            <v/>
          </cell>
          <cell r="CY833" t="str">
            <v/>
          </cell>
          <cell r="CZ833" t="str">
            <v/>
          </cell>
          <cell r="DA833" t="str">
            <v/>
          </cell>
          <cell r="DB833" t="str">
            <v/>
          </cell>
          <cell r="DC833" t="str">
            <v/>
          </cell>
          <cell r="DD833">
            <v>0</v>
          </cell>
        </row>
        <row r="834">
          <cell r="BZ834" t="str">
            <v/>
          </cell>
          <cell r="CA834" t="str">
            <v/>
          </cell>
          <cell r="CB834" t="str">
            <v/>
          </cell>
          <cell r="CC834" t="str">
            <v/>
          </cell>
          <cell r="CD834" t="str">
            <v/>
          </cell>
          <cell r="CE834" t="str">
            <v/>
          </cell>
          <cell r="CF834" t="str">
            <v/>
          </cell>
          <cell r="CG834" t="str">
            <v/>
          </cell>
          <cell r="CH834" t="str">
            <v/>
          </cell>
          <cell r="CI834" t="str">
            <v/>
          </cell>
          <cell r="CJ834" t="str">
            <v/>
          </cell>
          <cell r="CK834" t="str">
            <v/>
          </cell>
          <cell r="CL834" t="str">
            <v/>
          </cell>
          <cell r="CM834" t="str">
            <v/>
          </cell>
          <cell r="CN834" t="str">
            <v/>
          </cell>
          <cell r="CO834" t="str">
            <v/>
          </cell>
          <cell r="CP834" t="str">
            <v/>
          </cell>
          <cell r="CQ834" t="str">
            <v/>
          </cell>
          <cell r="CR834" t="str">
            <v/>
          </cell>
          <cell r="CS834" t="str">
            <v/>
          </cell>
          <cell r="CT834" t="str">
            <v/>
          </cell>
          <cell r="CU834" t="str">
            <v/>
          </cell>
          <cell r="CV834" t="str">
            <v/>
          </cell>
          <cell r="CW834" t="str">
            <v/>
          </cell>
          <cell r="CX834" t="str">
            <v/>
          </cell>
          <cell r="CY834" t="str">
            <v/>
          </cell>
          <cell r="CZ834" t="str">
            <v/>
          </cell>
          <cell r="DA834" t="str">
            <v/>
          </cell>
          <cell r="DB834" t="str">
            <v/>
          </cell>
          <cell r="DC834" t="str">
            <v/>
          </cell>
          <cell r="DD834">
            <v>0</v>
          </cell>
        </row>
        <row r="835">
          <cell r="BZ835" t="str">
            <v/>
          </cell>
          <cell r="CA835" t="str">
            <v/>
          </cell>
          <cell r="CB835" t="str">
            <v/>
          </cell>
          <cell r="CC835" t="str">
            <v/>
          </cell>
          <cell r="CD835" t="str">
            <v/>
          </cell>
          <cell r="CE835" t="str">
            <v/>
          </cell>
          <cell r="CF835" t="str">
            <v/>
          </cell>
          <cell r="CG835" t="str">
            <v/>
          </cell>
          <cell r="CH835" t="str">
            <v/>
          </cell>
          <cell r="CI835" t="str">
            <v/>
          </cell>
          <cell r="CJ835" t="str">
            <v/>
          </cell>
          <cell r="CK835" t="str">
            <v/>
          </cell>
          <cell r="CL835" t="str">
            <v/>
          </cell>
          <cell r="CM835" t="str">
            <v/>
          </cell>
          <cell r="CN835" t="str">
            <v/>
          </cell>
          <cell r="CO835" t="str">
            <v/>
          </cell>
          <cell r="CP835" t="str">
            <v/>
          </cell>
          <cell r="CQ835" t="str">
            <v/>
          </cell>
          <cell r="CR835" t="str">
            <v/>
          </cell>
          <cell r="CS835" t="str">
            <v/>
          </cell>
          <cell r="CT835" t="str">
            <v/>
          </cell>
          <cell r="CU835" t="str">
            <v/>
          </cell>
          <cell r="CV835" t="str">
            <v/>
          </cell>
          <cell r="CW835" t="str">
            <v/>
          </cell>
          <cell r="CX835" t="str">
            <v/>
          </cell>
          <cell r="CY835" t="str">
            <v/>
          </cell>
          <cell r="CZ835" t="str">
            <v/>
          </cell>
          <cell r="DA835" t="str">
            <v/>
          </cell>
          <cell r="DB835" t="str">
            <v/>
          </cell>
          <cell r="DC835" t="str">
            <v/>
          </cell>
          <cell r="DD835">
            <v>0</v>
          </cell>
        </row>
        <row r="836">
          <cell r="BZ836" t="str">
            <v/>
          </cell>
          <cell r="CA836" t="str">
            <v/>
          </cell>
          <cell r="CB836" t="str">
            <v/>
          </cell>
          <cell r="CC836" t="str">
            <v/>
          </cell>
          <cell r="CD836" t="str">
            <v/>
          </cell>
          <cell r="CE836" t="str">
            <v/>
          </cell>
          <cell r="CF836" t="str">
            <v/>
          </cell>
          <cell r="CG836" t="str">
            <v/>
          </cell>
          <cell r="CH836" t="str">
            <v/>
          </cell>
          <cell r="CI836" t="str">
            <v/>
          </cell>
          <cell r="CJ836" t="str">
            <v/>
          </cell>
          <cell r="CK836" t="str">
            <v/>
          </cell>
          <cell r="CL836" t="str">
            <v/>
          </cell>
          <cell r="CM836" t="str">
            <v/>
          </cell>
          <cell r="CN836" t="str">
            <v/>
          </cell>
          <cell r="CO836" t="str">
            <v/>
          </cell>
          <cell r="CP836" t="str">
            <v/>
          </cell>
          <cell r="CQ836" t="str">
            <v/>
          </cell>
          <cell r="CR836" t="str">
            <v/>
          </cell>
          <cell r="CS836" t="str">
            <v/>
          </cell>
          <cell r="CT836" t="str">
            <v/>
          </cell>
          <cell r="CU836" t="str">
            <v/>
          </cell>
          <cell r="CV836" t="str">
            <v/>
          </cell>
          <cell r="CW836" t="str">
            <v/>
          </cell>
          <cell r="CX836" t="str">
            <v/>
          </cell>
          <cell r="CY836" t="str">
            <v/>
          </cell>
          <cell r="CZ836" t="str">
            <v/>
          </cell>
          <cell r="DA836" t="str">
            <v/>
          </cell>
          <cell r="DB836" t="str">
            <v/>
          </cell>
          <cell r="DC836" t="str">
            <v/>
          </cell>
          <cell r="DD836">
            <v>0</v>
          </cell>
        </row>
        <row r="837">
          <cell r="BZ837" t="str">
            <v/>
          </cell>
          <cell r="CA837" t="str">
            <v/>
          </cell>
          <cell r="CB837" t="str">
            <v/>
          </cell>
          <cell r="CC837" t="str">
            <v/>
          </cell>
          <cell r="CD837" t="str">
            <v/>
          </cell>
          <cell r="CE837" t="str">
            <v/>
          </cell>
          <cell r="CF837" t="str">
            <v/>
          </cell>
          <cell r="CG837" t="str">
            <v/>
          </cell>
          <cell r="CH837" t="str">
            <v/>
          </cell>
          <cell r="CI837" t="str">
            <v/>
          </cell>
          <cell r="CJ837" t="str">
            <v/>
          </cell>
          <cell r="CK837" t="str">
            <v/>
          </cell>
          <cell r="CL837" t="str">
            <v/>
          </cell>
          <cell r="CM837" t="str">
            <v/>
          </cell>
          <cell r="CN837" t="str">
            <v/>
          </cell>
          <cell r="CO837" t="str">
            <v/>
          </cell>
          <cell r="CP837" t="str">
            <v/>
          </cell>
          <cell r="CQ837" t="str">
            <v/>
          </cell>
          <cell r="CR837" t="str">
            <v/>
          </cell>
          <cell r="CS837" t="str">
            <v/>
          </cell>
          <cell r="CT837" t="str">
            <v/>
          </cell>
          <cell r="CU837" t="str">
            <v/>
          </cell>
          <cell r="CV837" t="str">
            <v/>
          </cell>
          <cell r="CW837" t="str">
            <v/>
          </cell>
          <cell r="CX837" t="str">
            <v/>
          </cell>
          <cell r="CY837" t="str">
            <v/>
          </cell>
          <cell r="CZ837" t="str">
            <v/>
          </cell>
          <cell r="DA837" t="str">
            <v/>
          </cell>
          <cell r="DB837" t="str">
            <v/>
          </cell>
          <cell r="DC837" t="str">
            <v/>
          </cell>
          <cell r="DD837">
            <v>0</v>
          </cell>
        </row>
        <row r="838">
          <cell r="BZ838" t="str">
            <v/>
          </cell>
          <cell r="CA838" t="str">
            <v/>
          </cell>
          <cell r="CB838" t="str">
            <v/>
          </cell>
          <cell r="CC838" t="str">
            <v/>
          </cell>
          <cell r="CD838" t="str">
            <v/>
          </cell>
          <cell r="CE838" t="str">
            <v/>
          </cell>
          <cell r="CF838" t="str">
            <v/>
          </cell>
          <cell r="CG838" t="str">
            <v/>
          </cell>
          <cell r="CH838" t="str">
            <v/>
          </cell>
          <cell r="CI838" t="str">
            <v/>
          </cell>
          <cell r="CJ838" t="str">
            <v/>
          </cell>
          <cell r="CK838" t="str">
            <v/>
          </cell>
          <cell r="CL838" t="str">
            <v/>
          </cell>
          <cell r="CM838" t="str">
            <v/>
          </cell>
          <cell r="CN838" t="str">
            <v/>
          </cell>
          <cell r="CO838" t="str">
            <v/>
          </cell>
          <cell r="CP838" t="str">
            <v/>
          </cell>
          <cell r="CQ838" t="str">
            <v/>
          </cell>
          <cell r="CR838" t="str">
            <v/>
          </cell>
          <cell r="CS838" t="str">
            <v/>
          </cell>
          <cell r="CT838" t="str">
            <v/>
          </cell>
          <cell r="CU838" t="str">
            <v/>
          </cell>
          <cell r="CV838" t="str">
            <v/>
          </cell>
          <cell r="CW838" t="str">
            <v/>
          </cell>
          <cell r="CX838" t="str">
            <v/>
          </cell>
          <cell r="CY838" t="str">
            <v/>
          </cell>
          <cell r="CZ838" t="str">
            <v/>
          </cell>
          <cell r="DA838" t="str">
            <v/>
          </cell>
          <cell r="DB838" t="str">
            <v/>
          </cell>
          <cell r="DC838" t="str">
            <v/>
          </cell>
          <cell r="DD838">
            <v>0</v>
          </cell>
        </row>
        <row r="839">
          <cell r="BZ839" t="str">
            <v/>
          </cell>
          <cell r="CA839" t="str">
            <v/>
          </cell>
          <cell r="CB839" t="str">
            <v/>
          </cell>
          <cell r="CC839" t="str">
            <v/>
          </cell>
          <cell r="CD839" t="str">
            <v/>
          </cell>
          <cell r="CE839" t="str">
            <v/>
          </cell>
          <cell r="CF839" t="str">
            <v/>
          </cell>
          <cell r="CG839" t="str">
            <v/>
          </cell>
          <cell r="CH839" t="str">
            <v/>
          </cell>
          <cell r="CI839" t="str">
            <v/>
          </cell>
          <cell r="CJ839" t="str">
            <v/>
          </cell>
          <cell r="CK839" t="str">
            <v/>
          </cell>
          <cell r="CL839" t="str">
            <v/>
          </cell>
          <cell r="CM839" t="str">
            <v/>
          </cell>
          <cell r="CN839" t="str">
            <v/>
          </cell>
          <cell r="CO839" t="str">
            <v/>
          </cell>
          <cell r="CP839" t="str">
            <v/>
          </cell>
          <cell r="CQ839" t="str">
            <v/>
          </cell>
          <cell r="CR839" t="str">
            <v/>
          </cell>
          <cell r="CS839" t="str">
            <v/>
          </cell>
          <cell r="CT839" t="str">
            <v/>
          </cell>
          <cell r="CU839" t="str">
            <v/>
          </cell>
          <cell r="CV839" t="str">
            <v/>
          </cell>
          <cell r="CW839" t="str">
            <v/>
          </cell>
          <cell r="CX839" t="str">
            <v/>
          </cell>
          <cell r="CY839" t="str">
            <v/>
          </cell>
          <cell r="CZ839" t="str">
            <v/>
          </cell>
          <cell r="DA839" t="str">
            <v/>
          </cell>
          <cell r="DB839" t="str">
            <v/>
          </cell>
          <cell r="DC839" t="str">
            <v/>
          </cell>
          <cell r="DD839">
            <v>0</v>
          </cell>
        </row>
        <row r="840">
          <cell r="BZ840" t="str">
            <v/>
          </cell>
          <cell r="CA840" t="str">
            <v/>
          </cell>
          <cell r="CB840" t="str">
            <v/>
          </cell>
          <cell r="CC840" t="str">
            <v/>
          </cell>
          <cell r="CD840" t="str">
            <v/>
          </cell>
          <cell r="CE840" t="str">
            <v/>
          </cell>
          <cell r="CF840" t="str">
            <v/>
          </cell>
          <cell r="CG840" t="str">
            <v/>
          </cell>
          <cell r="CH840" t="str">
            <v/>
          </cell>
          <cell r="CI840" t="str">
            <v/>
          </cell>
          <cell r="CJ840" t="str">
            <v/>
          </cell>
          <cell r="CK840" t="str">
            <v/>
          </cell>
          <cell r="CL840" t="str">
            <v/>
          </cell>
          <cell r="CM840" t="str">
            <v/>
          </cell>
          <cell r="CN840" t="str">
            <v/>
          </cell>
          <cell r="CO840" t="str">
            <v/>
          </cell>
          <cell r="CP840" t="str">
            <v/>
          </cell>
          <cell r="CQ840" t="str">
            <v/>
          </cell>
          <cell r="CR840" t="str">
            <v/>
          </cell>
          <cell r="CS840" t="str">
            <v/>
          </cell>
          <cell r="CT840" t="str">
            <v/>
          </cell>
          <cell r="CU840" t="str">
            <v/>
          </cell>
          <cell r="CV840" t="str">
            <v/>
          </cell>
          <cell r="CW840" t="str">
            <v/>
          </cell>
          <cell r="CX840" t="str">
            <v/>
          </cell>
          <cell r="CY840" t="str">
            <v/>
          </cell>
          <cell r="CZ840" t="str">
            <v/>
          </cell>
          <cell r="DA840" t="str">
            <v/>
          </cell>
          <cell r="DB840" t="str">
            <v/>
          </cell>
          <cell r="DC840" t="str">
            <v/>
          </cell>
          <cell r="DD840">
            <v>0</v>
          </cell>
        </row>
        <row r="841">
          <cell r="BZ841" t="str">
            <v/>
          </cell>
          <cell r="CA841" t="str">
            <v/>
          </cell>
          <cell r="CB841" t="str">
            <v/>
          </cell>
          <cell r="CC841" t="str">
            <v/>
          </cell>
          <cell r="CD841" t="str">
            <v/>
          </cell>
          <cell r="CE841" t="str">
            <v/>
          </cell>
          <cell r="CF841" t="str">
            <v/>
          </cell>
          <cell r="CG841" t="str">
            <v/>
          </cell>
          <cell r="CH841" t="str">
            <v/>
          </cell>
          <cell r="CI841" t="str">
            <v/>
          </cell>
          <cell r="CJ841" t="str">
            <v/>
          </cell>
          <cell r="CK841" t="str">
            <v/>
          </cell>
          <cell r="CL841" t="str">
            <v/>
          </cell>
          <cell r="CM841" t="str">
            <v/>
          </cell>
          <cell r="CN841" t="str">
            <v/>
          </cell>
          <cell r="CO841" t="str">
            <v/>
          </cell>
          <cell r="CP841" t="str">
            <v/>
          </cell>
          <cell r="CQ841" t="str">
            <v/>
          </cell>
          <cell r="CR841" t="str">
            <v/>
          </cell>
          <cell r="CS841" t="str">
            <v/>
          </cell>
          <cell r="CT841" t="str">
            <v/>
          </cell>
          <cell r="CU841" t="str">
            <v/>
          </cell>
          <cell r="CV841" t="str">
            <v/>
          </cell>
          <cell r="CW841" t="str">
            <v/>
          </cell>
          <cell r="CX841" t="str">
            <v/>
          </cell>
          <cell r="CY841" t="str">
            <v/>
          </cell>
          <cell r="CZ841" t="str">
            <v/>
          </cell>
          <cell r="DA841" t="str">
            <v/>
          </cell>
          <cell r="DB841" t="str">
            <v/>
          </cell>
          <cell r="DC841" t="str">
            <v/>
          </cell>
          <cell r="DD841">
            <v>0</v>
          </cell>
        </row>
        <row r="842">
          <cell r="BZ842" t="str">
            <v/>
          </cell>
          <cell r="CA842" t="str">
            <v/>
          </cell>
          <cell r="CB842" t="str">
            <v/>
          </cell>
          <cell r="CC842" t="str">
            <v/>
          </cell>
          <cell r="CD842" t="str">
            <v/>
          </cell>
          <cell r="CE842" t="str">
            <v/>
          </cell>
          <cell r="CF842" t="str">
            <v/>
          </cell>
          <cell r="CG842" t="str">
            <v/>
          </cell>
          <cell r="CH842" t="str">
            <v/>
          </cell>
          <cell r="CI842" t="str">
            <v/>
          </cell>
          <cell r="CJ842" t="str">
            <v/>
          </cell>
          <cell r="CK842" t="str">
            <v/>
          </cell>
          <cell r="CL842" t="str">
            <v/>
          </cell>
          <cell r="CM842" t="str">
            <v/>
          </cell>
          <cell r="CN842" t="str">
            <v/>
          </cell>
          <cell r="CO842" t="str">
            <v/>
          </cell>
          <cell r="CP842" t="str">
            <v/>
          </cell>
          <cell r="CQ842" t="str">
            <v/>
          </cell>
          <cell r="CR842" t="str">
            <v/>
          </cell>
          <cell r="CS842" t="str">
            <v/>
          </cell>
          <cell r="CT842" t="str">
            <v/>
          </cell>
          <cell r="CU842" t="str">
            <v/>
          </cell>
          <cell r="CV842" t="str">
            <v/>
          </cell>
          <cell r="CW842" t="str">
            <v/>
          </cell>
          <cell r="CX842" t="str">
            <v/>
          </cell>
          <cell r="CY842" t="str">
            <v/>
          </cell>
          <cell r="CZ842" t="str">
            <v/>
          </cell>
          <cell r="DA842" t="str">
            <v/>
          </cell>
          <cell r="DB842" t="str">
            <v/>
          </cell>
          <cell r="DC842" t="str">
            <v/>
          </cell>
          <cell r="DD842">
            <v>0</v>
          </cell>
        </row>
        <row r="843">
          <cell r="BZ843" t="str">
            <v/>
          </cell>
          <cell r="CA843" t="str">
            <v/>
          </cell>
          <cell r="CB843" t="str">
            <v/>
          </cell>
          <cell r="CC843" t="str">
            <v/>
          </cell>
          <cell r="CD843" t="str">
            <v/>
          </cell>
          <cell r="CE843" t="str">
            <v/>
          </cell>
          <cell r="CF843" t="str">
            <v/>
          </cell>
          <cell r="CG843" t="str">
            <v/>
          </cell>
          <cell r="CH843" t="str">
            <v/>
          </cell>
          <cell r="CI843" t="str">
            <v/>
          </cell>
          <cell r="CJ843" t="str">
            <v/>
          </cell>
          <cell r="CK843" t="str">
            <v/>
          </cell>
          <cell r="CL843" t="str">
            <v/>
          </cell>
          <cell r="CM843" t="str">
            <v/>
          </cell>
          <cell r="CN843" t="str">
            <v/>
          </cell>
          <cell r="CO843" t="str">
            <v/>
          </cell>
          <cell r="CP843" t="str">
            <v/>
          </cell>
          <cell r="CQ843" t="str">
            <v/>
          </cell>
          <cell r="CR843" t="str">
            <v/>
          </cell>
          <cell r="CS843" t="str">
            <v/>
          </cell>
          <cell r="CT843" t="str">
            <v/>
          </cell>
          <cell r="CU843" t="str">
            <v/>
          </cell>
          <cell r="CV843" t="str">
            <v/>
          </cell>
          <cell r="CW843" t="str">
            <v/>
          </cell>
          <cell r="CX843" t="str">
            <v/>
          </cell>
          <cell r="CY843" t="str">
            <v/>
          </cell>
          <cell r="CZ843" t="str">
            <v/>
          </cell>
          <cell r="DA843" t="str">
            <v/>
          </cell>
          <cell r="DB843" t="str">
            <v/>
          </cell>
          <cell r="DC843" t="str">
            <v/>
          </cell>
          <cell r="DD843">
            <v>0</v>
          </cell>
        </row>
        <row r="844">
          <cell r="BZ844" t="str">
            <v/>
          </cell>
          <cell r="CA844" t="str">
            <v/>
          </cell>
          <cell r="CB844" t="str">
            <v/>
          </cell>
          <cell r="CC844" t="str">
            <v/>
          </cell>
          <cell r="CD844" t="str">
            <v/>
          </cell>
          <cell r="CE844" t="str">
            <v/>
          </cell>
          <cell r="CF844" t="str">
            <v/>
          </cell>
          <cell r="CG844" t="str">
            <v/>
          </cell>
          <cell r="CH844" t="str">
            <v/>
          </cell>
          <cell r="CI844" t="str">
            <v/>
          </cell>
          <cell r="CJ844" t="str">
            <v/>
          </cell>
          <cell r="CK844" t="str">
            <v/>
          </cell>
          <cell r="CL844" t="str">
            <v/>
          </cell>
          <cell r="CM844" t="str">
            <v/>
          </cell>
          <cell r="CN844" t="str">
            <v/>
          </cell>
          <cell r="CO844" t="str">
            <v/>
          </cell>
          <cell r="CP844" t="str">
            <v/>
          </cell>
          <cell r="CQ844" t="str">
            <v/>
          </cell>
          <cell r="CR844" t="str">
            <v/>
          </cell>
          <cell r="CS844" t="str">
            <v/>
          </cell>
          <cell r="CT844" t="str">
            <v/>
          </cell>
          <cell r="CU844" t="str">
            <v/>
          </cell>
          <cell r="CV844" t="str">
            <v/>
          </cell>
          <cell r="CW844" t="str">
            <v/>
          </cell>
          <cell r="CX844" t="str">
            <v/>
          </cell>
          <cell r="CY844" t="str">
            <v/>
          </cell>
          <cell r="CZ844" t="str">
            <v/>
          </cell>
          <cell r="DA844" t="str">
            <v/>
          </cell>
          <cell r="DB844" t="str">
            <v/>
          </cell>
          <cell r="DC844" t="str">
            <v/>
          </cell>
          <cell r="DD844">
            <v>0</v>
          </cell>
        </row>
        <row r="845">
          <cell r="BZ845" t="str">
            <v/>
          </cell>
          <cell r="CA845" t="str">
            <v/>
          </cell>
          <cell r="CB845" t="str">
            <v/>
          </cell>
          <cell r="CC845" t="str">
            <v/>
          </cell>
          <cell r="CD845" t="str">
            <v/>
          </cell>
          <cell r="CE845" t="str">
            <v/>
          </cell>
          <cell r="CF845" t="str">
            <v/>
          </cell>
          <cell r="CG845" t="str">
            <v/>
          </cell>
          <cell r="CH845" t="str">
            <v/>
          </cell>
          <cell r="CI845" t="str">
            <v/>
          </cell>
          <cell r="CJ845" t="str">
            <v/>
          </cell>
          <cell r="CK845" t="str">
            <v/>
          </cell>
          <cell r="CL845" t="str">
            <v/>
          </cell>
          <cell r="CM845" t="str">
            <v/>
          </cell>
          <cell r="CN845" t="str">
            <v/>
          </cell>
          <cell r="CO845" t="str">
            <v/>
          </cell>
          <cell r="CP845" t="str">
            <v/>
          </cell>
          <cell r="CQ845" t="str">
            <v/>
          </cell>
          <cell r="CR845" t="str">
            <v/>
          </cell>
          <cell r="CS845" t="str">
            <v/>
          </cell>
          <cell r="CT845" t="str">
            <v/>
          </cell>
          <cell r="CU845" t="str">
            <v/>
          </cell>
          <cell r="CV845" t="str">
            <v/>
          </cell>
          <cell r="CW845" t="str">
            <v/>
          </cell>
          <cell r="CX845" t="str">
            <v/>
          </cell>
          <cell r="CY845" t="str">
            <v/>
          </cell>
          <cell r="CZ845" t="str">
            <v/>
          </cell>
          <cell r="DA845" t="str">
            <v/>
          </cell>
          <cell r="DB845" t="str">
            <v/>
          </cell>
          <cell r="DC845" t="str">
            <v/>
          </cell>
          <cell r="DD845">
            <v>0</v>
          </cell>
        </row>
        <row r="846">
          <cell r="BZ846" t="str">
            <v/>
          </cell>
          <cell r="CA846" t="str">
            <v/>
          </cell>
          <cell r="CB846" t="str">
            <v/>
          </cell>
          <cell r="CC846" t="str">
            <v/>
          </cell>
          <cell r="CD846" t="str">
            <v/>
          </cell>
          <cell r="CE846" t="str">
            <v/>
          </cell>
          <cell r="CF846" t="str">
            <v/>
          </cell>
          <cell r="CG846" t="str">
            <v/>
          </cell>
          <cell r="CH846" t="str">
            <v/>
          </cell>
          <cell r="CI846" t="str">
            <v/>
          </cell>
          <cell r="CJ846" t="str">
            <v/>
          </cell>
          <cell r="CK846" t="str">
            <v/>
          </cell>
          <cell r="CL846" t="str">
            <v/>
          </cell>
          <cell r="CM846" t="str">
            <v/>
          </cell>
          <cell r="CN846" t="str">
            <v/>
          </cell>
          <cell r="CO846" t="str">
            <v/>
          </cell>
          <cell r="CP846" t="str">
            <v/>
          </cell>
          <cell r="CQ846" t="str">
            <v/>
          </cell>
          <cell r="CR846" t="str">
            <v/>
          </cell>
          <cell r="CS846" t="str">
            <v/>
          </cell>
          <cell r="CT846" t="str">
            <v/>
          </cell>
          <cell r="CU846" t="str">
            <v/>
          </cell>
          <cell r="CV846" t="str">
            <v/>
          </cell>
          <cell r="CW846" t="str">
            <v/>
          </cell>
          <cell r="CX846" t="str">
            <v/>
          </cell>
          <cell r="CY846" t="str">
            <v/>
          </cell>
          <cell r="CZ846" t="str">
            <v/>
          </cell>
          <cell r="DA846" t="str">
            <v/>
          </cell>
          <cell r="DB846" t="str">
            <v/>
          </cell>
          <cell r="DC846" t="str">
            <v/>
          </cell>
          <cell r="DD846">
            <v>0</v>
          </cell>
        </row>
        <row r="847">
          <cell r="BZ847" t="str">
            <v/>
          </cell>
          <cell r="CA847" t="str">
            <v/>
          </cell>
          <cell r="CB847" t="str">
            <v/>
          </cell>
          <cell r="CC847" t="str">
            <v/>
          </cell>
          <cell r="CD847" t="str">
            <v/>
          </cell>
          <cell r="CE847" t="str">
            <v/>
          </cell>
          <cell r="CF847" t="str">
            <v/>
          </cell>
          <cell r="CG847" t="str">
            <v/>
          </cell>
          <cell r="CH847" t="str">
            <v/>
          </cell>
          <cell r="CI847" t="str">
            <v/>
          </cell>
          <cell r="CJ847" t="str">
            <v/>
          </cell>
          <cell r="CK847" t="str">
            <v/>
          </cell>
          <cell r="CL847" t="str">
            <v/>
          </cell>
          <cell r="CM847" t="str">
            <v/>
          </cell>
          <cell r="CN847" t="str">
            <v/>
          </cell>
          <cell r="CO847" t="str">
            <v/>
          </cell>
          <cell r="CP847" t="str">
            <v/>
          </cell>
          <cell r="CQ847" t="str">
            <v/>
          </cell>
          <cell r="CR847" t="str">
            <v/>
          </cell>
          <cell r="CS847" t="str">
            <v/>
          </cell>
          <cell r="CT847" t="str">
            <v/>
          </cell>
          <cell r="CU847" t="str">
            <v/>
          </cell>
          <cell r="CV847" t="str">
            <v/>
          </cell>
          <cell r="CW847" t="str">
            <v/>
          </cell>
          <cell r="CX847" t="str">
            <v/>
          </cell>
          <cell r="CY847" t="str">
            <v/>
          </cell>
          <cell r="CZ847" t="str">
            <v/>
          </cell>
          <cell r="DA847" t="str">
            <v/>
          </cell>
          <cell r="DB847" t="str">
            <v/>
          </cell>
          <cell r="DC847" t="str">
            <v/>
          </cell>
          <cell r="DD847">
            <v>0</v>
          </cell>
        </row>
        <row r="848">
          <cell r="BZ848" t="str">
            <v/>
          </cell>
          <cell r="CA848" t="str">
            <v/>
          </cell>
          <cell r="CB848" t="str">
            <v/>
          </cell>
          <cell r="CC848" t="str">
            <v/>
          </cell>
          <cell r="CD848" t="str">
            <v/>
          </cell>
          <cell r="CE848" t="str">
            <v/>
          </cell>
          <cell r="CF848" t="str">
            <v/>
          </cell>
          <cell r="CG848" t="str">
            <v/>
          </cell>
          <cell r="CH848" t="str">
            <v/>
          </cell>
          <cell r="CI848" t="str">
            <v/>
          </cell>
          <cell r="CJ848" t="str">
            <v/>
          </cell>
          <cell r="CK848" t="str">
            <v/>
          </cell>
          <cell r="CL848" t="str">
            <v/>
          </cell>
          <cell r="CM848" t="str">
            <v/>
          </cell>
          <cell r="CN848" t="str">
            <v/>
          </cell>
          <cell r="CO848" t="str">
            <v/>
          </cell>
          <cell r="CP848" t="str">
            <v/>
          </cell>
          <cell r="CQ848" t="str">
            <v/>
          </cell>
          <cell r="CR848" t="str">
            <v/>
          </cell>
          <cell r="CS848" t="str">
            <v/>
          </cell>
          <cell r="CT848" t="str">
            <v/>
          </cell>
          <cell r="CU848" t="str">
            <v/>
          </cell>
          <cell r="CV848" t="str">
            <v/>
          </cell>
          <cell r="CW848" t="str">
            <v/>
          </cell>
          <cell r="CX848" t="str">
            <v/>
          </cell>
          <cell r="CY848" t="str">
            <v/>
          </cell>
          <cell r="CZ848" t="str">
            <v/>
          </cell>
          <cell r="DA848" t="str">
            <v/>
          </cell>
          <cell r="DB848" t="str">
            <v/>
          </cell>
          <cell r="DC848" t="str">
            <v/>
          </cell>
          <cell r="DD848">
            <v>0</v>
          </cell>
        </row>
        <row r="849">
          <cell r="BZ849" t="str">
            <v/>
          </cell>
          <cell r="CA849" t="str">
            <v/>
          </cell>
          <cell r="CB849" t="str">
            <v/>
          </cell>
          <cell r="CC849" t="str">
            <v/>
          </cell>
          <cell r="CD849" t="str">
            <v/>
          </cell>
          <cell r="CE849" t="str">
            <v/>
          </cell>
          <cell r="CF849" t="str">
            <v/>
          </cell>
          <cell r="CG849" t="str">
            <v/>
          </cell>
          <cell r="CH849" t="str">
            <v/>
          </cell>
          <cell r="CI849" t="str">
            <v/>
          </cell>
          <cell r="CJ849" t="str">
            <v/>
          </cell>
          <cell r="CK849" t="str">
            <v/>
          </cell>
          <cell r="CL849" t="str">
            <v/>
          </cell>
          <cell r="CM849" t="str">
            <v/>
          </cell>
          <cell r="CN849" t="str">
            <v/>
          </cell>
          <cell r="CO849" t="str">
            <v/>
          </cell>
          <cell r="CP849" t="str">
            <v/>
          </cell>
          <cell r="CQ849" t="str">
            <v/>
          </cell>
          <cell r="CR849" t="str">
            <v/>
          </cell>
          <cell r="CS849" t="str">
            <v/>
          </cell>
          <cell r="CT849" t="str">
            <v/>
          </cell>
          <cell r="CU849" t="str">
            <v/>
          </cell>
          <cell r="CV849" t="str">
            <v/>
          </cell>
          <cell r="CW849" t="str">
            <v/>
          </cell>
          <cell r="CX849" t="str">
            <v/>
          </cell>
          <cell r="CY849" t="str">
            <v/>
          </cell>
          <cell r="CZ849" t="str">
            <v/>
          </cell>
          <cell r="DA849" t="str">
            <v/>
          </cell>
          <cell r="DB849" t="str">
            <v/>
          </cell>
          <cell r="DC849" t="str">
            <v/>
          </cell>
          <cell r="DD849">
            <v>0</v>
          </cell>
        </row>
        <row r="850">
          <cell r="BZ850" t="str">
            <v/>
          </cell>
          <cell r="CA850" t="str">
            <v/>
          </cell>
          <cell r="CB850" t="str">
            <v/>
          </cell>
          <cell r="CC850" t="str">
            <v/>
          </cell>
          <cell r="CD850" t="str">
            <v/>
          </cell>
          <cell r="CE850" t="str">
            <v/>
          </cell>
          <cell r="CF850" t="str">
            <v/>
          </cell>
          <cell r="CG850" t="str">
            <v/>
          </cell>
          <cell r="CH850" t="str">
            <v/>
          </cell>
          <cell r="CI850" t="str">
            <v/>
          </cell>
          <cell r="CJ850" t="str">
            <v/>
          </cell>
          <cell r="CK850" t="str">
            <v/>
          </cell>
          <cell r="CL850" t="str">
            <v/>
          </cell>
          <cell r="CM850" t="str">
            <v/>
          </cell>
          <cell r="CN850" t="str">
            <v/>
          </cell>
          <cell r="CO850" t="str">
            <v/>
          </cell>
          <cell r="CP850" t="str">
            <v/>
          </cell>
          <cell r="CQ850" t="str">
            <v/>
          </cell>
          <cell r="CR850" t="str">
            <v/>
          </cell>
          <cell r="CS850" t="str">
            <v/>
          </cell>
          <cell r="CT850" t="str">
            <v/>
          </cell>
          <cell r="CU850" t="str">
            <v/>
          </cell>
          <cell r="CV850" t="str">
            <v/>
          </cell>
          <cell r="CW850" t="str">
            <v/>
          </cell>
          <cell r="CX850" t="str">
            <v/>
          </cell>
          <cell r="CY850" t="str">
            <v/>
          </cell>
          <cell r="CZ850" t="str">
            <v/>
          </cell>
          <cell r="DA850" t="str">
            <v/>
          </cell>
          <cell r="DB850" t="str">
            <v/>
          </cell>
          <cell r="DC850" t="str">
            <v/>
          </cell>
          <cell r="DD850">
            <v>0</v>
          </cell>
        </row>
        <row r="851">
          <cell r="BZ851" t="str">
            <v/>
          </cell>
          <cell r="CA851" t="str">
            <v/>
          </cell>
          <cell r="CB851" t="str">
            <v/>
          </cell>
          <cell r="CC851" t="str">
            <v/>
          </cell>
          <cell r="CD851" t="str">
            <v/>
          </cell>
          <cell r="CE851" t="str">
            <v/>
          </cell>
          <cell r="CF851" t="str">
            <v/>
          </cell>
          <cell r="CG851" t="str">
            <v/>
          </cell>
          <cell r="CH851" t="str">
            <v/>
          </cell>
          <cell r="CI851" t="str">
            <v/>
          </cell>
          <cell r="CJ851" t="str">
            <v/>
          </cell>
          <cell r="CK851" t="str">
            <v/>
          </cell>
          <cell r="CL851" t="str">
            <v/>
          </cell>
          <cell r="CM851" t="str">
            <v/>
          </cell>
          <cell r="CN851" t="str">
            <v/>
          </cell>
          <cell r="CO851" t="str">
            <v/>
          </cell>
          <cell r="CP851" t="str">
            <v/>
          </cell>
          <cell r="CQ851" t="str">
            <v/>
          </cell>
          <cell r="CR851" t="str">
            <v/>
          </cell>
          <cell r="CS851" t="str">
            <v/>
          </cell>
          <cell r="CT851" t="str">
            <v/>
          </cell>
          <cell r="CU851" t="str">
            <v/>
          </cell>
          <cell r="CV851" t="str">
            <v/>
          </cell>
          <cell r="CW851" t="str">
            <v/>
          </cell>
          <cell r="CX851" t="str">
            <v/>
          </cell>
          <cell r="CY851" t="str">
            <v/>
          </cell>
          <cell r="CZ851" t="str">
            <v/>
          </cell>
          <cell r="DA851" t="str">
            <v/>
          </cell>
          <cell r="DB851" t="str">
            <v/>
          </cell>
          <cell r="DC851" t="str">
            <v/>
          </cell>
          <cell r="DD851">
            <v>0</v>
          </cell>
        </row>
        <row r="852">
          <cell r="BZ852" t="str">
            <v/>
          </cell>
          <cell r="CA852" t="str">
            <v/>
          </cell>
          <cell r="CB852" t="str">
            <v/>
          </cell>
          <cell r="CC852" t="str">
            <v/>
          </cell>
          <cell r="CD852" t="str">
            <v/>
          </cell>
          <cell r="CE852" t="str">
            <v/>
          </cell>
          <cell r="CF852" t="str">
            <v/>
          </cell>
          <cell r="CG852" t="str">
            <v/>
          </cell>
          <cell r="CH852" t="str">
            <v/>
          </cell>
          <cell r="CI852" t="str">
            <v/>
          </cell>
          <cell r="CJ852" t="str">
            <v/>
          </cell>
          <cell r="CK852" t="str">
            <v/>
          </cell>
          <cell r="CL852" t="str">
            <v/>
          </cell>
          <cell r="CM852" t="str">
            <v/>
          </cell>
          <cell r="CN852" t="str">
            <v/>
          </cell>
          <cell r="CO852" t="str">
            <v/>
          </cell>
          <cell r="CP852" t="str">
            <v/>
          </cell>
          <cell r="CQ852" t="str">
            <v/>
          </cell>
          <cell r="CR852" t="str">
            <v/>
          </cell>
          <cell r="CS852" t="str">
            <v/>
          </cell>
          <cell r="CT852" t="str">
            <v/>
          </cell>
          <cell r="CU852" t="str">
            <v/>
          </cell>
          <cell r="CV852" t="str">
            <v/>
          </cell>
          <cell r="CW852" t="str">
            <v/>
          </cell>
          <cell r="CX852" t="str">
            <v/>
          </cell>
          <cell r="CY852" t="str">
            <v/>
          </cell>
          <cell r="CZ852" t="str">
            <v/>
          </cell>
          <cell r="DA852" t="str">
            <v/>
          </cell>
          <cell r="DB852" t="str">
            <v/>
          </cell>
          <cell r="DC852" t="str">
            <v/>
          </cell>
          <cell r="DD852">
            <v>0</v>
          </cell>
        </row>
        <row r="853">
          <cell r="BZ853" t="str">
            <v/>
          </cell>
          <cell r="CA853" t="str">
            <v/>
          </cell>
          <cell r="CB853" t="str">
            <v/>
          </cell>
          <cell r="CC853" t="str">
            <v/>
          </cell>
          <cell r="CD853" t="str">
            <v/>
          </cell>
          <cell r="CE853" t="str">
            <v/>
          </cell>
          <cell r="CF853" t="str">
            <v/>
          </cell>
          <cell r="CG853" t="str">
            <v/>
          </cell>
          <cell r="CH853" t="str">
            <v/>
          </cell>
          <cell r="CI853" t="str">
            <v/>
          </cell>
          <cell r="CJ853" t="str">
            <v/>
          </cell>
          <cell r="CK853" t="str">
            <v/>
          </cell>
          <cell r="CL853" t="str">
            <v/>
          </cell>
          <cell r="CM853" t="str">
            <v/>
          </cell>
          <cell r="CN853" t="str">
            <v/>
          </cell>
          <cell r="CO853" t="str">
            <v/>
          </cell>
          <cell r="CP853" t="str">
            <v/>
          </cell>
          <cell r="CQ853" t="str">
            <v/>
          </cell>
          <cell r="CR853" t="str">
            <v/>
          </cell>
          <cell r="CS853" t="str">
            <v/>
          </cell>
          <cell r="CT853" t="str">
            <v/>
          </cell>
          <cell r="CU853" t="str">
            <v/>
          </cell>
          <cell r="CV853" t="str">
            <v/>
          </cell>
          <cell r="CW853" t="str">
            <v/>
          </cell>
          <cell r="CX853" t="str">
            <v/>
          </cell>
          <cell r="CY853" t="str">
            <v/>
          </cell>
          <cell r="CZ853" t="str">
            <v/>
          </cell>
          <cell r="DA853" t="str">
            <v/>
          </cell>
          <cell r="DB853" t="str">
            <v/>
          </cell>
          <cell r="DC853" t="str">
            <v/>
          </cell>
          <cell r="DD853">
            <v>0</v>
          </cell>
        </row>
        <row r="854">
          <cell r="BZ854" t="str">
            <v/>
          </cell>
          <cell r="CA854" t="str">
            <v/>
          </cell>
          <cell r="CB854" t="str">
            <v/>
          </cell>
          <cell r="CC854" t="str">
            <v/>
          </cell>
          <cell r="CD854" t="str">
            <v/>
          </cell>
          <cell r="CE854" t="str">
            <v/>
          </cell>
          <cell r="CF854" t="str">
            <v/>
          </cell>
          <cell r="CG854" t="str">
            <v/>
          </cell>
          <cell r="CH854" t="str">
            <v/>
          </cell>
          <cell r="CI854" t="str">
            <v/>
          </cell>
          <cell r="CJ854" t="str">
            <v/>
          </cell>
          <cell r="CK854" t="str">
            <v/>
          </cell>
          <cell r="CL854" t="str">
            <v/>
          </cell>
          <cell r="CM854" t="str">
            <v/>
          </cell>
          <cell r="CN854" t="str">
            <v/>
          </cell>
          <cell r="CO854" t="str">
            <v/>
          </cell>
          <cell r="CP854" t="str">
            <v/>
          </cell>
          <cell r="CQ854" t="str">
            <v/>
          </cell>
          <cell r="CR854" t="str">
            <v/>
          </cell>
          <cell r="CS854" t="str">
            <v/>
          </cell>
          <cell r="CT854" t="str">
            <v/>
          </cell>
          <cell r="CU854" t="str">
            <v/>
          </cell>
          <cell r="CV854" t="str">
            <v/>
          </cell>
          <cell r="CW854" t="str">
            <v/>
          </cell>
          <cell r="CX854" t="str">
            <v/>
          </cell>
          <cell r="CY854" t="str">
            <v/>
          </cell>
          <cell r="CZ854" t="str">
            <v/>
          </cell>
          <cell r="DA854" t="str">
            <v/>
          </cell>
          <cell r="DB854" t="str">
            <v/>
          </cell>
          <cell r="DC854" t="str">
            <v/>
          </cell>
          <cell r="DD854">
            <v>0</v>
          </cell>
        </row>
        <row r="855">
          <cell r="BZ855" t="str">
            <v/>
          </cell>
          <cell r="CA855" t="str">
            <v/>
          </cell>
          <cell r="CB855" t="str">
            <v/>
          </cell>
          <cell r="CC855" t="str">
            <v/>
          </cell>
          <cell r="CD855" t="str">
            <v/>
          </cell>
          <cell r="CE855" t="str">
            <v/>
          </cell>
          <cell r="CF855" t="str">
            <v/>
          </cell>
          <cell r="CG855" t="str">
            <v/>
          </cell>
          <cell r="CH855" t="str">
            <v/>
          </cell>
          <cell r="CI855" t="str">
            <v/>
          </cell>
          <cell r="CJ855" t="str">
            <v/>
          </cell>
          <cell r="CK855" t="str">
            <v/>
          </cell>
          <cell r="CL855" t="str">
            <v/>
          </cell>
          <cell r="CM855" t="str">
            <v/>
          </cell>
          <cell r="CN855" t="str">
            <v/>
          </cell>
          <cell r="CO855" t="str">
            <v/>
          </cell>
          <cell r="CP855" t="str">
            <v/>
          </cell>
          <cell r="CQ855" t="str">
            <v/>
          </cell>
          <cell r="CR855" t="str">
            <v/>
          </cell>
          <cell r="CS855" t="str">
            <v/>
          </cell>
          <cell r="CT855" t="str">
            <v/>
          </cell>
          <cell r="CU855" t="str">
            <v/>
          </cell>
          <cell r="CV855" t="str">
            <v/>
          </cell>
          <cell r="CW855" t="str">
            <v/>
          </cell>
          <cell r="CX855" t="str">
            <v/>
          </cell>
          <cell r="CY855" t="str">
            <v/>
          </cell>
          <cell r="CZ855" t="str">
            <v/>
          </cell>
          <cell r="DA855" t="str">
            <v/>
          </cell>
          <cell r="DB855" t="str">
            <v/>
          </cell>
          <cell r="DC855" t="str">
            <v/>
          </cell>
          <cell r="DD855">
            <v>0</v>
          </cell>
        </row>
        <row r="856">
          <cell r="BZ856" t="str">
            <v/>
          </cell>
          <cell r="CA856" t="str">
            <v/>
          </cell>
          <cell r="CB856" t="str">
            <v/>
          </cell>
          <cell r="CC856" t="str">
            <v/>
          </cell>
          <cell r="CD856" t="str">
            <v/>
          </cell>
          <cell r="CE856" t="str">
            <v/>
          </cell>
          <cell r="CF856" t="str">
            <v/>
          </cell>
          <cell r="CG856" t="str">
            <v/>
          </cell>
          <cell r="CH856" t="str">
            <v/>
          </cell>
          <cell r="CI856" t="str">
            <v/>
          </cell>
          <cell r="CJ856" t="str">
            <v/>
          </cell>
          <cell r="CK856" t="str">
            <v/>
          </cell>
          <cell r="CL856" t="str">
            <v/>
          </cell>
          <cell r="CM856" t="str">
            <v/>
          </cell>
          <cell r="CN856" t="str">
            <v/>
          </cell>
          <cell r="CO856" t="str">
            <v/>
          </cell>
          <cell r="CP856" t="str">
            <v/>
          </cell>
          <cell r="CQ856" t="str">
            <v/>
          </cell>
          <cell r="CR856" t="str">
            <v/>
          </cell>
          <cell r="CS856" t="str">
            <v/>
          </cell>
          <cell r="CT856" t="str">
            <v/>
          </cell>
          <cell r="CU856" t="str">
            <v/>
          </cell>
          <cell r="CV856" t="str">
            <v/>
          </cell>
          <cell r="CW856" t="str">
            <v/>
          </cell>
          <cell r="CX856" t="str">
            <v/>
          </cell>
          <cell r="CY856" t="str">
            <v/>
          </cell>
          <cell r="CZ856" t="str">
            <v/>
          </cell>
          <cell r="DA856" t="str">
            <v/>
          </cell>
          <cell r="DB856" t="str">
            <v/>
          </cell>
          <cell r="DC856" t="str">
            <v/>
          </cell>
          <cell r="DD856">
            <v>0</v>
          </cell>
        </row>
        <row r="857">
          <cell r="BZ857" t="str">
            <v/>
          </cell>
          <cell r="CA857" t="str">
            <v/>
          </cell>
          <cell r="CB857" t="str">
            <v/>
          </cell>
          <cell r="CC857" t="str">
            <v/>
          </cell>
          <cell r="CD857" t="str">
            <v/>
          </cell>
          <cell r="CE857" t="str">
            <v/>
          </cell>
          <cell r="CF857" t="str">
            <v/>
          </cell>
          <cell r="CG857" t="str">
            <v/>
          </cell>
          <cell r="CH857" t="str">
            <v/>
          </cell>
          <cell r="CI857" t="str">
            <v/>
          </cell>
          <cell r="CJ857" t="str">
            <v/>
          </cell>
          <cell r="CK857" t="str">
            <v/>
          </cell>
          <cell r="CL857" t="str">
            <v/>
          </cell>
          <cell r="CM857" t="str">
            <v/>
          </cell>
          <cell r="CN857" t="str">
            <v/>
          </cell>
          <cell r="CO857" t="str">
            <v/>
          </cell>
          <cell r="CP857" t="str">
            <v/>
          </cell>
          <cell r="CQ857" t="str">
            <v/>
          </cell>
          <cell r="CR857" t="str">
            <v/>
          </cell>
          <cell r="CS857" t="str">
            <v/>
          </cell>
          <cell r="CT857" t="str">
            <v/>
          </cell>
          <cell r="CU857" t="str">
            <v/>
          </cell>
          <cell r="CV857" t="str">
            <v/>
          </cell>
          <cell r="CW857" t="str">
            <v/>
          </cell>
          <cell r="CX857" t="str">
            <v/>
          </cell>
          <cell r="CY857" t="str">
            <v/>
          </cell>
          <cell r="CZ857" t="str">
            <v/>
          </cell>
          <cell r="DA857" t="str">
            <v/>
          </cell>
          <cell r="DB857" t="str">
            <v/>
          </cell>
          <cell r="DC857" t="str">
            <v/>
          </cell>
          <cell r="DD857">
            <v>0</v>
          </cell>
        </row>
        <row r="858">
          <cell r="BZ858" t="str">
            <v/>
          </cell>
          <cell r="CA858" t="str">
            <v/>
          </cell>
          <cell r="CB858" t="str">
            <v/>
          </cell>
          <cell r="CC858" t="str">
            <v/>
          </cell>
          <cell r="CD858" t="str">
            <v/>
          </cell>
          <cell r="CE858" t="str">
            <v/>
          </cell>
          <cell r="CF858" t="str">
            <v/>
          </cell>
          <cell r="CG858" t="str">
            <v/>
          </cell>
          <cell r="CH858" t="str">
            <v/>
          </cell>
          <cell r="CI858" t="str">
            <v/>
          </cell>
          <cell r="CJ858" t="str">
            <v/>
          </cell>
          <cell r="CK858" t="str">
            <v/>
          </cell>
          <cell r="CL858" t="str">
            <v/>
          </cell>
          <cell r="CM858" t="str">
            <v/>
          </cell>
          <cell r="CN858" t="str">
            <v/>
          </cell>
          <cell r="CO858" t="str">
            <v/>
          </cell>
          <cell r="CP858" t="str">
            <v/>
          </cell>
          <cell r="CQ858" t="str">
            <v/>
          </cell>
          <cell r="CR858" t="str">
            <v/>
          </cell>
          <cell r="CS858" t="str">
            <v/>
          </cell>
          <cell r="CT858" t="str">
            <v/>
          </cell>
          <cell r="CU858" t="str">
            <v/>
          </cell>
          <cell r="CV858" t="str">
            <v/>
          </cell>
          <cell r="CW858" t="str">
            <v/>
          </cell>
          <cell r="CX858" t="str">
            <v/>
          </cell>
          <cell r="CY858" t="str">
            <v/>
          </cell>
          <cell r="CZ858" t="str">
            <v/>
          </cell>
          <cell r="DA858" t="str">
            <v/>
          </cell>
          <cell r="DB858" t="str">
            <v/>
          </cell>
          <cell r="DC858" t="str">
            <v/>
          </cell>
          <cell r="DD858">
            <v>0</v>
          </cell>
        </row>
        <row r="859">
          <cell r="BZ859" t="str">
            <v/>
          </cell>
          <cell r="CA859" t="str">
            <v/>
          </cell>
          <cell r="CB859" t="str">
            <v/>
          </cell>
          <cell r="CC859" t="str">
            <v/>
          </cell>
          <cell r="CD859" t="str">
            <v/>
          </cell>
          <cell r="CE859" t="str">
            <v/>
          </cell>
          <cell r="CF859" t="str">
            <v/>
          </cell>
          <cell r="CG859" t="str">
            <v/>
          </cell>
          <cell r="CH859" t="str">
            <v/>
          </cell>
          <cell r="CI859" t="str">
            <v/>
          </cell>
          <cell r="CJ859" t="str">
            <v/>
          </cell>
          <cell r="CK859" t="str">
            <v/>
          </cell>
          <cell r="CL859" t="str">
            <v/>
          </cell>
          <cell r="CM859" t="str">
            <v/>
          </cell>
          <cell r="CN859" t="str">
            <v/>
          </cell>
          <cell r="CO859" t="str">
            <v/>
          </cell>
          <cell r="CP859" t="str">
            <v/>
          </cell>
          <cell r="CQ859" t="str">
            <v/>
          </cell>
          <cell r="CR859" t="str">
            <v/>
          </cell>
          <cell r="CS859" t="str">
            <v/>
          </cell>
          <cell r="CT859" t="str">
            <v/>
          </cell>
          <cell r="CU859" t="str">
            <v/>
          </cell>
          <cell r="CV859" t="str">
            <v/>
          </cell>
          <cell r="CW859" t="str">
            <v/>
          </cell>
          <cell r="CX859" t="str">
            <v/>
          </cell>
          <cell r="CY859" t="str">
            <v/>
          </cell>
          <cell r="CZ859" t="str">
            <v/>
          </cell>
          <cell r="DA859" t="str">
            <v/>
          </cell>
          <cell r="DB859" t="str">
            <v/>
          </cell>
          <cell r="DC859" t="str">
            <v/>
          </cell>
          <cell r="DD859">
            <v>0</v>
          </cell>
        </row>
        <row r="860">
          <cell r="BZ860" t="str">
            <v/>
          </cell>
          <cell r="CA860" t="str">
            <v/>
          </cell>
          <cell r="CB860" t="str">
            <v/>
          </cell>
          <cell r="CC860" t="str">
            <v/>
          </cell>
          <cell r="CD860" t="str">
            <v/>
          </cell>
          <cell r="CE860" t="str">
            <v/>
          </cell>
          <cell r="CF860" t="str">
            <v/>
          </cell>
          <cell r="CG860" t="str">
            <v/>
          </cell>
          <cell r="CH860" t="str">
            <v/>
          </cell>
          <cell r="CI860" t="str">
            <v/>
          </cell>
          <cell r="CJ860" t="str">
            <v/>
          </cell>
          <cell r="CK860" t="str">
            <v/>
          </cell>
          <cell r="CL860" t="str">
            <v/>
          </cell>
          <cell r="CM860" t="str">
            <v/>
          </cell>
          <cell r="CN860" t="str">
            <v/>
          </cell>
          <cell r="CO860" t="str">
            <v/>
          </cell>
          <cell r="CP860" t="str">
            <v/>
          </cell>
          <cell r="CQ860" t="str">
            <v/>
          </cell>
          <cell r="CR860" t="str">
            <v/>
          </cell>
          <cell r="CS860" t="str">
            <v/>
          </cell>
          <cell r="CT860" t="str">
            <v/>
          </cell>
          <cell r="CU860" t="str">
            <v/>
          </cell>
          <cell r="CV860" t="str">
            <v/>
          </cell>
          <cell r="CW860" t="str">
            <v/>
          </cell>
          <cell r="CX860" t="str">
            <v/>
          </cell>
          <cell r="CY860" t="str">
            <v/>
          </cell>
          <cell r="CZ860" t="str">
            <v/>
          </cell>
          <cell r="DA860" t="str">
            <v/>
          </cell>
          <cell r="DB860" t="str">
            <v/>
          </cell>
          <cell r="DC860" t="str">
            <v/>
          </cell>
          <cell r="DD860">
            <v>0</v>
          </cell>
        </row>
        <row r="861">
          <cell r="BZ861" t="str">
            <v/>
          </cell>
          <cell r="CA861" t="str">
            <v/>
          </cell>
          <cell r="CB861" t="str">
            <v/>
          </cell>
          <cell r="CC861" t="str">
            <v/>
          </cell>
          <cell r="CD861" t="str">
            <v/>
          </cell>
          <cell r="CE861" t="str">
            <v/>
          </cell>
          <cell r="CF861" t="str">
            <v/>
          </cell>
          <cell r="CG861" t="str">
            <v/>
          </cell>
          <cell r="CH861" t="str">
            <v/>
          </cell>
          <cell r="CI861" t="str">
            <v/>
          </cell>
          <cell r="CJ861" t="str">
            <v/>
          </cell>
          <cell r="CK861" t="str">
            <v/>
          </cell>
          <cell r="CL861" t="str">
            <v/>
          </cell>
          <cell r="CM861" t="str">
            <v/>
          </cell>
          <cell r="CN861" t="str">
            <v/>
          </cell>
          <cell r="CO861" t="str">
            <v/>
          </cell>
          <cell r="CP861" t="str">
            <v/>
          </cell>
          <cell r="CQ861" t="str">
            <v/>
          </cell>
          <cell r="CR861" t="str">
            <v/>
          </cell>
          <cell r="CS861" t="str">
            <v/>
          </cell>
          <cell r="CT861" t="str">
            <v/>
          </cell>
          <cell r="CU861" t="str">
            <v/>
          </cell>
          <cell r="CV861" t="str">
            <v/>
          </cell>
          <cell r="CW861" t="str">
            <v/>
          </cell>
          <cell r="CX861" t="str">
            <v/>
          </cell>
          <cell r="CY861" t="str">
            <v/>
          </cell>
          <cell r="CZ861" t="str">
            <v/>
          </cell>
          <cell r="DA861" t="str">
            <v/>
          </cell>
          <cell r="DB861" t="str">
            <v/>
          </cell>
          <cell r="DC861" t="str">
            <v/>
          </cell>
          <cell r="DD861">
            <v>0</v>
          </cell>
        </row>
        <row r="862">
          <cell r="BZ862" t="str">
            <v/>
          </cell>
          <cell r="CA862" t="str">
            <v/>
          </cell>
          <cell r="CB862" t="str">
            <v/>
          </cell>
          <cell r="CC862" t="str">
            <v/>
          </cell>
          <cell r="CD862" t="str">
            <v/>
          </cell>
          <cell r="CE862" t="str">
            <v/>
          </cell>
          <cell r="CF862" t="str">
            <v/>
          </cell>
          <cell r="CG862" t="str">
            <v/>
          </cell>
          <cell r="CH862" t="str">
            <v/>
          </cell>
          <cell r="CI862" t="str">
            <v/>
          </cell>
          <cell r="CJ862" t="str">
            <v/>
          </cell>
          <cell r="CK862" t="str">
            <v/>
          </cell>
          <cell r="CL862" t="str">
            <v/>
          </cell>
          <cell r="CM862" t="str">
            <v/>
          </cell>
          <cell r="CN862" t="str">
            <v/>
          </cell>
          <cell r="CO862" t="str">
            <v/>
          </cell>
          <cell r="CP862" t="str">
            <v/>
          </cell>
          <cell r="CQ862" t="str">
            <v/>
          </cell>
          <cell r="CR862" t="str">
            <v/>
          </cell>
          <cell r="CS862" t="str">
            <v/>
          </cell>
          <cell r="CT862" t="str">
            <v/>
          </cell>
          <cell r="CU862" t="str">
            <v/>
          </cell>
          <cell r="CV862" t="str">
            <v/>
          </cell>
          <cell r="CW862" t="str">
            <v/>
          </cell>
          <cell r="CX862" t="str">
            <v/>
          </cell>
          <cell r="CY862" t="str">
            <v/>
          </cell>
          <cell r="CZ862" t="str">
            <v/>
          </cell>
          <cell r="DA862" t="str">
            <v/>
          </cell>
          <cell r="DB862" t="str">
            <v/>
          </cell>
          <cell r="DC862" t="str">
            <v/>
          </cell>
          <cell r="DD862">
            <v>0</v>
          </cell>
        </row>
        <row r="863">
          <cell r="BZ863" t="str">
            <v/>
          </cell>
          <cell r="CA863" t="str">
            <v/>
          </cell>
          <cell r="CB863" t="str">
            <v/>
          </cell>
          <cell r="CC863" t="str">
            <v/>
          </cell>
          <cell r="CD863" t="str">
            <v/>
          </cell>
          <cell r="CE863" t="str">
            <v/>
          </cell>
          <cell r="CF863" t="str">
            <v/>
          </cell>
          <cell r="CG863" t="str">
            <v/>
          </cell>
          <cell r="CH863" t="str">
            <v/>
          </cell>
          <cell r="CI863" t="str">
            <v/>
          </cell>
          <cell r="CJ863" t="str">
            <v/>
          </cell>
          <cell r="CK863" t="str">
            <v/>
          </cell>
          <cell r="CL863" t="str">
            <v/>
          </cell>
          <cell r="CM863" t="str">
            <v/>
          </cell>
          <cell r="CN863" t="str">
            <v/>
          </cell>
          <cell r="CO863" t="str">
            <v/>
          </cell>
          <cell r="CP863" t="str">
            <v/>
          </cell>
          <cell r="CQ863" t="str">
            <v/>
          </cell>
          <cell r="CR863" t="str">
            <v/>
          </cell>
          <cell r="CS863" t="str">
            <v/>
          </cell>
          <cell r="CT863" t="str">
            <v/>
          </cell>
          <cell r="CU863" t="str">
            <v/>
          </cell>
          <cell r="CV863" t="str">
            <v/>
          </cell>
          <cell r="CW863" t="str">
            <v/>
          </cell>
          <cell r="CX863" t="str">
            <v/>
          </cell>
          <cell r="CY863" t="str">
            <v/>
          </cell>
          <cell r="CZ863" t="str">
            <v/>
          </cell>
          <cell r="DA863" t="str">
            <v/>
          </cell>
          <cell r="DB863" t="str">
            <v/>
          </cell>
          <cell r="DC863" t="str">
            <v/>
          </cell>
          <cell r="DD863">
            <v>0</v>
          </cell>
        </row>
        <row r="864">
          <cell r="BZ864" t="str">
            <v/>
          </cell>
          <cell r="CA864" t="str">
            <v/>
          </cell>
          <cell r="CB864" t="str">
            <v/>
          </cell>
          <cell r="CC864" t="str">
            <v/>
          </cell>
          <cell r="CD864" t="str">
            <v/>
          </cell>
          <cell r="CE864" t="str">
            <v/>
          </cell>
          <cell r="CF864" t="str">
            <v/>
          </cell>
          <cell r="CG864" t="str">
            <v/>
          </cell>
          <cell r="CH864" t="str">
            <v/>
          </cell>
          <cell r="CI864" t="str">
            <v/>
          </cell>
          <cell r="CJ864" t="str">
            <v/>
          </cell>
          <cell r="CK864" t="str">
            <v/>
          </cell>
          <cell r="CL864" t="str">
            <v/>
          </cell>
          <cell r="CM864" t="str">
            <v/>
          </cell>
          <cell r="CN864" t="str">
            <v/>
          </cell>
          <cell r="CO864" t="str">
            <v/>
          </cell>
          <cell r="CP864" t="str">
            <v/>
          </cell>
          <cell r="CQ864" t="str">
            <v/>
          </cell>
          <cell r="CR864" t="str">
            <v/>
          </cell>
          <cell r="CS864" t="str">
            <v/>
          </cell>
          <cell r="CT864" t="str">
            <v/>
          </cell>
          <cell r="CU864" t="str">
            <v/>
          </cell>
          <cell r="CV864" t="str">
            <v/>
          </cell>
          <cell r="CW864" t="str">
            <v/>
          </cell>
          <cell r="CX864" t="str">
            <v/>
          </cell>
          <cell r="CY864" t="str">
            <v/>
          </cell>
          <cell r="CZ864" t="str">
            <v/>
          </cell>
          <cell r="DA864" t="str">
            <v/>
          </cell>
          <cell r="DB864" t="str">
            <v/>
          </cell>
          <cell r="DC864" t="str">
            <v/>
          </cell>
          <cell r="DD864">
            <v>0</v>
          </cell>
        </row>
        <row r="865">
          <cell r="BZ865" t="str">
            <v/>
          </cell>
          <cell r="CA865" t="str">
            <v/>
          </cell>
          <cell r="CB865" t="str">
            <v/>
          </cell>
          <cell r="CC865" t="str">
            <v/>
          </cell>
          <cell r="CD865" t="str">
            <v/>
          </cell>
          <cell r="CE865" t="str">
            <v/>
          </cell>
          <cell r="CF865" t="str">
            <v/>
          </cell>
          <cell r="CG865" t="str">
            <v/>
          </cell>
          <cell r="CH865" t="str">
            <v/>
          </cell>
          <cell r="CI865" t="str">
            <v/>
          </cell>
          <cell r="CJ865" t="str">
            <v/>
          </cell>
          <cell r="CK865" t="str">
            <v/>
          </cell>
          <cell r="CL865" t="str">
            <v/>
          </cell>
          <cell r="CM865" t="str">
            <v/>
          </cell>
          <cell r="CN865" t="str">
            <v/>
          </cell>
          <cell r="CO865" t="str">
            <v/>
          </cell>
          <cell r="CP865" t="str">
            <v/>
          </cell>
          <cell r="CQ865" t="str">
            <v/>
          </cell>
          <cell r="CR865" t="str">
            <v/>
          </cell>
          <cell r="CS865" t="str">
            <v/>
          </cell>
          <cell r="CT865" t="str">
            <v/>
          </cell>
          <cell r="CU865" t="str">
            <v/>
          </cell>
          <cell r="CV865" t="str">
            <v/>
          </cell>
          <cell r="CW865" t="str">
            <v/>
          </cell>
          <cell r="CX865" t="str">
            <v/>
          </cell>
          <cell r="CY865" t="str">
            <v/>
          </cell>
          <cell r="CZ865" t="str">
            <v/>
          </cell>
          <cell r="DA865" t="str">
            <v/>
          </cell>
          <cell r="DB865" t="str">
            <v/>
          </cell>
          <cell r="DC865" t="str">
            <v/>
          </cell>
          <cell r="DD865">
            <v>0</v>
          </cell>
        </row>
        <row r="866">
          <cell r="BZ866" t="str">
            <v/>
          </cell>
          <cell r="CA866" t="str">
            <v/>
          </cell>
          <cell r="CB866" t="str">
            <v/>
          </cell>
          <cell r="CC866" t="str">
            <v/>
          </cell>
          <cell r="CD866" t="str">
            <v/>
          </cell>
          <cell r="CE866" t="str">
            <v/>
          </cell>
          <cell r="CF866" t="str">
            <v/>
          </cell>
          <cell r="CG866" t="str">
            <v/>
          </cell>
          <cell r="CH866" t="str">
            <v/>
          </cell>
          <cell r="CI866" t="str">
            <v/>
          </cell>
          <cell r="CJ866" t="str">
            <v/>
          </cell>
          <cell r="CK866" t="str">
            <v/>
          </cell>
          <cell r="CL866" t="str">
            <v/>
          </cell>
          <cell r="CM866" t="str">
            <v/>
          </cell>
          <cell r="CN866" t="str">
            <v/>
          </cell>
          <cell r="CO866" t="str">
            <v/>
          </cell>
          <cell r="CP866" t="str">
            <v/>
          </cell>
          <cell r="CQ866" t="str">
            <v/>
          </cell>
          <cell r="CR866" t="str">
            <v/>
          </cell>
          <cell r="CS866" t="str">
            <v/>
          </cell>
          <cell r="CT866" t="str">
            <v/>
          </cell>
          <cell r="CU866" t="str">
            <v/>
          </cell>
          <cell r="CV866" t="str">
            <v/>
          </cell>
          <cell r="CW866" t="str">
            <v/>
          </cell>
          <cell r="CX866" t="str">
            <v/>
          </cell>
          <cell r="CY866" t="str">
            <v/>
          </cell>
          <cell r="CZ866" t="str">
            <v/>
          </cell>
          <cell r="DA866" t="str">
            <v/>
          </cell>
          <cell r="DB866" t="str">
            <v/>
          </cell>
          <cell r="DC866" t="str">
            <v/>
          </cell>
          <cell r="DD866">
            <v>0</v>
          </cell>
        </row>
        <row r="867">
          <cell r="BZ867" t="str">
            <v/>
          </cell>
          <cell r="CA867" t="str">
            <v/>
          </cell>
          <cell r="CB867" t="str">
            <v/>
          </cell>
          <cell r="CC867" t="str">
            <v/>
          </cell>
          <cell r="CD867" t="str">
            <v/>
          </cell>
          <cell r="CE867" t="str">
            <v/>
          </cell>
          <cell r="CF867" t="str">
            <v/>
          </cell>
          <cell r="CG867" t="str">
            <v/>
          </cell>
          <cell r="CH867" t="str">
            <v/>
          </cell>
          <cell r="CI867" t="str">
            <v/>
          </cell>
          <cell r="CJ867" t="str">
            <v/>
          </cell>
          <cell r="CK867" t="str">
            <v/>
          </cell>
          <cell r="CL867" t="str">
            <v/>
          </cell>
          <cell r="CM867" t="str">
            <v/>
          </cell>
          <cell r="CN867" t="str">
            <v/>
          </cell>
          <cell r="CO867" t="str">
            <v/>
          </cell>
          <cell r="CP867" t="str">
            <v/>
          </cell>
          <cell r="CQ867" t="str">
            <v/>
          </cell>
          <cell r="CR867" t="str">
            <v/>
          </cell>
          <cell r="CS867" t="str">
            <v/>
          </cell>
          <cell r="CT867" t="str">
            <v/>
          </cell>
          <cell r="CU867" t="str">
            <v/>
          </cell>
          <cell r="CV867" t="str">
            <v/>
          </cell>
          <cell r="CW867" t="str">
            <v/>
          </cell>
          <cell r="CX867" t="str">
            <v/>
          </cell>
          <cell r="CY867" t="str">
            <v/>
          </cell>
          <cell r="CZ867" t="str">
            <v/>
          </cell>
          <cell r="DA867" t="str">
            <v/>
          </cell>
          <cell r="DB867" t="str">
            <v/>
          </cell>
          <cell r="DC867" t="str">
            <v/>
          </cell>
          <cell r="DD867">
            <v>0</v>
          </cell>
        </row>
        <row r="868">
          <cell r="BZ868" t="str">
            <v/>
          </cell>
          <cell r="CA868" t="str">
            <v/>
          </cell>
          <cell r="CB868" t="str">
            <v/>
          </cell>
          <cell r="CC868" t="str">
            <v/>
          </cell>
          <cell r="CD868" t="str">
            <v/>
          </cell>
          <cell r="CE868" t="str">
            <v/>
          </cell>
          <cell r="CF868" t="str">
            <v/>
          </cell>
          <cell r="CG868" t="str">
            <v/>
          </cell>
          <cell r="CH868" t="str">
            <v/>
          </cell>
          <cell r="CI868" t="str">
            <v/>
          </cell>
          <cell r="CJ868" t="str">
            <v/>
          </cell>
          <cell r="CK868" t="str">
            <v/>
          </cell>
          <cell r="CL868" t="str">
            <v/>
          </cell>
          <cell r="CM868" t="str">
            <v/>
          </cell>
          <cell r="CN868" t="str">
            <v/>
          </cell>
          <cell r="CO868" t="str">
            <v/>
          </cell>
          <cell r="CP868" t="str">
            <v/>
          </cell>
          <cell r="CQ868" t="str">
            <v/>
          </cell>
          <cell r="CR868" t="str">
            <v/>
          </cell>
          <cell r="CS868" t="str">
            <v/>
          </cell>
          <cell r="CT868" t="str">
            <v/>
          </cell>
          <cell r="CU868" t="str">
            <v/>
          </cell>
          <cell r="CV868" t="str">
            <v/>
          </cell>
          <cell r="CW868" t="str">
            <v/>
          </cell>
          <cell r="CX868" t="str">
            <v/>
          </cell>
          <cell r="CY868" t="str">
            <v/>
          </cell>
          <cell r="CZ868" t="str">
            <v/>
          </cell>
          <cell r="DA868" t="str">
            <v/>
          </cell>
          <cell r="DB868" t="str">
            <v/>
          </cell>
          <cell r="DC868" t="str">
            <v/>
          </cell>
          <cell r="DD868">
            <v>0</v>
          </cell>
        </row>
        <row r="869">
          <cell r="BZ869" t="str">
            <v/>
          </cell>
          <cell r="CA869" t="str">
            <v/>
          </cell>
          <cell r="CB869" t="str">
            <v/>
          </cell>
          <cell r="CC869" t="str">
            <v/>
          </cell>
          <cell r="CD869" t="str">
            <v/>
          </cell>
          <cell r="CE869" t="str">
            <v/>
          </cell>
          <cell r="CF869" t="str">
            <v/>
          </cell>
          <cell r="CG869" t="str">
            <v/>
          </cell>
          <cell r="CH869" t="str">
            <v/>
          </cell>
          <cell r="CI869" t="str">
            <v/>
          </cell>
          <cell r="CJ869" t="str">
            <v/>
          </cell>
          <cell r="CK869" t="str">
            <v/>
          </cell>
          <cell r="CL869" t="str">
            <v/>
          </cell>
          <cell r="CM869" t="str">
            <v/>
          </cell>
          <cell r="CN869" t="str">
            <v/>
          </cell>
          <cell r="CO869" t="str">
            <v/>
          </cell>
          <cell r="CP869" t="str">
            <v/>
          </cell>
          <cell r="CQ869" t="str">
            <v/>
          </cell>
          <cell r="CR869" t="str">
            <v/>
          </cell>
          <cell r="CS869" t="str">
            <v/>
          </cell>
          <cell r="CT869" t="str">
            <v/>
          </cell>
          <cell r="CU869" t="str">
            <v/>
          </cell>
          <cell r="CV869" t="str">
            <v/>
          </cell>
          <cell r="CW869" t="str">
            <v/>
          </cell>
          <cell r="CX869" t="str">
            <v/>
          </cell>
          <cell r="CY869" t="str">
            <v/>
          </cell>
          <cell r="CZ869" t="str">
            <v/>
          </cell>
          <cell r="DA869" t="str">
            <v/>
          </cell>
          <cell r="DB869" t="str">
            <v/>
          </cell>
          <cell r="DC869" t="str">
            <v/>
          </cell>
          <cell r="DD869">
            <v>0</v>
          </cell>
        </row>
        <row r="870">
          <cell r="BZ870" t="str">
            <v/>
          </cell>
          <cell r="CA870" t="str">
            <v/>
          </cell>
          <cell r="CB870" t="str">
            <v/>
          </cell>
          <cell r="CC870" t="str">
            <v/>
          </cell>
          <cell r="CD870" t="str">
            <v/>
          </cell>
          <cell r="CE870" t="str">
            <v/>
          </cell>
          <cell r="CF870" t="str">
            <v/>
          </cell>
          <cell r="CG870" t="str">
            <v/>
          </cell>
          <cell r="CH870" t="str">
            <v/>
          </cell>
          <cell r="CI870" t="str">
            <v/>
          </cell>
          <cell r="CJ870" t="str">
            <v/>
          </cell>
          <cell r="CK870" t="str">
            <v/>
          </cell>
          <cell r="CL870" t="str">
            <v/>
          </cell>
          <cell r="CM870" t="str">
            <v/>
          </cell>
          <cell r="CN870" t="str">
            <v/>
          </cell>
          <cell r="CO870" t="str">
            <v/>
          </cell>
          <cell r="CP870" t="str">
            <v/>
          </cell>
          <cell r="CQ870" t="str">
            <v/>
          </cell>
          <cell r="CR870" t="str">
            <v/>
          </cell>
          <cell r="CS870" t="str">
            <v/>
          </cell>
          <cell r="CT870" t="str">
            <v/>
          </cell>
          <cell r="CU870" t="str">
            <v/>
          </cell>
          <cell r="CV870" t="str">
            <v/>
          </cell>
          <cell r="CW870" t="str">
            <v/>
          </cell>
          <cell r="CX870" t="str">
            <v/>
          </cell>
          <cell r="CY870" t="str">
            <v/>
          </cell>
          <cell r="CZ870" t="str">
            <v/>
          </cell>
          <cell r="DA870" t="str">
            <v/>
          </cell>
          <cell r="DB870" t="str">
            <v/>
          </cell>
          <cell r="DC870" t="str">
            <v/>
          </cell>
          <cell r="DD870">
            <v>0</v>
          </cell>
        </row>
        <row r="871">
          <cell r="BZ871" t="str">
            <v/>
          </cell>
          <cell r="CA871" t="str">
            <v/>
          </cell>
          <cell r="CB871" t="str">
            <v/>
          </cell>
          <cell r="CC871" t="str">
            <v/>
          </cell>
          <cell r="CD871" t="str">
            <v/>
          </cell>
          <cell r="CE871" t="str">
            <v/>
          </cell>
          <cell r="CF871" t="str">
            <v/>
          </cell>
          <cell r="CG871" t="str">
            <v/>
          </cell>
          <cell r="CH871" t="str">
            <v/>
          </cell>
          <cell r="CI871" t="str">
            <v/>
          </cell>
          <cell r="CJ871" t="str">
            <v/>
          </cell>
          <cell r="CK871" t="str">
            <v/>
          </cell>
          <cell r="CL871" t="str">
            <v/>
          </cell>
          <cell r="CM871" t="str">
            <v/>
          </cell>
          <cell r="CN871" t="str">
            <v/>
          </cell>
          <cell r="CO871" t="str">
            <v/>
          </cell>
          <cell r="CP871" t="str">
            <v/>
          </cell>
          <cell r="CQ871" t="str">
            <v/>
          </cell>
          <cell r="CR871" t="str">
            <v/>
          </cell>
          <cell r="CS871" t="str">
            <v/>
          </cell>
          <cell r="CT871" t="str">
            <v/>
          </cell>
          <cell r="CU871" t="str">
            <v/>
          </cell>
          <cell r="CV871" t="str">
            <v/>
          </cell>
          <cell r="CW871" t="str">
            <v/>
          </cell>
          <cell r="CX871" t="str">
            <v/>
          </cell>
          <cell r="CY871" t="str">
            <v/>
          </cell>
          <cell r="CZ871" t="str">
            <v/>
          </cell>
          <cell r="DA871" t="str">
            <v/>
          </cell>
          <cell r="DB871" t="str">
            <v/>
          </cell>
          <cell r="DC871" t="str">
            <v/>
          </cell>
          <cell r="DD871">
            <v>0</v>
          </cell>
        </row>
        <row r="872">
          <cell r="BZ872" t="str">
            <v/>
          </cell>
          <cell r="CA872" t="str">
            <v/>
          </cell>
          <cell r="CB872" t="str">
            <v/>
          </cell>
          <cell r="CC872" t="str">
            <v/>
          </cell>
          <cell r="CD872" t="str">
            <v/>
          </cell>
          <cell r="CE872" t="str">
            <v/>
          </cell>
          <cell r="CF872" t="str">
            <v/>
          </cell>
          <cell r="CG872" t="str">
            <v/>
          </cell>
          <cell r="CH872" t="str">
            <v/>
          </cell>
          <cell r="CI872" t="str">
            <v/>
          </cell>
          <cell r="CJ872" t="str">
            <v/>
          </cell>
          <cell r="CK872" t="str">
            <v/>
          </cell>
          <cell r="CL872" t="str">
            <v/>
          </cell>
          <cell r="CM872" t="str">
            <v/>
          </cell>
          <cell r="CN872" t="str">
            <v/>
          </cell>
          <cell r="CO872" t="str">
            <v/>
          </cell>
          <cell r="CP872" t="str">
            <v/>
          </cell>
          <cell r="CQ872" t="str">
            <v/>
          </cell>
          <cell r="CR872" t="str">
            <v/>
          </cell>
          <cell r="CS872" t="str">
            <v/>
          </cell>
          <cell r="CT872" t="str">
            <v/>
          </cell>
          <cell r="CU872" t="str">
            <v/>
          </cell>
          <cell r="CV872" t="str">
            <v/>
          </cell>
          <cell r="CW872" t="str">
            <v/>
          </cell>
          <cell r="CX872" t="str">
            <v/>
          </cell>
          <cell r="CY872" t="str">
            <v/>
          </cell>
          <cell r="CZ872" t="str">
            <v/>
          </cell>
          <cell r="DA872" t="str">
            <v/>
          </cell>
          <cell r="DB872" t="str">
            <v/>
          </cell>
          <cell r="DC872" t="str">
            <v/>
          </cell>
          <cell r="DD872">
            <v>0</v>
          </cell>
        </row>
        <row r="873">
          <cell r="BZ873" t="str">
            <v/>
          </cell>
          <cell r="CA873" t="str">
            <v/>
          </cell>
          <cell r="CB873" t="str">
            <v/>
          </cell>
          <cell r="CC873" t="str">
            <v/>
          </cell>
          <cell r="CD873" t="str">
            <v/>
          </cell>
          <cell r="CE873" t="str">
            <v/>
          </cell>
          <cell r="CF873" t="str">
            <v/>
          </cell>
          <cell r="CG873" t="str">
            <v/>
          </cell>
          <cell r="CH873" t="str">
            <v/>
          </cell>
          <cell r="CI873" t="str">
            <v/>
          </cell>
          <cell r="CJ873" t="str">
            <v/>
          </cell>
          <cell r="CK873" t="str">
            <v/>
          </cell>
          <cell r="CL873" t="str">
            <v/>
          </cell>
          <cell r="CM873" t="str">
            <v/>
          </cell>
          <cell r="CN873" t="str">
            <v/>
          </cell>
          <cell r="CO873" t="str">
            <v/>
          </cell>
          <cell r="CP873" t="str">
            <v/>
          </cell>
          <cell r="CQ873" t="str">
            <v/>
          </cell>
          <cell r="CR873" t="str">
            <v/>
          </cell>
          <cell r="CS873" t="str">
            <v/>
          </cell>
          <cell r="CT873" t="str">
            <v/>
          </cell>
          <cell r="CU873" t="str">
            <v/>
          </cell>
          <cell r="CV873" t="str">
            <v/>
          </cell>
          <cell r="CW873" t="str">
            <v/>
          </cell>
          <cell r="CX873" t="str">
            <v/>
          </cell>
          <cell r="CY873" t="str">
            <v/>
          </cell>
          <cell r="CZ873" t="str">
            <v/>
          </cell>
          <cell r="DA873" t="str">
            <v/>
          </cell>
          <cell r="DB873" t="str">
            <v/>
          </cell>
          <cell r="DC873" t="str">
            <v/>
          </cell>
          <cell r="DD873">
            <v>0</v>
          </cell>
        </row>
        <row r="874">
          <cell r="BZ874" t="str">
            <v/>
          </cell>
          <cell r="CA874" t="str">
            <v/>
          </cell>
          <cell r="CB874" t="str">
            <v/>
          </cell>
          <cell r="CC874" t="str">
            <v/>
          </cell>
          <cell r="CD874" t="str">
            <v/>
          </cell>
          <cell r="CE874" t="str">
            <v/>
          </cell>
          <cell r="CF874" t="str">
            <v/>
          </cell>
          <cell r="CG874" t="str">
            <v/>
          </cell>
          <cell r="CH874" t="str">
            <v/>
          </cell>
          <cell r="CI874" t="str">
            <v/>
          </cell>
          <cell r="CJ874" t="str">
            <v/>
          </cell>
          <cell r="CK874" t="str">
            <v/>
          </cell>
          <cell r="CL874" t="str">
            <v/>
          </cell>
          <cell r="CM874" t="str">
            <v/>
          </cell>
          <cell r="CN874" t="str">
            <v/>
          </cell>
          <cell r="CO874" t="str">
            <v/>
          </cell>
          <cell r="CP874" t="str">
            <v/>
          </cell>
          <cell r="CQ874" t="str">
            <v/>
          </cell>
          <cell r="CR874" t="str">
            <v/>
          </cell>
          <cell r="CS874" t="str">
            <v/>
          </cell>
          <cell r="CT874" t="str">
            <v/>
          </cell>
          <cell r="CU874" t="str">
            <v/>
          </cell>
          <cell r="CV874" t="str">
            <v/>
          </cell>
          <cell r="CW874" t="str">
            <v/>
          </cell>
          <cell r="CX874" t="str">
            <v/>
          </cell>
          <cell r="CY874" t="str">
            <v/>
          </cell>
          <cell r="CZ874" t="str">
            <v/>
          </cell>
          <cell r="DA874" t="str">
            <v/>
          </cell>
          <cell r="DB874" t="str">
            <v/>
          </cell>
          <cell r="DC874" t="str">
            <v/>
          </cell>
          <cell r="DD874">
            <v>0</v>
          </cell>
        </row>
        <row r="875">
          <cell r="BZ875" t="str">
            <v/>
          </cell>
          <cell r="CA875" t="str">
            <v/>
          </cell>
          <cell r="CB875" t="str">
            <v/>
          </cell>
          <cell r="CC875" t="str">
            <v/>
          </cell>
          <cell r="CD875" t="str">
            <v/>
          </cell>
          <cell r="CE875" t="str">
            <v/>
          </cell>
          <cell r="CF875" t="str">
            <v/>
          </cell>
          <cell r="CG875" t="str">
            <v/>
          </cell>
          <cell r="CH875" t="str">
            <v/>
          </cell>
          <cell r="CI875" t="str">
            <v/>
          </cell>
          <cell r="CJ875" t="str">
            <v/>
          </cell>
          <cell r="CK875" t="str">
            <v/>
          </cell>
          <cell r="CL875" t="str">
            <v/>
          </cell>
          <cell r="CM875" t="str">
            <v/>
          </cell>
          <cell r="CN875" t="str">
            <v/>
          </cell>
          <cell r="CO875" t="str">
            <v/>
          </cell>
          <cell r="CP875" t="str">
            <v/>
          </cell>
          <cell r="CQ875" t="str">
            <v/>
          </cell>
          <cell r="CR875" t="str">
            <v/>
          </cell>
          <cell r="CS875" t="str">
            <v/>
          </cell>
          <cell r="CT875" t="str">
            <v/>
          </cell>
          <cell r="CU875" t="str">
            <v/>
          </cell>
          <cell r="CV875" t="str">
            <v/>
          </cell>
          <cell r="CW875" t="str">
            <v/>
          </cell>
          <cell r="CX875" t="str">
            <v/>
          </cell>
          <cell r="CY875" t="str">
            <v/>
          </cell>
          <cell r="CZ875" t="str">
            <v/>
          </cell>
          <cell r="DA875" t="str">
            <v/>
          </cell>
          <cell r="DB875" t="str">
            <v/>
          </cell>
          <cell r="DC875" t="str">
            <v/>
          </cell>
          <cell r="DD875">
            <v>0</v>
          </cell>
        </row>
        <row r="876">
          <cell r="BZ876" t="str">
            <v/>
          </cell>
          <cell r="CA876" t="str">
            <v/>
          </cell>
          <cell r="CB876" t="str">
            <v/>
          </cell>
          <cell r="CC876" t="str">
            <v/>
          </cell>
          <cell r="CD876" t="str">
            <v/>
          </cell>
          <cell r="CE876" t="str">
            <v/>
          </cell>
          <cell r="CF876" t="str">
            <v/>
          </cell>
          <cell r="CG876" t="str">
            <v/>
          </cell>
          <cell r="CH876" t="str">
            <v/>
          </cell>
          <cell r="CI876" t="str">
            <v/>
          </cell>
          <cell r="CJ876" t="str">
            <v/>
          </cell>
          <cell r="CK876" t="str">
            <v/>
          </cell>
          <cell r="CL876" t="str">
            <v/>
          </cell>
          <cell r="CM876" t="str">
            <v/>
          </cell>
          <cell r="CN876" t="str">
            <v/>
          </cell>
          <cell r="CO876" t="str">
            <v/>
          </cell>
          <cell r="CP876" t="str">
            <v/>
          </cell>
          <cell r="CQ876" t="str">
            <v/>
          </cell>
          <cell r="CR876" t="str">
            <v/>
          </cell>
          <cell r="CS876" t="str">
            <v/>
          </cell>
          <cell r="CT876" t="str">
            <v/>
          </cell>
          <cell r="CU876" t="str">
            <v/>
          </cell>
          <cell r="CV876" t="str">
            <v/>
          </cell>
          <cell r="CW876" t="str">
            <v/>
          </cell>
          <cell r="CX876" t="str">
            <v/>
          </cell>
          <cell r="CY876" t="str">
            <v/>
          </cell>
          <cell r="CZ876" t="str">
            <v/>
          </cell>
          <cell r="DA876" t="str">
            <v/>
          </cell>
          <cell r="DB876" t="str">
            <v/>
          </cell>
          <cell r="DC876" t="str">
            <v/>
          </cell>
          <cell r="DD876">
            <v>0</v>
          </cell>
        </row>
        <row r="877">
          <cell r="BZ877" t="str">
            <v/>
          </cell>
          <cell r="CA877" t="str">
            <v/>
          </cell>
          <cell r="CB877" t="str">
            <v/>
          </cell>
          <cell r="CC877" t="str">
            <v/>
          </cell>
          <cell r="CD877" t="str">
            <v/>
          </cell>
          <cell r="CE877" t="str">
            <v/>
          </cell>
          <cell r="CF877" t="str">
            <v/>
          </cell>
          <cell r="CG877" t="str">
            <v/>
          </cell>
          <cell r="CH877" t="str">
            <v/>
          </cell>
          <cell r="CI877" t="str">
            <v/>
          </cell>
          <cell r="CJ877" t="str">
            <v/>
          </cell>
          <cell r="CK877" t="str">
            <v/>
          </cell>
          <cell r="CL877" t="str">
            <v/>
          </cell>
          <cell r="CM877" t="str">
            <v/>
          </cell>
          <cell r="CN877" t="str">
            <v/>
          </cell>
          <cell r="CO877" t="str">
            <v/>
          </cell>
          <cell r="CP877" t="str">
            <v/>
          </cell>
          <cell r="CQ877" t="str">
            <v/>
          </cell>
          <cell r="CR877" t="str">
            <v/>
          </cell>
          <cell r="CS877" t="str">
            <v/>
          </cell>
          <cell r="CT877" t="str">
            <v/>
          </cell>
          <cell r="CU877" t="str">
            <v/>
          </cell>
          <cell r="CV877" t="str">
            <v/>
          </cell>
          <cell r="CW877" t="str">
            <v/>
          </cell>
          <cell r="CX877" t="str">
            <v/>
          </cell>
          <cell r="CY877" t="str">
            <v/>
          </cell>
          <cell r="CZ877" t="str">
            <v/>
          </cell>
          <cell r="DA877" t="str">
            <v/>
          </cell>
          <cell r="DB877" t="str">
            <v/>
          </cell>
          <cell r="DC877" t="str">
            <v/>
          </cell>
          <cell r="DD877">
            <v>0</v>
          </cell>
        </row>
        <row r="878">
          <cell r="BZ878" t="str">
            <v/>
          </cell>
          <cell r="CA878" t="str">
            <v/>
          </cell>
          <cell r="CB878" t="str">
            <v/>
          </cell>
          <cell r="CC878" t="str">
            <v/>
          </cell>
          <cell r="CD878" t="str">
            <v/>
          </cell>
          <cell r="CE878" t="str">
            <v/>
          </cell>
          <cell r="CF878" t="str">
            <v/>
          </cell>
          <cell r="CG878" t="str">
            <v/>
          </cell>
          <cell r="CH878" t="str">
            <v/>
          </cell>
          <cell r="CI878" t="str">
            <v/>
          </cell>
          <cell r="CJ878" t="str">
            <v/>
          </cell>
          <cell r="CK878" t="str">
            <v/>
          </cell>
          <cell r="CL878" t="str">
            <v/>
          </cell>
          <cell r="CM878" t="str">
            <v/>
          </cell>
          <cell r="CN878" t="str">
            <v/>
          </cell>
          <cell r="CO878" t="str">
            <v/>
          </cell>
          <cell r="CP878" t="str">
            <v/>
          </cell>
          <cell r="CQ878" t="str">
            <v/>
          </cell>
          <cell r="CR878" t="str">
            <v/>
          </cell>
          <cell r="CS878" t="str">
            <v/>
          </cell>
          <cell r="CT878" t="str">
            <v/>
          </cell>
          <cell r="CU878" t="str">
            <v/>
          </cell>
          <cell r="CV878" t="str">
            <v/>
          </cell>
          <cell r="CW878" t="str">
            <v/>
          </cell>
          <cell r="CX878" t="str">
            <v/>
          </cell>
          <cell r="CY878" t="str">
            <v/>
          </cell>
          <cell r="CZ878" t="str">
            <v/>
          </cell>
          <cell r="DA878" t="str">
            <v/>
          </cell>
          <cell r="DB878" t="str">
            <v/>
          </cell>
          <cell r="DC878" t="str">
            <v/>
          </cell>
          <cell r="DD878">
            <v>0</v>
          </cell>
        </row>
        <row r="879">
          <cell r="BZ879" t="str">
            <v/>
          </cell>
          <cell r="CA879" t="str">
            <v/>
          </cell>
          <cell r="CB879" t="str">
            <v/>
          </cell>
          <cell r="CC879" t="str">
            <v/>
          </cell>
          <cell r="CD879" t="str">
            <v/>
          </cell>
          <cell r="CE879" t="str">
            <v/>
          </cell>
          <cell r="CF879" t="str">
            <v/>
          </cell>
          <cell r="CG879" t="str">
            <v/>
          </cell>
          <cell r="CH879" t="str">
            <v/>
          </cell>
          <cell r="CI879" t="str">
            <v/>
          </cell>
          <cell r="CJ879" t="str">
            <v/>
          </cell>
          <cell r="CK879" t="str">
            <v/>
          </cell>
          <cell r="CL879" t="str">
            <v/>
          </cell>
          <cell r="CM879" t="str">
            <v/>
          </cell>
          <cell r="CN879" t="str">
            <v/>
          </cell>
          <cell r="CO879" t="str">
            <v/>
          </cell>
          <cell r="CP879" t="str">
            <v/>
          </cell>
          <cell r="CQ879" t="str">
            <v/>
          </cell>
          <cell r="CR879" t="str">
            <v/>
          </cell>
          <cell r="CS879" t="str">
            <v/>
          </cell>
          <cell r="CT879" t="str">
            <v/>
          </cell>
          <cell r="CU879" t="str">
            <v/>
          </cell>
          <cell r="CV879" t="str">
            <v/>
          </cell>
          <cell r="CW879" t="str">
            <v/>
          </cell>
          <cell r="CX879" t="str">
            <v/>
          </cell>
          <cell r="CY879" t="str">
            <v/>
          </cell>
          <cell r="CZ879" t="str">
            <v/>
          </cell>
          <cell r="DA879" t="str">
            <v/>
          </cell>
          <cell r="DB879" t="str">
            <v/>
          </cell>
          <cell r="DC879" t="str">
            <v/>
          </cell>
          <cell r="DD879">
            <v>0</v>
          </cell>
        </row>
        <row r="880">
          <cell r="BZ880" t="str">
            <v/>
          </cell>
          <cell r="CA880" t="str">
            <v/>
          </cell>
          <cell r="CB880" t="str">
            <v/>
          </cell>
          <cell r="CC880" t="str">
            <v/>
          </cell>
          <cell r="CD880" t="str">
            <v/>
          </cell>
          <cell r="CE880" t="str">
            <v/>
          </cell>
          <cell r="CF880" t="str">
            <v/>
          </cell>
          <cell r="CG880" t="str">
            <v/>
          </cell>
          <cell r="CH880" t="str">
            <v/>
          </cell>
          <cell r="CI880" t="str">
            <v/>
          </cell>
          <cell r="CJ880" t="str">
            <v/>
          </cell>
          <cell r="CK880" t="str">
            <v/>
          </cell>
          <cell r="CL880" t="str">
            <v/>
          </cell>
          <cell r="CM880" t="str">
            <v/>
          </cell>
          <cell r="CN880" t="str">
            <v/>
          </cell>
          <cell r="CO880" t="str">
            <v/>
          </cell>
          <cell r="CP880" t="str">
            <v/>
          </cell>
          <cell r="CQ880" t="str">
            <v/>
          </cell>
          <cell r="CR880" t="str">
            <v/>
          </cell>
          <cell r="CS880" t="str">
            <v/>
          </cell>
          <cell r="CT880" t="str">
            <v/>
          </cell>
          <cell r="CU880" t="str">
            <v/>
          </cell>
          <cell r="CV880" t="str">
            <v/>
          </cell>
          <cell r="CW880" t="str">
            <v/>
          </cell>
          <cell r="CX880" t="str">
            <v/>
          </cell>
          <cell r="CY880" t="str">
            <v/>
          </cell>
          <cell r="CZ880" t="str">
            <v/>
          </cell>
          <cell r="DA880" t="str">
            <v/>
          </cell>
          <cell r="DB880" t="str">
            <v/>
          </cell>
          <cell r="DC880" t="str">
            <v/>
          </cell>
          <cell r="DD880">
            <v>0</v>
          </cell>
        </row>
        <row r="881">
          <cell r="BZ881" t="str">
            <v/>
          </cell>
          <cell r="CA881" t="str">
            <v/>
          </cell>
          <cell r="CB881" t="str">
            <v/>
          </cell>
          <cell r="CC881" t="str">
            <v/>
          </cell>
          <cell r="CD881" t="str">
            <v/>
          </cell>
          <cell r="CE881" t="str">
            <v/>
          </cell>
          <cell r="CF881" t="str">
            <v/>
          </cell>
          <cell r="CG881" t="str">
            <v/>
          </cell>
          <cell r="CH881" t="str">
            <v/>
          </cell>
          <cell r="CI881" t="str">
            <v/>
          </cell>
          <cell r="CJ881" t="str">
            <v/>
          </cell>
          <cell r="CK881" t="str">
            <v/>
          </cell>
          <cell r="CL881" t="str">
            <v/>
          </cell>
          <cell r="CM881" t="str">
            <v/>
          </cell>
          <cell r="CN881" t="str">
            <v/>
          </cell>
          <cell r="CO881" t="str">
            <v/>
          </cell>
          <cell r="CP881" t="str">
            <v/>
          </cell>
          <cell r="CQ881" t="str">
            <v/>
          </cell>
          <cell r="CR881" t="str">
            <v/>
          </cell>
          <cell r="CS881" t="str">
            <v/>
          </cell>
          <cell r="CT881" t="str">
            <v/>
          </cell>
          <cell r="CU881" t="str">
            <v/>
          </cell>
          <cell r="CV881" t="str">
            <v/>
          </cell>
          <cell r="CW881" t="str">
            <v/>
          </cell>
          <cell r="CX881" t="str">
            <v/>
          </cell>
          <cell r="CY881" t="str">
            <v/>
          </cell>
          <cell r="CZ881" t="str">
            <v/>
          </cell>
          <cell r="DA881" t="str">
            <v/>
          </cell>
          <cell r="DB881" t="str">
            <v/>
          </cell>
          <cell r="DC881" t="str">
            <v/>
          </cell>
          <cell r="DD881">
            <v>0</v>
          </cell>
        </row>
        <row r="882">
          <cell r="BZ882" t="str">
            <v/>
          </cell>
          <cell r="CA882" t="str">
            <v/>
          </cell>
          <cell r="CB882" t="str">
            <v/>
          </cell>
          <cell r="CC882" t="str">
            <v/>
          </cell>
          <cell r="CD882" t="str">
            <v/>
          </cell>
          <cell r="CE882" t="str">
            <v/>
          </cell>
          <cell r="CF882" t="str">
            <v/>
          </cell>
          <cell r="CG882" t="str">
            <v/>
          </cell>
          <cell r="CH882" t="str">
            <v/>
          </cell>
          <cell r="CI882" t="str">
            <v/>
          </cell>
          <cell r="CJ882" t="str">
            <v/>
          </cell>
          <cell r="CK882" t="str">
            <v/>
          </cell>
          <cell r="CL882" t="str">
            <v/>
          </cell>
          <cell r="CM882" t="str">
            <v/>
          </cell>
          <cell r="CN882" t="str">
            <v/>
          </cell>
          <cell r="CO882" t="str">
            <v/>
          </cell>
          <cell r="CP882" t="str">
            <v/>
          </cell>
          <cell r="CQ882" t="str">
            <v/>
          </cell>
          <cell r="CR882" t="str">
            <v/>
          </cell>
          <cell r="CS882" t="str">
            <v/>
          </cell>
          <cell r="CT882" t="str">
            <v/>
          </cell>
          <cell r="CU882" t="str">
            <v/>
          </cell>
          <cell r="CV882" t="str">
            <v/>
          </cell>
          <cell r="CW882" t="str">
            <v/>
          </cell>
          <cell r="CX882" t="str">
            <v/>
          </cell>
          <cell r="CY882" t="str">
            <v/>
          </cell>
          <cell r="CZ882" t="str">
            <v/>
          </cell>
          <cell r="DA882" t="str">
            <v/>
          </cell>
          <cell r="DB882" t="str">
            <v/>
          </cell>
          <cell r="DC882" t="str">
            <v/>
          </cell>
          <cell r="DD882">
            <v>0</v>
          </cell>
        </row>
        <row r="883">
          <cell r="BZ883" t="str">
            <v/>
          </cell>
          <cell r="CA883" t="str">
            <v/>
          </cell>
          <cell r="CB883" t="str">
            <v/>
          </cell>
          <cell r="CC883" t="str">
            <v/>
          </cell>
          <cell r="CD883" t="str">
            <v/>
          </cell>
          <cell r="CE883" t="str">
            <v/>
          </cell>
          <cell r="CF883" t="str">
            <v/>
          </cell>
          <cell r="CG883" t="str">
            <v/>
          </cell>
          <cell r="CH883" t="str">
            <v/>
          </cell>
          <cell r="CI883" t="str">
            <v/>
          </cell>
          <cell r="CJ883" t="str">
            <v/>
          </cell>
          <cell r="CK883" t="str">
            <v/>
          </cell>
          <cell r="CL883" t="str">
            <v/>
          </cell>
          <cell r="CM883" t="str">
            <v/>
          </cell>
          <cell r="CN883" t="str">
            <v/>
          </cell>
          <cell r="CO883" t="str">
            <v/>
          </cell>
          <cell r="CP883" t="str">
            <v/>
          </cell>
          <cell r="CQ883" t="str">
            <v/>
          </cell>
          <cell r="CR883" t="str">
            <v/>
          </cell>
          <cell r="CS883" t="str">
            <v/>
          </cell>
          <cell r="CT883" t="str">
            <v/>
          </cell>
          <cell r="CU883" t="str">
            <v/>
          </cell>
          <cell r="CV883" t="str">
            <v/>
          </cell>
          <cell r="CW883" t="str">
            <v/>
          </cell>
          <cell r="CX883" t="str">
            <v/>
          </cell>
          <cell r="CY883" t="str">
            <v/>
          </cell>
          <cell r="CZ883" t="str">
            <v/>
          </cell>
          <cell r="DA883" t="str">
            <v/>
          </cell>
          <cell r="DB883" t="str">
            <v/>
          </cell>
          <cell r="DC883" t="str">
            <v/>
          </cell>
          <cell r="DD883">
            <v>0</v>
          </cell>
        </row>
        <row r="884">
          <cell r="BZ884" t="str">
            <v/>
          </cell>
          <cell r="CA884" t="str">
            <v/>
          </cell>
          <cell r="CB884" t="str">
            <v/>
          </cell>
          <cell r="CC884" t="str">
            <v/>
          </cell>
          <cell r="CD884" t="str">
            <v/>
          </cell>
          <cell r="CE884" t="str">
            <v/>
          </cell>
          <cell r="CF884" t="str">
            <v/>
          </cell>
          <cell r="CG884" t="str">
            <v/>
          </cell>
          <cell r="CH884" t="str">
            <v/>
          </cell>
          <cell r="CI884" t="str">
            <v/>
          </cell>
          <cell r="CJ884" t="str">
            <v/>
          </cell>
          <cell r="CK884" t="str">
            <v/>
          </cell>
          <cell r="CL884" t="str">
            <v/>
          </cell>
          <cell r="CM884" t="str">
            <v/>
          </cell>
          <cell r="CN884" t="str">
            <v/>
          </cell>
          <cell r="CO884" t="str">
            <v/>
          </cell>
          <cell r="CP884" t="str">
            <v/>
          </cell>
          <cell r="CQ884" t="str">
            <v/>
          </cell>
          <cell r="CR884" t="str">
            <v/>
          </cell>
          <cell r="CS884" t="str">
            <v/>
          </cell>
          <cell r="CT884" t="str">
            <v/>
          </cell>
          <cell r="CU884" t="str">
            <v/>
          </cell>
          <cell r="CV884" t="str">
            <v/>
          </cell>
          <cell r="CW884" t="str">
            <v/>
          </cell>
          <cell r="CX884" t="str">
            <v/>
          </cell>
          <cell r="CY884" t="str">
            <v/>
          </cell>
          <cell r="CZ884" t="str">
            <v/>
          </cell>
          <cell r="DA884" t="str">
            <v/>
          </cell>
          <cell r="DB884" t="str">
            <v/>
          </cell>
          <cell r="DC884" t="str">
            <v/>
          </cell>
          <cell r="DD884">
            <v>0</v>
          </cell>
        </row>
        <row r="885">
          <cell r="BZ885" t="str">
            <v/>
          </cell>
          <cell r="CA885" t="str">
            <v/>
          </cell>
          <cell r="CB885" t="str">
            <v/>
          </cell>
          <cell r="CC885" t="str">
            <v/>
          </cell>
          <cell r="CD885" t="str">
            <v/>
          </cell>
          <cell r="CE885" t="str">
            <v/>
          </cell>
          <cell r="CF885" t="str">
            <v/>
          </cell>
          <cell r="CG885" t="str">
            <v/>
          </cell>
          <cell r="CH885" t="str">
            <v/>
          </cell>
          <cell r="CI885" t="str">
            <v/>
          </cell>
          <cell r="CJ885" t="str">
            <v/>
          </cell>
          <cell r="CK885" t="str">
            <v/>
          </cell>
          <cell r="CL885" t="str">
            <v/>
          </cell>
          <cell r="CM885" t="str">
            <v/>
          </cell>
          <cell r="CN885" t="str">
            <v/>
          </cell>
          <cell r="CO885" t="str">
            <v/>
          </cell>
          <cell r="CP885" t="str">
            <v/>
          </cell>
          <cell r="CQ885" t="str">
            <v/>
          </cell>
          <cell r="CR885" t="str">
            <v/>
          </cell>
          <cell r="CS885" t="str">
            <v/>
          </cell>
          <cell r="CT885" t="str">
            <v/>
          </cell>
          <cell r="CU885" t="str">
            <v/>
          </cell>
          <cell r="CV885" t="str">
            <v/>
          </cell>
          <cell r="CW885" t="str">
            <v/>
          </cell>
          <cell r="CX885" t="str">
            <v/>
          </cell>
          <cell r="CY885" t="str">
            <v/>
          </cell>
          <cell r="CZ885" t="str">
            <v/>
          </cell>
          <cell r="DA885" t="str">
            <v/>
          </cell>
          <cell r="DB885" t="str">
            <v/>
          </cell>
          <cell r="DC885" t="str">
            <v/>
          </cell>
          <cell r="DD885">
            <v>0</v>
          </cell>
        </row>
        <row r="886">
          <cell r="BZ886" t="str">
            <v/>
          </cell>
          <cell r="CA886" t="str">
            <v/>
          </cell>
          <cell r="CB886" t="str">
            <v/>
          </cell>
          <cell r="CC886" t="str">
            <v/>
          </cell>
          <cell r="CD886" t="str">
            <v/>
          </cell>
          <cell r="CE886" t="str">
            <v/>
          </cell>
          <cell r="CF886" t="str">
            <v/>
          </cell>
          <cell r="CG886" t="str">
            <v/>
          </cell>
          <cell r="CH886" t="str">
            <v/>
          </cell>
          <cell r="CI886" t="str">
            <v/>
          </cell>
          <cell r="CJ886" t="str">
            <v/>
          </cell>
          <cell r="CK886" t="str">
            <v/>
          </cell>
          <cell r="CL886" t="str">
            <v/>
          </cell>
          <cell r="CM886" t="str">
            <v/>
          </cell>
          <cell r="CN886" t="str">
            <v/>
          </cell>
          <cell r="CO886" t="str">
            <v/>
          </cell>
          <cell r="CP886" t="str">
            <v/>
          </cell>
          <cell r="CQ886" t="str">
            <v/>
          </cell>
          <cell r="CR886" t="str">
            <v/>
          </cell>
          <cell r="CS886" t="str">
            <v/>
          </cell>
          <cell r="CT886" t="str">
            <v/>
          </cell>
          <cell r="CU886" t="str">
            <v/>
          </cell>
          <cell r="CV886" t="str">
            <v/>
          </cell>
          <cell r="CW886" t="str">
            <v/>
          </cell>
          <cell r="CX886" t="str">
            <v/>
          </cell>
          <cell r="CY886" t="str">
            <v/>
          </cell>
          <cell r="CZ886" t="str">
            <v/>
          </cell>
          <cell r="DA886" t="str">
            <v/>
          </cell>
          <cell r="DB886" t="str">
            <v/>
          </cell>
          <cell r="DC886" t="str">
            <v/>
          </cell>
          <cell r="DD886">
            <v>0</v>
          </cell>
        </row>
        <row r="887">
          <cell r="BZ887" t="str">
            <v/>
          </cell>
          <cell r="CA887" t="str">
            <v/>
          </cell>
          <cell r="CB887" t="str">
            <v/>
          </cell>
          <cell r="CC887" t="str">
            <v/>
          </cell>
          <cell r="CD887" t="str">
            <v/>
          </cell>
          <cell r="CE887" t="str">
            <v/>
          </cell>
          <cell r="CF887" t="str">
            <v/>
          </cell>
          <cell r="CG887" t="str">
            <v/>
          </cell>
          <cell r="CH887" t="str">
            <v/>
          </cell>
          <cell r="CI887" t="str">
            <v/>
          </cell>
          <cell r="CJ887" t="str">
            <v/>
          </cell>
          <cell r="CK887" t="str">
            <v/>
          </cell>
          <cell r="CL887" t="str">
            <v/>
          </cell>
          <cell r="CM887" t="str">
            <v/>
          </cell>
          <cell r="CN887" t="str">
            <v/>
          </cell>
          <cell r="CO887" t="str">
            <v/>
          </cell>
          <cell r="CP887" t="str">
            <v/>
          </cell>
          <cell r="CQ887" t="str">
            <v/>
          </cell>
          <cell r="CR887" t="str">
            <v/>
          </cell>
          <cell r="CS887" t="str">
            <v/>
          </cell>
          <cell r="CT887" t="str">
            <v/>
          </cell>
          <cell r="CU887" t="str">
            <v/>
          </cell>
          <cell r="CV887" t="str">
            <v/>
          </cell>
          <cell r="CW887" t="str">
            <v/>
          </cell>
          <cell r="CX887" t="str">
            <v/>
          </cell>
          <cell r="CY887" t="str">
            <v/>
          </cell>
          <cell r="CZ887" t="str">
            <v/>
          </cell>
          <cell r="DA887" t="str">
            <v/>
          </cell>
          <cell r="DB887" t="str">
            <v/>
          </cell>
          <cell r="DC887" t="str">
            <v/>
          </cell>
          <cell r="DD887">
            <v>0</v>
          </cell>
        </row>
        <row r="888">
          <cell r="BZ888" t="str">
            <v/>
          </cell>
          <cell r="CA888" t="str">
            <v/>
          </cell>
          <cell r="CB888" t="str">
            <v/>
          </cell>
          <cell r="CC888" t="str">
            <v/>
          </cell>
          <cell r="CD888" t="str">
            <v/>
          </cell>
          <cell r="CE888" t="str">
            <v/>
          </cell>
          <cell r="CF888" t="str">
            <v/>
          </cell>
          <cell r="CG888" t="str">
            <v/>
          </cell>
          <cell r="CH888" t="str">
            <v/>
          </cell>
          <cell r="CI888" t="str">
            <v/>
          </cell>
          <cell r="CJ888" t="str">
            <v/>
          </cell>
          <cell r="CK888" t="str">
            <v/>
          </cell>
          <cell r="CL888" t="str">
            <v/>
          </cell>
          <cell r="CM888" t="str">
            <v/>
          </cell>
          <cell r="CN888" t="str">
            <v/>
          </cell>
          <cell r="CO888" t="str">
            <v/>
          </cell>
          <cell r="CP888" t="str">
            <v/>
          </cell>
          <cell r="CQ888" t="str">
            <v/>
          </cell>
          <cell r="CR888" t="str">
            <v/>
          </cell>
          <cell r="CS888" t="str">
            <v/>
          </cell>
          <cell r="CT888" t="str">
            <v/>
          </cell>
          <cell r="CU888" t="str">
            <v/>
          </cell>
          <cell r="CV888" t="str">
            <v/>
          </cell>
          <cell r="CW888" t="str">
            <v/>
          </cell>
          <cell r="CX888" t="str">
            <v/>
          </cell>
          <cell r="CY888" t="str">
            <v/>
          </cell>
          <cell r="CZ888" t="str">
            <v/>
          </cell>
          <cell r="DA888" t="str">
            <v/>
          </cell>
          <cell r="DB888" t="str">
            <v/>
          </cell>
          <cell r="DC888" t="str">
            <v/>
          </cell>
          <cell r="DD888">
            <v>0</v>
          </cell>
        </row>
        <row r="889">
          <cell r="BZ889" t="str">
            <v/>
          </cell>
          <cell r="CA889" t="str">
            <v/>
          </cell>
          <cell r="CB889" t="str">
            <v/>
          </cell>
          <cell r="CC889" t="str">
            <v/>
          </cell>
          <cell r="CD889" t="str">
            <v/>
          </cell>
          <cell r="CE889" t="str">
            <v/>
          </cell>
          <cell r="CF889" t="str">
            <v/>
          </cell>
          <cell r="CG889" t="str">
            <v/>
          </cell>
          <cell r="CH889" t="str">
            <v/>
          </cell>
          <cell r="CI889" t="str">
            <v/>
          </cell>
          <cell r="CJ889" t="str">
            <v/>
          </cell>
          <cell r="CK889" t="str">
            <v/>
          </cell>
          <cell r="CL889" t="str">
            <v/>
          </cell>
          <cell r="CM889" t="str">
            <v/>
          </cell>
          <cell r="CN889" t="str">
            <v/>
          </cell>
          <cell r="CO889" t="str">
            <v/>
          </cell>
          <cell r="CP889" t="str">
            <v/>
          </cell>
          <cell r="CQ889" t="str">
            <v/>
          </cell>
          <cell r="CR889" t="str">
            <v/>
          </cell>
          <cell r="CS889" t="str">
            <v/>
          </cell>
          <cell r="CT889" t="str">
            <v/>
          </cell>
          <cell r="CU889" t="str">
            <v/>
          </cell>
          <cell r="CV889" t="str">
            <v/>
          </cell>
          <cell r="CW889" t="str">
            <v/>
          </cell>
          <cell r="CX889" t="str">
            <v/>
          </cell>
          <cell r="CY889" t="str">
            <v/>
          </cell>
          <cell r="CZ889" t="str">
            <v/>
          </cell>
          <cell r="DA889" t="str">
            <v/>
          </cell>
          <cell r="DB889" t="str">
            <v/>
          </cell>
          <cell r="DC889" t="str">
            <v/>
          </cell>
          <cell r="DD889">
            <v>0</v>
          </cell>
        </row>
        <row r="890">
          <cell r="BZ890" t="str">
            <v/>
          </cell>
          <cell r="CA890" t="str">
            <v/>
          </cell>
          <cell r="CB890" t="str">
            <v/>
          </cell>
          <cell r="CC890" t="str">
            <v/>
          </cell>
          <cell r="CD890" t="str">
            <v/>
          </cell>
          <cell r="CE890" t="str">
            <v/>
          </cell>
          <cell r="CF890" t="str">
            <v/>
          </cell>
          <cell r="CG890" t="str">
            <v/>
          </cell>
          <cell r="CH890" t="str">
            <v/>
          </cell>
          <cell r="CI890" t="str">
            <v/>
          </cell>
          <cell r="CJ890" t="str">
            <v/>
          </cell>
          <cell r="CK890" t="str">
            <v/>
          </cell>
          <cell r="CL890" t="str">
            <v/>
          </cell>
          <cell r="CM890" t="str">
            <v/>
          </cell>
          <cell r="CN890" t="str">
            <v/>
          </cell>
          <cell r="CO890" t="str">
            <v/>
          </cell>
          <cell r="CP890" t="str">
            <v/>
          </cell>
          <cell r="CQ890" t="str">
            <v/>
          </cell>
          <cell r="CR890" t="str">
            <v/>
          </cell>
          <cell r="CS890" t="str">
            <v/>
          </cell>
          <cell r="CT890" t="str">
            <v/>
          </cell>
          <cell r="CU890" t="str">
            <v/>
          </cell>
          <cell r="CV890" t="str">
            <v/>
          </cell>
          <cell r="CW890" t="str">
            <v/>
          </cell>
          <cell r="CX890" t="str">
            <v/>
          </cell>
          <cell r="CY890" t="str">
            <v/>
          </cell>
          <cell r="CZ890" t="str">
            <v/>
          </cell>
          <cell r="DA890" t="str">
            <v/>
          </cell>
          <cell r="DB890" t="str">
            <v/>
          </cell>
          <cell r="DC890" t="str">
            <v/>
          </cell>
          <cell r="DD890">
            <v>0</v>
          </cell>
        </row>
        <row r="891">
          <cell r="BZ891" t="str">
            <v/>
          </cell>
          <cell r="CA891" t="str">
            <v/>
          </cell>
          <cell r="CB891" t="str">
            <v/>
          </cell>
          <cell r="CC891" t="str">
            <v/>
          </cell>
          <cell r="CD891" t="str">
            <v/>
          </cell>
          <cell r="CE891" t="str">
            <v/>
          </cell>
          <cell r="CF891" t="str">
            <v/>
          </cell>
          <cell r="CG891" t="str">
            <v/>
          </cell>
          <cell r="CH891" t="str">
            <v/>
          </cell>
          <cell r="CI891" t="str">
            <v/>
          </cell>
          <cell r="CJ891" t="str">
            <v/>
          </cell>
          <cell r="CK891" t="str">
            <v/>
          </cell>
          <cell r="CL891" t="str">
            <v/>
          </cell>
          <cell r="CM891" t="str">
            <v/>
          </cell>
          <cell r="CN891" t="str">
            <v/>
          </cell>
          <cell r="CO891" t="str">
            <v/>
          </cell>
          <cell r="CP891" t="str">
            <v/>
          </cell>
          <cell r="CQ891" t="str">
            <v/>
          </cell>
          <cell r="CR891" t="str">
            <v/>
          </cell>
          <cell r="CS891" t="str">
            <v/>
          </cell>
          <cell r="CT891" t="str">
            <v/>
          </cell>
          <cell r="CU891" t="str">
            <v/>
          </cell>
          <cell r="CV891" t="str">
            <v/>
          </cell>
          <cell r="CW891" t="str">
            <v/>
          </cell>
          <cell r="CX891" t="str">
            <v/>
          </cell>
          <cell r="CY891" t="str">
            <v/>
          </cell>
          <cell r="CZ891" t="str">
            <v/>
          </cell>
          <cell r="DA891" t="str">
            <v/>
          </cell>
          <cell r="DB891" t="str">
            <v/>
          </cell>
          <cell r="DC891" t="str">
            <v/>
          </cell>
          <cell r="DD891">
            <v>0</v>
          </cell>
        </row>
        <row r="892">
          <cell r="BZ892" t="str">
            <v/>
          </cell>
          <cell r="CA892" t="str">
            <v/>
          </cell>
          <cell r="CB892" t="str">
            <v/>
          </cell>
          <cell r="CC892" t="str">
            <v/>
          </cell>
          <cell r="CD892" t="str">
            <v/>
          </cell>
          <cell r="CE892" t="str">
            <v/>
          </cell>
          <cell r="CF892" t="str">
            <v/>
          </cell>
          <cell r="CG892" t="str">
            <v/>
          </cell>
          <cell r="CH892" t="str">
            <v/>
          </cell>
          <cell r="CI892" t="str">
            <v/>
          </cell>
          <cell r="CJ892" t="str">
            <v/>
          </cell>
          <cell r="CK892" t="str">
            <v/>
          </cell>
          <cell r="CL892" t="str">
            <v/>
          </cell>
          <cell r="CM892" t="str">
            <v/>
          </cell>
          <cell r="CN892" t="str">
            <v/>
          </cell>
          <cell r="CO892" t="str">
            <v/>
          </cell>
          <cell r="CP892" t="str">
            <v/>
          </cell>
          <cell r="CQ892" t="str">
            <v/>
          </cell>
          <cell r="CR892" t="str">
            <v/>
          </cell>
          <cell r="CS892" t="str">
            <v/>
          </cell>
          <cell r="CT892" t="str">
            <v/>
          </cell>
          <cell r="CU892" t="str">
            <v/>
          </cell>
          <cell r="CV892" t="str">
            <v/>
          </cell>
          <cell r="CW892" t="str">
            <v/>
          </cell>
          <cell r="CX892" t="str">
            <v/>
          </cell>
          <cell r="CY892" t="str">
            <v/>
          </cell>
          <cell r="CZ892" t="str">
            <v/>
          </cell>
          <cell r="DA892" t="str">
            <v/>
          </cell>
          <cell r="DB892" t="str">
            <v/>
          </cell>
          <cell r="DC892" t="str">
            <v/>
          </cell>
          <cell r="DD892">
            <v>0</v>
          </cell>
        </row>
        <row r="893">
          <cell r="BZ893" t="str">
            <v/>
          </cell>
          <cell r="CA893" t="str">
            <v/>
          </cell>
          <cell r="CB893" t="str">
            <v/>
          </cell>
          <cell r="CC893" t="str">
            <v/>
          </cell>
          <cell r="CD893" t="str">
            <v/>
          </cell>
          <cell r="CE893" t="str">
            <v/>
          </cell>
          <cell r="CF893" t="str">
            <v/>
          </cell>
          <cell r="CG893" t="str">
            <v/>
          </cell>
          <cell r="CH893" t="str">
            <v/>
          </cell>
          <cell r="CI893" t="str">
            <v/>
          </cell>
          <cell r="CJ893" t="str">
            <v/>
          </cell>
          <cell r="CK893" t="str">
            <v/>
          </cell>
          <cell r="CL893" t="str">
            <v/>
          </cell>
          <cell r="CM893" t="str">
            <v/>
          </cell>
          <cell r="CN893" t="str">
            <v/>
          </cell>
          <cell r="CO893" t="str">
            <v/>
          </cell>
          <cell r="CP893" t="str">
            <v/>
          </cell>
          <cell r="CQ893" t="str">
            <v/>
          </cell>
          <cell r="CR893" t="str">
            <v/>
          </cell>
          <cell r="CS893" t="str">
            <v/>
          </cell>
          <cell r="CT893" t="str">
            <v/>
          </cell>
          <cell r="CU893" t="str">
            <v/>
          </cell>
          <cell r="CV893" t="str">
            <v/>
          </cell>
          <cell r="CW893" t="str">
            <v/>
          </cell>
          <cell r="CX893" t="str">
            <v/>
          </cell>
          <cell r="CY893" t="str">
            <v/>
          </cell>
          <cell r="CZ893" t="str">
            <v/>
          </cell>
          <cell r="DA893" t="str">
            <v/>
          </cell>
          <cell r="DB893" t="str">
            <v/>
          </cell>
          <cell r="DC893" t="str">
            <v/>
          </cell>
          <cell r="DD893">
            <v>0</v>
          </cell>
        </row>
        <row r="894">
          <cell r="BZ894" t="str">
            <v/>
          </cell>
          <cell r="CA894" t="str">
            <v/>
          </cell>
          <cell r="CB894" t="str">
            <v/>
          </cell>
          <cell r="CC894" t="str">
            <v/>
          </cell>
          <cell r="CD894" t="str">
            <v/>
          </cell>
          <cell r="CE894" t="str">
            <v/>
          </cell>
          <cell r="CF894" t="str">
            <v/>
          </cell>
          <cell r="CG894" t="str">
            <v/>
          </cell>
          <cell r="CH894" t="str">
            <v/>
          </cell>
          <cell r="CI894" t="str">
            <v/>
          </cell>
          <cell r="CJ894" t="str">
            <v/>
          </cell>
          <cell r="CK894" t="str">
            <v/>
          </cell>
          <cell r="CL894" t="str">
            <v/>
          </cell>
          <cell r="CM894" t="str">
            <v/>
          </cell>
          <cell r="CN894" t="str">
            <v/>
          </cell>
          <cell r="CO894" t="str">
            <v/>
          </cell>
          <cell r="CP894" t="str">
            <v/>
          </cell>
          <cell r="CQ894" t="str">
            <v/>
          </cell>
          <cell r="CR894" t="str">
            <v/>
          </cell>
          <cell r="CS894" t="str">
            <v/>
          </cell>
          <cell r="CT894" t="str">
            <v/>
          </cell>
          <cell r="CU894" t="str">
            <v/>
          </cell>
          <cell r="CV894" t="str">
            <v/>
          </cell>
          <cell r="CW894" t="str">
            <v/>
          </cell>
          <cell r="CX894" t="str">
            <v/>
          </cell>
          <cell r="CY894" t="str">
            <v/>
          </cell>
          <cell r="CZ894" t="str">
            <v/>
          </cell>
          <cell r="DA894" t="str">
            <v/>
          </cell>
          <cell r="DB894" t="str">
            <v/>
          </cell>
          <cell r="DC894" t="str">
            <v/>
          </cell>
          <cell r="DD894">
            <v>0</v>
          </cell>
        </row>
        <row r="895">
          <cell r="BZ895" t="str">
            <v/>
          </cell>
          <cell r="CA895" t="str">
            <v/>
          </cell>
          <cell r="CB895" t="str">
            <v/>
          </cell>
          <cell r="CC895" t="str">
            <v/>
          </cell>
          <cell r="CD895" t="str">
            <v/>
          </cell>
          <cell r="CE895" t="str">
            <v/>
          </cell>
          <cell r="CF895" t="str">
            <v/>
          </cell>
          <cell r="CG895" t="str">
            <v/>
          </cell>
          <cell r="CH895" t="str">
            <v/>
          </cell>
          <cell r="CI895" t="str">
            <v/>
          </cell>
          <cell r="CJ895" t="str">
            <v/>
          </cell>
          <cell r="CK895" t="str">
            <v/>
          </cell>
          <cell r="CL895" t="str">
            <v/>
          </cell>
          <cell r="CM895" t="str">
            <v/>
          </cell>
          <cell r="CN895" t="str">
            <v/>
          </cell>
          <cell r="CO895" t="str">
            <v/>
          </cell>
          <cell r="CP895" t="str">
            <v/>
          </cell>
          <cell r="CQ895" t="str">
            <v/>
          </cell>
          <cell r="CR895" t="str">
            <v/>
          </cell>
          <cell r="CS895" t="str">
            <v/>
          </cell>
          <cell r="CT895" t="str">
            <v/>
          </cell>
          <cell r="CU895" t="str">
            <v/>
          </cell>
          <cell r="CV895" t="str">
            <v/>
          </cell>
          <cell r="CW895" t="str">
            <v/>
          </cell>
          <cell r="CX895" t="str">
            <v/>
          </cell>
          <cell r="CY895" t="str">
            <v/>
          </cell>
          <cell r="CZ895" t="str">
            <v/>
          </cell>
          <cell r="DA895" t="str">
            <v/>
          </cell>
          <cell r="DB895" t="str">
            <v/>
          </cell>
          <cell r="DC895" t="str">
            <v/>
          </cell>
          <cell r="DD895">
            <v>0</v>
          </cell>
        </row>
        <row r="896">
          <cell r="BZ896" t="str">
            <v/>
          </cell>
          <cell r="CA896" t="str">
            <v/>
          </cell>
          <cell r="CB896" t="str">
            <v/>
          </cell>
          <cell r="CC896" t="str">
            <v/>
          </cell>
          <cell r="CD896" t="str">
            <v/>
          </cell>
          <cell r="CE896" t="str">
            <v/>
          </cell>
          <cell r="CF896" t="str">
            <v/>
          </cell>
          <cell r="CG896" t="str">
            <v/>
          </cell>
          <cell r="CH896" t="str">
            <v/>
          </cell>
          <cell r="CI896" t="str">
            <v/>
          </cell>
          <cell r="CJ896" t="str">
            <v/>
          </cell>
          <cell r="CK896" t="str">
            <v/>
          </cell>
          <cell r="CL896" t="str">
            <v/>
          </cell>
          <cell r="CM896" t="str">
            <v/>
          </cell>
          <cell r="CN896" t="str">
            <v/>
          </cell>
          <cell r="CO896" t="str">
            <v/>
          </cell>
          <cell r="CP896" t="str">
            <v/>
          </cell>
          <cell r="CQ896" t="str">
            <v/>
          </cell>
          <cell r="CR896" t="str">
            <v/>
          </cell>
          <cell r="CS896" t="str">
            <v/>
          </cell>
          <cell r="CT896" t="str">
            <v/>
          </cell>
          <cell r="CU896" t="str">
            <v/>
          </cell>
          <cell r="CV896" t="str">
            <v/>
          </cell>
          <cell r="CW896" t="str">
            <v/>
          </cell>
          <cell r="CX896" t="str">
            <v/>
          </cell>
          <cell r="CY896" t="str">
            <v/>
          </cell>
          <cell r="CZ896" t="str">
            <v/>
          </cell>
          <cell r="DA896" t="str">
            <v/>
          </cell>
          <cell r="DB896" t="str">
            <v/>
          </cell>
          <cell r="DC896" t="str">
            <v/>
          </cell>
          <cell r="DD896">
            <v>0</v>
          </cell>
        </row>
        <row r="897">
          <cell r="BZ897" t="str">
            <v/>
          </cell>
          <cell r="CA897" t="str">
            <v/>
          </cell>
          <cell r="CB897" t="str">
            <v/>
          </cell>
          <cell r="CC897" t="str">
            <v/>
          </cell>
          <cell r="CD897" t="str">
            <v/>
          </cell>
          <cell r="CE897" t="str">
            <v/>
          </cell>
          <cell r="CF897" t="str">
            <v/>
          </cell>
          <cell r="CG897" t="str">
            <v/>
          </cell>
          <cell r="CH897" t="str">
            <v/>
          </cell>
          <cell r="CI897" t="str">
            <v/>
          </cell>
          <cell r="CJ897" t="str">
            <v/>
          </cell>
          <cell r="CK897" t="str">
            <v/>
          </cell>
          <cell r="CL897" t="str">
            <v/>
          </cell>
          <cell r="CM897" t="str">
            <v/>
          </cell>
          <cell r="CN897" t="str">
            <v/>
          </cell>
          <cell r="CO897" t="str">
            <v/>
          </cell>
          <cell r="CP897" t="str">
            <v/>
          </cell>
          <cell r="CQ897" t="str">
            <v/>
          </cell>
          <cell r="CR897" t="str">
            <v/>
          </cell>
          <cell r="CS897" t="str">
            <v/>
          </cell>
          <cell r="CT897" t="str">
            <v/>
          </cell>
          <cell r="CU897" t="str">
            <v/>
          </cell>
          <cell r="CV897" t="str">
            <v/>
          </cell>
          <cell r="CW897" t="str">
            <v/>
          </cell>
          <cell r="CX897" t="str">
            <v/>
          </cell>
          <cell r="CY897" t="str">
            <v/>
          </cell>
          <cell r="CZ897" t="str">
            <v/>
          </cell>
          <cell r="DA897" t="str">
            <v/>
          </cell>
          <cell r="DB897" t="str">
            <v/>
          </cell>
          <cell r="DC897" t="str">
            <v/>
          </cell>
          <cell r="DD897">
            <v>0</v>
          </cell>
        </row>
        <row r="898">
          <cell r="BZ898" t="str">
            <v/>
          </cell>
          <cell r="CA898" t="str">
            <v/>
          </cell>
          <cell r="CB898" t="str">
            <v/>
          </cell>
          <cell r="CC898" t="str">
            <v/>
          </cell>
          <cell r="CD898" t="str">
            <v/>
          </cell>
          <cell r="CE898" t="str">
            <v/>
          </cell>
          <cell r="CF898" t="str">
            <v/>
          </cell>
          <cell r="CG898" t="str">
            <v/>
          </cell>
          <cell r="CH898" t="str">
            <v/>
          </cell>
          <cell r="CI898" t="str">
            <v/>
          </cell>
          <cell r="CJ898" t="str">
            <v/>
          </cell>
          <cell r="CK898" t="str">
            <v/>
          </cell>
          <cell r="CL898" t="str">
            <v/>
          </cell>
          <cell r="CM898" t="str">
            <v/>
          </cell>
          <cell r="CN898" t="str">
            <v/>
          </cell>
          <cell r="CO898" t="str">
            <v/>
          </cell>
          <cell r="CP898" t="str">
            <v/>
          </cell>
          <cell r="CQ898" t="str">
            <v/>
          </cell>
          <cell r="CR898" t="str">
            <v/>
          </cell>
          <cell r="CS898" t="str">
            <v/>
          </cell>
          <cell r="CT898" t="str">
            <v/>
          </cell>
          <cell r="CU898" t="str">
            <v/>
          </cell>
          <cell r="CV898" t="str">
            <v/>
          </cell>
          <cell r="CW898" t="str">
            <v/>
          </cell>
          <cell r="CX898" t="str">
            <v/>
          </cell>
          <cell r="CY898" t="str">
            <v/>
          </cell>
          <cell r="CZ898" t="str">
            <v/>
          </cell>
          <cell r="DA898" t="str">
            <v/>
          </cell>
          <cell r="DB898" t="str">
            <v/>
          </cell>
          <cell r="DC898" t="str">
            <v/>
          </cell>
          <cell r="DD898">
            <v>0</v>
          </cell>
        </row>
        <row r="899">
          <cell r="BZ899" t="str">
            <v/>
          </cell>
          <cell r="CA899" t="str">
            <v/>
          </cell>
          <cell r="CB899" t="str">
            <v/>
          </cell>
          <cell r="CC899" t="str">
            <v/>
          </cell>
          <cell r="CD899" t="str">
            <v/>
          </cell>
          <cell r="CE899" t="str">
            <v/>
          </cell>
          <cell r="CF899" t="str">
            <v/>
          </cell>
          <cell r="CG899" t="str">
            <v/>
          </cell>
          <cell r="CH899" t="str">
            <v/>
          </cell>
          <cell r="CI899" t="str">
            <v/>
          </cell>
          <cell r="CJ899" t="str">
            <v/>
          </cell>
          <cell r="CK899" t="str">
            <v/>
          </cell>
          <cell r="CL899" t="str">
            <v/>
          </cell>
          <cell r="CM899" t="str">
            <v/>
          </cell>
          <cell r="CN899" t="str">
            <v/>
          </cell>
          <cell r="CO899" t="str">
            <v/>
          </cell>
          <cell r="CP899" t="str">
            <v/>
          </cell>
          <cell r="CQ899" t="str">
            <v/>
          </cell>
          <cell r="CR899" t="str">
            <v/>
          </cell>
          <cell r="CS899" t="str">
            <v/>
          </cell>
          <cell r="CT899" t="str">
            <v/>
          </cell>
          <cell r="CU899" t="str">
            <v/>
          </cell>
          <cell r="CV899" t="str">
            <v/>
          </cell>
          <cell r="CW899" t="str">
            <v/>
          </cell>
          <cell r="CX899" t="str">
            <v/>
          </cell>
          <cell r="CY899" t="str">
            <v/>
          </cell>
          <cell r="CZ899" t="str">
            <v/>
          </cell>
          <cell r="DA899" t="str">
            <v/>
          </cell>
          <cell r="DB899" t="str">
            <v/>
          </cell>
          <cell r="DC899" t="str">
            <v/>
          </cell>
          <cell r="DD899">
            <v>0</v>
          </cell>
        </row>
        <row r="900">
          <cell r="BZ900" t="str">
            <v/>
          </cell>
          <cell r="CA900" t="str">
            <v/>
          </cell>
          <cell r="CB900" t="str">
            <v/>
          </cell>
          <cell r="CC900" t="str">
            <v/>
          </cell>
          <cell r="CD900" t="str">
            <v/>
          </cell>
          <cell r="CE900" t="str">
            <v/>
          </cell>
          <cell r="CF900" t="str">
            <v/>
          </cell>
          <cell r="CG900" t="str">
            <v/>
          </cell>
          <cell r="CH900" t="str">
            <v/>
          </cell>
          <cell r="CI900" t="str">
            <v/>
          </cell>
          <cell r="CJ900" t="str">
            <v/>
          </cell>
          <cell r="CK900" t="str">
            <v/>
          </cell>
          <cell r="CL900" t="str">
            <v/>
          </cell>
          <cell r="CM900" t="str">
            <v/>
          </cell>
          <cell r="CN900" t="str">
            <v/>
          </cell>
          <cell r="CO900" t="str">
            <v/>
          </cell>
          <cell r="CP900" t="str">
            <v/>
          </cell>
          <cell r="CQ900" t="str">
            <v/>
          </cell>
          <cell r="CR900" t="str">
            <v/>
          </cell>
          <cell r="CS900" t="str">
            <v/>
          </cell>
          <cell r="CT900" t="str">
            <v/>
          </cell>
          <cell r="CU900" t="str">
            <v/>
          </cell>
          <cell r="CV900" t="str">
            <v/>
          </cell>
          <cell r="CW900" t="str">
            <v/>
          </cell>
          <cell r="CX900" t="str">
            <v/>
          </cell>
          <cell r="CY900" t="str">
            <v/>
          </cell>
          <cell r="CZ900" t="str">
            <v/>
          </cell>
          <cell r="DA900" t="str">
            <v/>
          </cell>
          <cell r="DB900" t="str">
            <v/>
          </cell>
          <cell r="DC900" t="str">
            <v/>
          </cell>
          <cell r="DD900">
            <v>0</v>
          </cell>
        </row>
        <row r="901">
          <cell r="BZ901" t="str">
            <v/>
          </cell>
          <cell r="CA901" t="str">
            <v/>
          </cell>
          <cell r="CB901" t="str">
            <v/>
          </cell>
          <cell r="CC901" t="str">
            <v/>
          </cell>
          <cell r="CD901" t="str">
            <v/>
          </cell>
          <cell r="CE901" t="str">
            <v/>
          </cell>
          <cell r="CF901" t="str">
            <v/>
          </cell>
          <cell r="CG901" t="str">
            <v/>
          </cell>
          <cell r="CH901" t="str">
            <v/>
          </cell>
          <cell r="CI901" t="str">
            <v/>
          </cell>
          <cell r="CJ901" t="str">
            <v/>
          </cell>
          <cell r="CK901" t="str">
            <v/>
          </cell>
          <cell r="CL901" t="str">
            <v/>
          </cell>
          <cell r="CM901" t="str">
            <v/>
          </cell>
          <cell r="CN901" t="str">
            <v/>
          </cell>
          <cell r="CO901" t="str">
            <v/>
          </cell>
          <cell r="CP901" t="str">
            <v/>
          </cell>
          <cell r="CQ901" t="str">
            <v/>
          </cell>
          <cell r="CR901" t="str">
            <v/>
          </cell>
          <cell r="CS901" t="str">
            <v/>
          </cell>
          <cell r="CT901" t="str">
            <v/>
          </cell>
          <cell r="CU901" t="str">
            <v/>
          </cell>
          <cell r="CV901" t="str">
            <v/>
          </cell>
          <cell r="CW901" t="str">
            <v/>
          </cell>
          <cell r="CX901" t="str">
            <v/>
          </cell>
          <cell r="CY901" t="str">
            <v/>
          </cell>
          <cell r="CZ901" t="str">
            <v/>
          </cell>
          <cell r="DA901" t="str">
            <v/>
          </cell>
          <cell r="DB901" t="str">
            <v/>
          </cell>
          <cell r="DC901" t="str">
            <v/>
          </cell>
          <cell r="DD901">
            <v>0</v>
          </cell>
        </row>
        <row r="902">
          <cell r="BZ902" t="str">
            <v/>
          </cell>
          <cell r="CA902" t="str">
            <v/>
          </cell>
          <cell r="CB902" t="str">
            <v/>
          </cell>
          <cell r="CC902" t="str">
            <v/>
          </cell>
          <cell r="CD902" t="str">
            <v/>
          </cell>
          <cell r="CE902" t="str">
            <v/>
          </cell>
          <cell r="CF902" t="str">
            <v/>
          </cell>
          <cell r="CG902" t="str">
            <v/>
          </cell>
          <cell r="CH902" t="str">
            <v/>
          </cell>
          <cell r="CI902" t="str">
            <v/>
          </cell>
          <cell r="CJ902" t="str">
            <v/>
          </cell>
          <cell r="CK902" t="str">
            <v/>
          </cell>
          <cell r="CL902" t="str">
            <v/>
          </cell>
          <cell r="CM902" t="str">
            <v/>
          </cell>
          <cell r="CN902" t="str">
            <v/>
          </cell>
          <cell r="CO902" t="str">
            <v/>
          </cell>
          <cell r="CP902" t="str">
            <v/>
          </cell>
          <cell r="CQ902" t="str">
            <v/>
          </cell>
          <cell r="CR902" t="str">
            <v/>
          </cell>
          <cell r="CS902" t="str">
            <v/>
          </cell>
          <cell r="CT902" t="str">
            <v/>
          </cell>
          <cell r="CU902" t="str">
            <v/>
          </cell>
          <cell r="CV902" t="str">
            <v/>
          </cell>
          <cell r="CW902" t="str">
            <v/>
          </cell>
          <cell r="CX902" t="str">
            <v/>
          </cell>
          <cell r="CY902" t="str">
            <v/>
          </cell>
          <cell r="CZ902" t="str">
            <v/>
          </cell>
          <cell r="DA902" t="str">
            <v/>
          </cell>
          <cell r="DB902" t="str">
            <v/>
          </cell>
          <cell r="DC902" t="str">
            <v/>
          </cell>
          <cell r="DD902">
            <v>0</v>
          </cell>
        </row>
        <row r="903">
          <cell r="BZ903" t="str">
            <v/>
          </cell>
          <cell r="CA903" t="str">
            <v/>
          </cell>
          <cell r="CB903" t="str">
            <v/>
          </cell>
          <cell r="CC903" t="str">
            <v/>
          </cell>
          <cell r="CD903" t="str">
            <v/>
          </cell>
          <cell r="CE903" t="str">
            <v/>
          </cell>
          <cell r="CF903" t="str">
            <v/>
          </cell>
          <cell r="CG903" t="str">
            <v/>
          </cell>
          <cell r="CH903" t="str">
            <v/>
          </cell>
          <cell r="CI903" t="str">
            <v/>
          </cell>
          <cell r="CJ903" t="str">
            <v/>
          </cell>
          <cell r="CK903" t="str">
            <v/>
          </cell>
          <cell r="CL903" t="str">
            <v/>
          </cell>
          <cell r="CM903" t="str">
            <v/>
          </cell>
          <cell r="CN903" t="str">
            <v/>
          </cell>
          <cell r="CO903" t="str">
            <v/>
          </cell>
          <cell r="CP903" t="str">
            <v/>
          </cell>
          <cell r="CQ903" t="str">
            <v/>
          </cell>
          <cell r="CR903" t="str">
            <v/>
          </cell>
          <cell r="CS903" t="str">
            <v/>
          </cell>
          <cell r="CT903" t="str">
            <v/>
          </cell>
          <cell r="CU903" t="str">
            <v/>
          </cell>
          <cell r="CV903" t="str">
            <v/>
          </cell>
          <cell r="CW903" t="str">
            <v/>
          </cell>
          <cell r="CX903" t="str">
            <v/>
          </cell>
          <cell r="CY903" t="str">
            <v/>
          </cell>
          <cell r="CZ903" t="str">
            <v/>
          </cell>
          <cell r="DA903" t="str">
            <v/>
          </cell>
          <cell r="DB903" t="str">
            <v/>
          </cell>
          <cell r="DC903" t="str">
            <v/>
          </cell>
          <cell r="DD903">
            <v>0</v>
          </cell>
        </row>
        <row r="904">
          <cell r="BZ904" t="str">
            <v/>
          </cell>
          <cell r="CA904" t="str">
            <v/>
          </cell>
          <cell r="CB904" t="str">
            <v/>
          </cell>
          <cell r="CC904" t="str">
            <v/>
          </cell>
          <cell r="CD904" t="str">
            <v/>
          </cell>
          <cell r="CE904" t="str">
            <v/>
          </cell>
          <cell r="CF904" t="str">
            <v/>
          </cell>
          <cell r="CG904" t="str">
            <v/>
          </cell>
          <cell r="CH904" t="str">
            <v/>
          </cell>
          <cell r="CI904" t="str">
            <v/>
          </cell>
          <cell r="CJ904" t="str">
            <v/>
          </cell>
          <cell r="CK904" t="str">
            <v/>
          </cell>
          <cell r="CL904" t="str">
            <v/>
          </cell>
          <cell r="CM904" t="str">
            <v/>
          </cell>
          <cell r="CN904" t="str">
            <v/>
          </cell>
          <cell r="CO904" t="str">
            <v/>
          </cell>
          <cell r="CP904" t="str">
            <v/>
          </cell>
          <cell r="CQ904" t="str">
            <v/>
          </cell>
          <cell r="CR904" t="str">
            <v/>
          </cell>
          <cell r="CS904" t="str">
            <v/>
          </cell>
          <cell r="CT904" t="str">
            <v/>
          </cell>
          <cell r="CU904" t="str">
            <v/>
          </cell>
          <cell r="CV904" t="str">
            <v/>
          </cell>
          <cell r="CW904" t="str">
            <v/>
          </cell>
          <cell r="CX904" t="str">
            <v/>
          </cell>
          <cell r="CY904" t="str">
            <v/>
          </cell>
          <cell r="CZ904" t="str">
            <v/>
          </cell>
          <cell r="DA904" t="str">
            <v/>
          </cell>
          <cell r="DB904" t="str">
            <v/>
          </cell>
          <cell r="DC904" t="str">
            <v/>
          </cell>
          <cell r="DD904">
            <v>0</v>
          </cell>
        </row>
        <row r="905">
          <cell r="BZ905" t="str">
            <v/>
          </cell>
          <cell r="CA905" t="str">
            <v/>
          </cell>
          <cell r="CB905" t="str">
            <v/>
          </cell>
          <cell r="CC905" t="str">
            <v/>
          </cell>
          <cell r="CD905" t="str">
            <v/>
          </cell>
          <cell r="CE905" t="str">
            <v/>
          </cell>
          <cell r="CF905" t="str">
            <v/>
          </cell>
          <cell r="CG905" t="str">
            <v/>
          </cell>
          <cell r="CH905" t="str">
            <v/>
          </cell>
          <cell r="CI905" t="str">
            <v/>
          </cell>
          <cell r="CJ905" t="str">
            <v/>
          </cell>
          <cell r="CK905" t="str">
            <v/>
          </cell>
          <cell r="CL905" t="str">
            <v/>
          </cell>
          <cell r="CM905" t="str">
            <v/>
          </cell>
          <cell r="CN905" t="str">
            <v/>
          </cell>
          <cell r="CO905" t="str">
            <v/>
          </cell>
          <cell r="CP905" t="str">
            <v/>
          </cell>
          <cell r="CQ905" t="str">
            <v/>
          </cell>
          <cell r="CR905" t="str">
            <v/>
          </cell>
          <cell r="CS905" t="str">
            <v/>
          </cell>
          <cell r="CT905" t="str">
            <v/>
          </cell>
          <cell r="CU905" t="str">
            <v/>
          </cell>
          <cell r="CV905" t="str">
            <v/>
          </cell>
          <cell r="CW905" t="str">
            <v/>
          </cell>
          <cell r="CX905" t="str">
            <v/>
          </cell>
          <cell r="CY905" t="str">
            <v/>
          </cell>
          <cell r="CZ905" t="str">
            <v/>
          </cell>
          <cell r="DA905" t="str">
            <v/>
          </cell>
          <cell r="DB905" t="str">
            <v/>
          </cell>
          <cell r="DC905" t="str">
            <v/>
          </cell>
          <cell r="DD905">
            <v>0</v>
          </cell>
        </row>
        <row r="906">
          <cell r="BZ906" t="str">
            <v/>
          </cell>
          <cell r="CA906" t="str">
            <v/>
          </cell>
          <cell r="CB906" t="str">
            <v/>
          </cell>
          <cell r="CC906" t="str">
            <v/>
          </cell>
          <cell r="CD906" t="str">
            <v/>
          </cell>
          <cell r="CE906" t="str">
            <v/>
          </cell>
          <cell r="CF906" t="str">
            <v/>
          </cell>
          <cell r="CG906" t="str">
            <v/>
          </cell>
          <cell r="CH906" t="str">
            <v/>
          </cell>
          <cell r="CI906" t="str">
            <v/>
          </cell>
          <cell r="CJ906" t="str">
            <v/>
          </cell>
          <cell r="CK906" t="str">
            <v/>
          </cell>
          <cell r="CL906" t="str">
            <v/>
          </cell>
          <cell r="CM906" t="str">
            <v/>
          </cell>
          <cell r="CN906" t="str">
            <v/>
          </cell>
          <cell r="CO906" t="str">
            <v/>
          </cell>
          <cell r="CP906" t="str">
            <v/>
          </cell>
          <cell r="CQ906" t="str">
            <v/>
          </cell>
          <cell r="CR906" t="str">
            <v/>
          </cell>
          <cell r="CS906" t="str">
            <v/>
          </cell>
          <cell r="CT906" t="str">
            <v/>
          </cell>
          <cell r="CU906" t="str">
            <v/>
          </cell>
          <cell r="CV906" t="str">
            <v/>
          </cell>
          <cell r="CW906" t="str">
            <v/>
          </cell>
          <cell r="CX906" t="str">
            <v/>
          </cell>
          <cell r="CY906" t="str">
            <v/>
          </cell>
          <cell r="CZ906" t="str">
            <v/>
          </cell>
          <cell r="DA906" t="str">
            <v/>
          </cell>
          <cell r="DB906" t="str">
            <v/>
          </cell>
          <cell r="DC906" t="str">
            <v/>
          </cell>
          <cell r="DD906">
            <v>0</v>
          </cell>
        </row>
        <row r="907">
          <cell r="BZ907" t="str">
            <v/>
          </cell>
          <cell r="CA907" t="str">
            <v/>
          </cell>
          <cell r="CB907" t="str">
            <v/>
          </cell>
          <cell r="CC907" t="str">
            <v/>
          </cell>
          <cell r="CD907" t="str">
            <v/>
          </cell>
          <cell r="CE907" t="str">
            <v/>
          </cell>
          <cell r="CF907" t="str">
            <v/>
          </cell>
          <cell r="CG907" t="str">
            <v/>
          </cell>
          <cell r="CH907" t="str">
            <v/>
          </cell>
          <cell r="CI907" t="str">
            <v/>
          </cell>
          <cell r="CJ907" t="str">
            <v/>
          </cell>
          <cell r="CK907" t="str">
            <v/>
          </cell>
          <cell r="CL907" t="str">
            <v/>
          </cell>
          <cell r="CM907" t="str">
            <v/>
          </cell>
          <cell r="CN907" t="str">
            <v/>
          </cell>
          <cell r="CO907" t="str">
            <v/>
          </cell>
          <cell r="CP907" t="str">
            <v/>
          </cell>
          <cell r="CQ907" t="str">
            <v/>
          </cell>
          <cell r="CR907" t="str">
            <v/>
          </cell>
          <cell r="CS907" t="str">
            <v/>
          </cell>
          <cell r="CT907" t="str">
            <v/>
          </cell>
          <cell r="CU907" t="str">
            <v/>
          </cell>
          <cell r="CV907" t="str">
            <v/>
          </cell>
          <cell r="CW907" t="str">
            <v/>
          </cell>
          <cell r="CX907" t="str">
            <v/>
          </cell>
          <cell r="CY907" t="str">
            <v/>
          </cell>
          <cell r="CZ907" t="str">
            <v/>
          </cell>
          <cell r="DA907" t="str">
            <v/>
          </cell>
          <cell r="DB907" t="str">
            <v/>
          </cell>
          <cell r="DC907" t="str">
            <v/>
          </cell>
          <cell r="DD907">
            <v>0</v>
          </cell>
        </row>
        <row r="908">
          <cell r="BZ908" t="str">
            <v/>
          </cell>
          <cell r="CA908" t="str">
            <v/>
          </cell>
          <cell r="CB908" t="str">
            <v/>
          </cell>
          <cell r="CC908" t="str">
            <v/>
          </cell>
          <cell r="CD908" t="str">
            <v/>
          </cell>
          <cell r="CE908" t="str">
            <v/>
          </cell>
          <cell r="CF908" t="str">
            <v/>
          </cell>
          <cell r="CG908" t="str">
            <v/>
          </cell>
          <cell r="CH908" t="str">
            <v/>
          </cell>
          <cell r="CI908" t="str">
            <v/>
          </cell>
          <cell r="CJ908" t="str">
            <v/>
          </cell>
          <cell r="CK908" t="str">
            <v/>
          </cell>
          <cell r="CL908" t="str">
            <v/>
          </cell>
          <cell r="CM908" t="str">
            <v/>
          </cell>
          <cell r="CN908" t="str">
            <v/>
          </cell>
          <cell r="CO908" t="str">
            <v/>
          </cell>
          <cell r="CP908" t="str">
            <v/>
          </cell>
          <cell r="CQ908" t="str">
            <v/>
          </cell>
          <cell r="CR908" t="str">
            <v/>
          </cell>
          <cell r="CS908" t="str">
            <v/>
          </cell>
          <cell r="CT908" t="str">
            <v/>
          </cell>
          <cell r="CU908" t="str">
            <v/>
          </cell>
          <cell r="CV908" t="str">
            <v/>
          </cell>
          <cell r="CW908" t="str">
            <v/>
          </cell>
          <cell r="CX908" t="str">
            <v/>
          </cell>
          <cell r="CY908" t="str">
            <v/>
          </cell>
          <cell r="CZ908" t="str">
            <v/>
          </cell>
          <cell r="DA908" t="str">
            <v/>
          </cell>
          <cell r="DB908" t="str">
            <v/>
          </cell>
          <cell r="DC908" t="str">
            <v/>
          </cell>
          <cell r="DD908">
            <v>0</v>
          </cell>
        </row>
        <row r="909">
          <cell r="BZ909" t="str">
            <v/>
          </cell>
          <cell r="CA909" t="str">
            <v/>
          </cell>
          <cell r="CB909" t="str">
            <v/>
          </cell>
          <cell r="CC909" t="str">
            <v/>
          </cell>
          <cell r="CD909" t="str">
            <v/>
          </cell>
          <cell r="CE909" t="str">
            <v/>
          </cell>
          <cell r="CF909" t="str">
            <v/>
          </cell>
          <cell r="CG909" t="str">
            <v/>
          </cell>
          <cell r="CH909" t="str">
            <v/>
          </cell>
          <cell r="CI909" t="str">
            <v/>
          </cell>
          <cell r="CJ909" t="str">
            <v/>
          </cell>
          <cell r="CK909" t="str">
            <v/>
          </cell>
          <cell r="CL909" t="str">
            <v/>
          </cell>
          <cell r="CM909" t="str">
            <v/>
          </cell>
          <cell r="CN909" t="str">
            <v/>
          </cell>
          <cell r="CO909" t="str">
            <v/>
          </cell>
          <cell r="CP909" t="str">
            <v/>
          </cell>
          <cell r="CQ909" t="str">
            <v/>
          </cell>
          <cell r="CR909" t="str">
            <v/>
          </cell>
          <cell r="CS909" t="str">
            <v/>
          </cell>
          <cell r="CT909" t="str">
            <v/>
          </cell>
          <cell r="CU909" t="str">
            <v/>
          </cell>
          <cell r="CV909" t="str">
            <v/>
          </cell>
          <cell r="CW909" t="str">
            <v/>
          </cell>
          <cell r="CX909" t="str">
            <v/>
          </cell>
          <cell r="CY909" t="str">
            <v/>
          </cell>
          <cell r="CZ909" t="str">
            <v/>
          </cell>
          <cell r="DA909" t="str">
            <v/>
          </cell>
          <cell r="DB909" t="str">
            <v/>
          </cell>
          <cell r="DC909" t="str">
            <v/>
          </cell>
          <cell r="DD909">
            <v>0</v>
          </cell>
        </row>
        <row r="910">
          <cell r="BZ910" t="str">
            <v/>
          </cell>
          <cell r="CA910" t="str">
            <v/>
          </cell>
          <cell r="CB910" t="str">
            <v/>
          </cell>
          <cell r="CC910" t="str">
            <v/>
          </cell>
          <cell r="CD910" t="str">
            <v/>
          </cell>
          <cell r="CE910" t="str">
            <v/>
          </cell>
          <cell r="CF910" t="str">
            <v/>
          </cell>
          <cell r="CG910" t="str">
            <v/>
          </cell>
          <cell r="CH910" t="str">
            <v/>
          </cell>
          <cell r="CI910" t="str">
            <v/>
          </cell>
          <cell r="CJ910" t="str">
            <v/>
          </cell>
          <cell r="CK910" t="str">
            <v/>
          </cell>
          <cell r="CL910" t="str">
            <v/>
          </cell>
          <cell r="CM910" t="str">
            <v/>
          </cell>
          <cell r="CN910" t="str">
            <v/>
          </cell>
          <cell r="CO910" t="str">
            <v/>
          </cell>
          <cell r="CP910" t="str">
            <v/>
          </cell>
          <cell r="CQ910" t="str">
            <v/>
          </cell>
          <cell r="CR910" t="str">
            <v/>
          </cell>
          <cell r="CS910" t="str">
            <v/>
          </cell>
          <cell r="CT910" t="str">
            <v/>
          </cell>
          <cell r="CU910" t="str">
            <v/>
          </cell>
          <cell r="CV910" t="str">
            <v/>
          </cell>
          <cell r="CW910" t="str">
            <v/>
          </cell>
          <cell r="CX910" t="str">
            <v/>
          </cell>
          <cell r="CY910" t="str">
            <v/>
          </cell>
          <cell r="CZ910" t="str">
            <v/>
          </cell>
          <cell r="DA910" t="str">
            <v/>
          </cell>
          <cell r="DB910" t="str">
            <v/>
          </cell>
          <cell r="DC910" t="str">
            <v/>
          </cell>
          <cell r="DD910">
            <v>0</v>
          </cell>
        </row>
        <row r="911">
          <cell r="BZ911" t="str">
            <v/>
          </cell>
          <cell r="CA911" t="str">
            <v/>
          </cell>
          <cell r="CB911" t="str">
            <v/>
          </cell>
          <cell r="CC911" t="str">
            <v/>
          </cell>
          <cell r="CD911" t="str">
            <v/>
          </cell>
          <cell r="CE911" t="str">
            <v/>
          </cell>
          <cell r="CF911" t="str">
            <v/>
          </cell>
          <cell r="CG911" t="str">
            <v/>
          </cell>
          <cell r="CH911" t="str">
            <v/>
          </cell>
          <cell r="CI911" t="str">
            <v/>
          </cell>
          <cell r="CJ911" t="str">
            <v/>
          </cell>
          <cell r="CK911" t="str">
            <v/>
          </cell>
          <cell r="CL911" t="str">
            <v/>
          </cell>
          <cell r="CM911" t="str">
            <v/>
          </cell>
          <cell r="CN911" t="str">
            <v/>
          </cell>
          <cell r="CO911" t="str">
            <v/>
          </cell>
          <cell r="CP911" t="str">
            <v/>
          </cell>
          <cell r="CQ911" t="str">
            <v/>
          </cell>
          <cell r="CR911" t="str">
            <v/>
          </cell>
          <cell r="CS911" t="str">
            <v/>
          </cell>
          <cell r="CT911" t="str">
            <v/>
          </cell>
          <cell r="CU911" t="str">
            <v/>
          </cell>
          <cell r="CV911" t="str">
            <v/>
          </cell>
          <cell r="CW911" t="str">
            <v/>
          </cell>
          <cell r="CX911" t="str">
            <v/>
          </cell>
          <cell r="CY911" t="str">
            <v/>
          </cell>
          <cell r="CZ911" t="str">
            <v/>
          </cell>
          <cell r="DA911" t="str">
            <v/>
          </cell>
          <cell r="DB911" t="str">
            <v/>
          </cell>
          <cell r="DC911" t="str">
            <v/>
          </cell>
          <cell r="DD911">
            <v>0</v>
          </cell>
        </row>
        <row r="912">
          <cell r="BZ912" t="str">
            <v/>
          </cell>
          <cell r="CA912" t="str">
            <v/>
          </cell>
          <cell r="CB912" t="str">
            <v/>
          </cell>
          <cell r="CC912" t="str">
            <v/>
          </cell>
          <cell r="CD912" t="str">
            <v/>
          </cell>
          <cell r="CE912" t="str">
            <v/>
          </cell>
          <cell r="CF912" t="str">
            <v/>
          </cell>
          <cell r="CG912" t="str">
            <v/>
          </cell>
          <cell r="CH912" t="str">
            <v/>
          </cell>
          <cell r="CI912" t="str">
            <v/>
          </cell>
          <cell r="CJ912" t="str">
            <v/>
          </cell>
          <cell r="CK912" t="str">
            <v/>
          </cell>
          <cell r="CL912" t="str">
            <v/>
          </cell>
          <cell r="CM912" t="str">
            <v/>
          </cell>
          <cell r="CN912" t="str">
            <v/>
          </cell>
          <cell r="CO912" t="str">
            <v/>
          </cell>
          <cell r="CP912" t="str">
            <v/>
          </cell>
          <cell r="CQ912" t="str">
            <v/>
          </cell>
          <cell r="CR912" t="str">
            <v/>
          </cell>
          <cell r="CS912" t="str">
            <v/>
          </cell>
          <cell r="CT912" t="str">
            <v/>
          </cell>
          <cell r="CU912" t="str">
            <v/>
          </cell>
          <cell r="CV912" t="str">
            <v/>
          </cell>
          <cell r="CW912" t="str">
            <v/>
          </cell>
          <cell r="CX912" t="str">
            <v/>
          </cell>
          <cell r="CY912" t="str">
            <v/>
          </cell>
          <cell r="CZ912" t="str">
            <v/>
          </cell>
          <cell r="DA912" t="str">
            <v/>
          </cell>
          <cell r="DB912" t="str">
            <v/>
          </cell>
          <cell r="DC912" t="str">
            <v/>
          </cell>
          <cell r="DD912">
            <v>0</v>
          </cell>
        </row>
        <row r="913">
          <cell r="BZ913" t="str">
            <v/>
          </cell>
          <cell r="CA913" t="str">
            <v/>
          </cell>
          <cell r="CB913" t="str">
            <v/>
          </cell>
          <cell r="CC913" t="str">
            <v/>
          </cell>
          <cell r="CD913" t="str">
            <v/>
          </cell>
          <cell r="CE913" t="str">
            <v/>
          </cell>
          <cell r="CF913" t="str">
            <v/>
          </cell>
          <cell r="CG913" t="str">
            <v/>
          </cell>
          <cell r="CH913" t="str">
            <v/>
          </cell>
          <cell r="CI913" t="str">
            <v/>
          </cell>
          <cell r="CJ913" t="str">
            <v/>
          </cell>
          <cell r="CK913" t="str">
            <v/>
          </cell>
          <cell r="CL913" t="str">
            <v/>
          </cell>
          <cell r="CM913" t="str">
            <v/>
          </cell>
          <cell r="CN913" t="str">
            <v/>
          </cell>
          <cell r="CO913" t="str">
            <v/>
          </cell>
          <cell r="CP913" t="str">
            <v/>
          </cell>
          <cell r="CQ913" t="str">
            <v/>
          </cell>
          <cell r="CR913" t="str">
            <v/>
          </cell>
          <cell r="CS913" t="str">
            <v/>
          </cell>
          <cell r="CT913" t="str">
            <v/>
          </cell>
          <cell r="CU913" t="str">
            <v/>
          </cell>
          <cell r="CV913" t="str">
            <v/>
          </cell>
          <cell r="CW913" t="str">
            <v/>
          </cell>
          <cell r="CX913" t="str">
            <v/>
          </cell>
          <cell r="CY913" t="str">
            <v/>
          </cell>
          <cell r="CZ913" t="str">
            <v/>
          </cell>
          <cell r="DA913" t="str">
            <v/>
          </cell>
          <cell r="DB913" t="str">
            <v/>
          </cell>
          <cell r="DC913" t="str">
            <v/>
          </cell>
          <cell r="DD913">
            <v>0</v>
          </cell>
        </row>
        <row r="914">
          <cell r="BZ914" t="str">
            <v/>
          </cell>
          <cell r="CA914" t="str">
            <v/>
          </cell>
          <cell r="CB914" t="str">
            <v/>
          </cell>
          <cell r="CC914" t="str">
            <v/>
          </cell>
          <cell r="CD914" t="str">
            <v/>
          </cell>
          <cell r="CE914" t="str">
            <v/>
          </cell>
          <cell r="CF914" t="str">
            <v/>
          </cell>
          <cell r="CG914" t="str">
            <v/>
          </cell>
          <cell r="CH914" t="str">
            <v/>
          </cell>
          <cell r="CI914" t="str">
            <v/>
          </cell>
          <cell r="CJ914" t="str">
            <v/>
          </cell>
          <cell r="CK914" t="str">
            <v/>
          </cell>
          <cell r="CL914" t="str">
            <v/>
          </cell>
          <cell r="CM914" t="str">
            <v/>
          </cell>
          <cell r="CN914" t="str">
            <v/>
          </cell>
          <cell r="CO914" t="str">
            <v/>
          </cell>
          <cell r="CP914" t="str">
            <v/>
          </cell>
          <cell r="CQ914" t="str">
            <v/>
          </cell>
          <cell r="CR914" t="str">
            <v/>
          </cell>
          <cell r="CS914" t="str">
            <v/>
          </cell>
          <cell r="CT914" t="str">
            <v/>
          </cell>
          <cell r="CU914" t="str">
            <v/>
          </cell>
          <cell r="CV914" t="str">
            <v/>
          </cell>
          <cell r="CW914" t="str">
            <v/>
          </cell>
          <cell r="CX914" t="str">
            <v/>
          </cell>
          <cell r="CY914" t="str">
            <v/>
          </cell>
          <cell r="CZ914" t="str">
            <v/>
          </cell>
          <cell r="DA914" t="str">
            <v/>
          </cell>
          <cell r="DB914" t="str">
            <v/>
          </cell>
          <cell r="DC914" t="str">
            <v/>
          </cell>
          <cell r="DD914">
            <v>0</v>
          </cell>
        </row>
        <row r="915">
          <cell r="BZ915" t="str">
            <v/>
          </cell>
          <cell r="CA915" t="str">
            <v/>
          </cell>
          <cell r="CB915" t="str">
            <v/>
          </cell>
          <cell r="CC915" t="str">
            <v/>
          </cell>
          <cell r="CD915" t="str">
            <v/>
          </cell>
          <cell r="CE915" t="str">
            <v/>
          </cell>
          <cell r="CF915" t="str">
            <v/>
          </cell>
          <cell r="CG915" t="str">
            <v/>
          </cell>
          <cell r="CH915" t="str">
            <v/>
          </cell>
          <cell r="CI915" t="str">
            <v/>
          </cell>
          <cell r="CJ915" t="str">
            <v/>
          </cell>
          <cell r="CK915" t="str">
            <v/>
          </cell>
          <cell r="CL915" t="str">
            <v/>
          </cell>
          <cell r="CM915" t="str">
            <v/>
          </cell>
          <cell r="CN915" t="str">
            <v/>
          </cell>
          <cell r="CO915" t="str">
            <v/>
          </cell>
          <cell r="CP915" t="str">
            <v/>
          </cell>
          <cell r="CQ915" t="str">
            <v/>
          </cell>
          <cell r="CR915" t="str">
            <v/>
          </cell>
          <cell r="CS915" t="str">
            <v/>
          </cell>
          <cell r="CT915" t="str">
            <v/>
          </cell>
          <cell r="CU915" t="str">
            <v/>
          </cell>
          <cell r="CV915" t="str">
            <v/>
          </cell>
          <cell r="CW915" t="str">
            <v/>
          </cell>
          <cell r="CX915" t="str">
            <v/>
          </cell>
          <cell r="CY915" t="str">
            <v/>
          </cell>
          <cell r="CZ915" t="str">
            <v/>
          </cell>
          <cell r="DA915" t="str">
            <v/>
          </cell>
          <cell r="DB915" t="str">
            <v/>
          </cell>
          <cell r="DC915" t="str">
            <v/>
          </cell>
          <cell r="DD915">
            <v>0</v>
          </cell>
        </row>
        <row r="916">
          <cell r="BZ916" t="str">
            <v/>
          </cell>
          <cell r="CA916" t="str">
            <v/>
          </cell>
          <cell r="CB916" t="str">
            <v/>
          </cell>
          <cell r="CC916" t="str">
            <v/>
          </cell>
          <cell r="CD916" t="str">
            <v/>
          </cell>
          <cell r="CE916" t="str">
            <v/>
          </cell>
          <cell r="CF916" t="str">
            <v/>
          </cell>
          <cell r="CG916" t="str">
            <v/>
          </cell>
          <cell r="CH916" t="str">
            <v/>
          </cell>
          <cell r="CI916" t="str">
            <v/>
          </cell>
          <cell r="CJ916" t="str">
            <v/>
          </cell>
          <cell r="CK916" t="str">
            <v/>
          </cell>
          <cell r="CL916" t="str">
            <v/>
          </cell>
          <cell r="CM916" t="str">
            <v/>
          </cell>
          <cell r="CN916" t="str">
            <v/>
          </cell>
          <cell r="CO916" t="str">
            <v/>
          </cell>
          <cell r="CP916" t="str">
            <v/>
          </cell>
          <cell r="CQ916" t="str">
            <v/>
          </cell>
          <cell r="CR916" t="str">
            <v/>
          </cell>
          <cell r="CS916" t="str">
            <v/>
          </cell>
          <cell r="CT916" t="str">
            <v/>
          </cell>
          <cell r="CU916" t="str">
            <v/>
          </cell>
          <cell r="CV916" t="str">
            <v/>
          </cell>
          <cell r="CW916" t="str">
            <v/>
          </cell>
          <cell r="CX916" t="str">
            <v/>
          </cell>
          <cell r="CY916" t="str">
            <v/>
          </cell>
          <cell r="CZ916" t="str">
            <v/>
          </cell>
          <cell r="DA916" t="str">
            <v/>
          </cell>
          <cell r="DB916" t="str">
            <v/>
          </cell>
          <cell r="DC916" t="str">
            <v/>
          </cell>
          <cell r="DD916">
            <v>0</v>
          </cell>
        </row>
        <row r="917">
          <cell r="BZ917" t="str">
            <v/>
          </cell>
          <cell r="CA917" t="str">
            <v/>
          </cell>
          <cell r="CB917" t="str">
            <v/>
          </cell>
          <cell r="CC917" t="str">
            <v/>
          </cell>
          <cell r="CD917" t="str">
            <v/>
          </cell>
          <cell r="CE917" t="str">
            <v/>
          </cell>
          <cell r="CF917" t="str">
            <v/>
          </cell>
          <cell r="CG917" t="str">
            <v/>
          </cell>
          <cell r="CH917" t="str">
            <v/>
          </cell>
          <cell r="CI917" t="str">
            <v/>
          </cell>
          <cell r="CJ917" t="str">
            <v/>
          </cell>
          <cell r="CK917" t="str">
            <v/>
          </cell>
          <cell r="CL917" t="str">
            <v/>
          </cell>
          <cell r="CM917" t="str">
            <v/>
          </cell>
          <cell r="CN917" t="str">
            <v/>
          </cell>
          <cell r="CO917" t="str">
            <v/>
          </cell>
          <cell r="CP917" t="str">
            <v/>
          </cell>
          <cell r="CQ917" t="str">
            <v/>
          </cell>
          <cell r="CR917" t="str">
            <v/>
          </cell>
          <cell r="CS917" t="str">
            <v/>
          </cell>
          <cell r="CT917" t="str">
            <v/>
          </cell>
          <cell r="CU917" t="str">
            <v/>
          </cell>
          <cell r="CV917" t="str">
            <v/>
          </cell>
          <cell r="CW917" t="str">
            <v/>
          </cell>
          <cell r="CX917" t="str">
            <v/>
          </cell>
          <cell r="CY917" t="str">
            <v/>
          </cell>
          <cell r="CZ917" t="str">
            <v/>
          </cell>
          <cell r="DA917" t="str">
            <v/>
          </cell>
          <cell r="DB917" t="str">
            <v/>
          </cell>
          <cell r="DC917" t="str">
            <v/>
          </cell>
          <cell r="DD917">
            <v>0</v>
          </cell>
        </row>
        <row r="918">
          <cell r="BZ918" t="str">
            <v/>
          </cell>
          <cell r="CA918" t="str">
            <v/>
          </cell>
          <cell r="CB918" t="str">
            <v/>
          </cell>
          <cell r="CC918" t="str">
            <v/>
          </cell>
          <cell r="CD918" t="str">
            <v/>
          </cell>
          <cell r="CE918" t="str">
            <v/>
          </cell>
          <cell r="CF918" t="str">
            <v/>
          </cell>
          <cell r="CG918" t="str">
            <v/>
          </cell>
          <cell r="CH918" t="str">
            <v/>
          </cell>
          <cell r="CI918" t="str">
            <v/>
          </cell>
          <cell r="CJ918" t="str">
            <v/>
          </cell>
          <cell r="CK918" t="str">
            <v/>
          </cell>
          <cell r="CL918" t="str">
            <v/>
          </cell>
          <cell r="CM918" t="str">
            <v/>
          </cell>
          <cell r="CN918" t="str">
            <v/>
          </cell>
          <cell r="CO918" t="str">
            <v/>
          </cell>
          <cell r="CP918" t="str">
            <v/>
          </cell>
          <cell r="CQ918" t="str">
            <v/>
          </cell>
          <cell r="CR918" t="str">
            <v/>
          </cell>
          <cell r="CS918" t="str">
            <v/>
          </cell>
          <cell r="CT918" t="str">
            <v/>
          </cell>
          <cell r="CU918" t="str">
            <v/>
          </cell>
          <cell r="CV918" t="str">
            <v/>
          </cell>
          <cell r="CW918" t="str">
            <v/>
          </cell>
          <cell r="CX918" t="str">
            <v/>
          </cell>
          <cell r="CY918" t="str">
            <v/>
          </cell>
          <cell r="CZ918" t="str">
            <v/>
          </cell>
          <cell r="DA918" t="str">
            <v/>
          </cell>
          <cell r="DB918" t="str">
            <v/>
          </cell>
          <cell r="DC918" t="str">
            <v/>
          </cell>
          <cell r="DD918">
            <v>0</v>
          </cell>
        </row>
        <row r="919">
          <cell r="BZ919" t="str">
            <v/>
          </cell>
          <cell r="CA919" t="str">
            <v/>
          </cell>
          <cell r="CB919" t="str">
            <v/>
          </cell>
          <cell r="CC919" t="str">
            <v/>
          </cell>
          <cell r="CD919" t="str">
            <v/>
          </cell>
          <cell r="CE919" t="str">
            <v/>
          </cell>
          <cell r="CF919" t="str">
            <v/>
          </cell>
          <cell r="CG919" t="str">
            <v/>
          </cell>
          <cell r="CH919" t="str">
            <v/>
          </cell>
          <cell r="CI919" t="str">
            <v/>
          </cell>
          <cell r="CJ919" t="str">
            <v/>
          </cell>
          <cell r="CK919" t="str">
            <v/>
          </cell>
          <cell r="CL919" t="str">
            <v/>
          </cell>
          <cell r="CM919" t="str">
            <v/>
          </cell>
          <cell r="CN919" t="str">
            <v/>
          </cell>
          <cell r="CO919" t="str">
            <v/>
          </cell>
          <cell r="CP919" t="str">
            <v/>
          </cell>
          <cell r="CQ919" t="str">
            <v/>
          </cell>
          <cell r="CR919" t="str">
            <v/>
          </cell>
          <cell r="CS919" t="str">
            <v/>
          </cell>
          <cell r="CT919" t="str">
            <v/>
          </cell>
          <cell r="CU919" t="str">
            <v/>
          </cell>
          <cell r="CV919" t="str">
            <v/>
          </cell>
          <cell r="CW919" t="str">
            <v/>
          </cell>
          <cell r="CX919" t="str">
            <v/>
          </cell>
          <cell r="CY919" t="str">
            <v/>
          </cell>
          <cell r="CZ919" t="str">
            <v/>
          </cell>
          <cell r="DA919" t="str">
            <v/>
          </cell>
          <cell r="DB919" t="str">
            <v/>
          </cell>
          <cell r="DC919" t="str">
            <v/>
          </cell>
          <cell r="DD919">
            <v>0</v>
          </cell>
        </row>
        <row r="920">
          <cell r="BZ920" t="str">
            <v/>
          </cell>
          <cell r="CA920" t="str">
            <v/>
          </cell>
          <cell r="CB920" t="str">
            <v/>
          </cell>
          <cell r="CC920" t="str">
            <v/>
          </cell>
          <cell r="CD920" t="str">
            <v/>
          </cell>
          <cell r="CE920" t="str">
            <v/>
          </cell>
          <cell r="CF920" t="str">
            <v/>
          </cell>
          <cell r="CG920" t="str">
            <v/>
          </cell>
          <cell r="CH920" t="str">
            <v/>
          </cell>
          <cell r="CI920" t="str">
            <v/>
          </cell>
          <cell r="CJ920" t="str">
            <v/>
          </cell>
          <cell r="CK920" t="str">
            <v/>
          </cell>
          <cell r="CL920" t="str">
            <v/>
          </cell>
          <cell r="CM920" t="str">
            <v/>
          </cell>
          <cell r="CN920" t="str">
            <v/>
          </cell>
          <cell r="CO920" t="str">
            <v/>
          </cell>
          <cell r="CP920" t="str">
            <v/>
          </cell>
          <cell r="CQ920" t="str">
            <v/>
          </cell>
          <cell r="CR920" t="str">
            <v/>
          </cell>
          <cell r="CS920" t="str">
            <v/>
          </cell>
          <cell r="CT920" t="str">
            <v/>
          </cell>
          <cell r="CU920" t="str">
            <v/>
          </cell>
          <cell r="CV920" t="str">
            <v/>
          </cell>
          <cell r="CW920" t="str">
            <v/>
          </cell>
          <cell r="CX920" t="str">
            <v/>
          </cell>
          <cell r="CY920" t="str">
            <v/>
          </cell>
          <cell r="CZ920" t="str">
            <v/>
          </cell>
          <cell r="DA920" t="str">
            <v/>
          </cell>
          <cell r="DB920" t="str">
            <v/>
          </cell>
          <cell r="DC920" t="str">
            <v/>
          </cell>
          <cell r="DD920">
            <v>0</v>
          </cell>
        </row>
        <row r="921">
          <cell r="BZ921" t="str">
            <v/>
          </cell>
          <cell r="CA921" t="str">
            <v/>
          </cell>
          <cell r="CB921" t="str">
            <v/>
          </cell>
          <cell r="CC921" t="str">
            <v/>
          </cell>
          <cell r="CD921" t="str">
            <v/>
          </cell>
          <cell r="CE921" t="str">
            <v/>
          </cell>
          <cell r="CF921" t="str">
            <v/>
          </cell>
          <cell r="CG921" t="str">
            <v/>
          </cell>
          <cell r="CH921" t="str">
            <v/>
          </cell>
          <cell r="CI921" t="str">
            <v/>
          </cell>
          <cell r="CJ921" t="str">
            <v/>
          </cell>
          <cell r="CK921" t="str">
            <v/>
          </cell>
          <cell r="CL921" t="str">
            <v/>
          </cell>
          <cell r="CM921" t="str">
            <v/>
          </cell>
          <cell r="CN921" t="str">
            <v/>
          </cell>
          <cell r="CO921" t="str">
            <v/>
          </cell>
          <cell r="CP921" t="str">
            <v/>
          </cell>
          <cell r="CQ921" t="str">
            <v/>
          </cell>
          <cell r="CR921" t="str">
            <v/>
          </cell>
          <cell r="CS921" t="str">
            <v/>
          </cell>
          <cell r="CT921" t="str">
            <v/>
          </cell>
          <cell r="CU921" t="str">
            <v/>
          </cell>
          <cell r="CV921" t="str">
            <v/>
          </cell>
          <cell r="CW921" t="str">
            <v/>
          </cell>
          <cell r="CX921" t="str">
            <v/>
          </cell>
          <cell r="CY921" t="str">
            <v/>
          </cell>
          <cell r="CZ921" t="str">
            <v/>
          </cell>
          <cell r="DA921" t="str">
            <v/>
          </cell>
          <cell r="DB921" t="str">
            <v/>
          </cell>
          <cell r="DC921" t="str">
            <v/>
          </cell>
          <cell r="DD921">
            <v>0</v>
          </cell>
        </row>
        <row r="922">
          <cell r="BZ922" t="str">
            <v/>
          </cell>
          <cell r="CA922" t="str">
            <v/>
          </cell>
          <cell r="CB922" t="str">
            <v/>
          </cell>
          <cell r="CC922" t="str">
            <v/>
          </cell>
          <cell r="CD922" t="str">
            <v/>
          </cell>
          <cell r="CE922" t="str">
            <v/>
          </cell>
          <cell r="CF922" t="str">
            <v/>
          </cell>
          <cell r="CG922" t="str">
            <v/>
          </cell>
          <cell r="CH922" t="str">
            <v/>
          </cell>
          <cell r="CI922" t="str">
            <v/>
          </cell>
          <cell r="CJ922" t="str">
            <v/>
          </cell>
          <cell r="CK922" t="str">
            <v/>
          </cell>
          <cell r="CL922" t="str">
            <v/>
          </cell>
          <cell r="CM922" t="str">
            <v/>
          </cell>
          <cell r="CN922" t="str">
            <v/>
          </cell>
          <cell r="CO922" t="str">
            <v/>
          </cell>
          <cell r="CP922" t="str">
            <v/>
          </cell>
          <cell r="CQ922" t="str">
            <v/>
          </cell>
          <cell r="CR922" t="str">
            <v/>
          </cell>
          <cell r="CS922" t="str">
            <v/>
          </cell>
          <cell r="CT922" t="str">
            <v/>
          </cell>
          <cell r="CU922" t="str">
            <v/>
          </cell>
          <cell r="CV922" t="str">
            <v/>
          </cell>
          <cell r="CW922" t="str">
            <v/>
          </cell>
          <cell r="CX922" t="str">
            <v/>
          </cell>
          <cell r="CY922" t="str">
            <v/>
          </cell>
          <cell r="CZ922" t="str">
            <v/>
          </cell>
          <cell r="DA922" t="str">
            <v/>
          </cell>
          <cell r="DB922" t="str">
            <v/>
          </cell>
          <cell r="DC922" t="str">
            <v/>
          </cell>
          <cell r="DD922">
            <v>0</v>
          </cell>
        </row>
        <row r="923">
          <cell r="BZ923" t="str">
            <v/>
          </cell>
          <cell r="CA923" t="str">
            <v/>
          </cell>
          <cell r="CB923" t="str">
            <v/>
          </cell>
          <cell r="CC923" t="str">
            <v/>
          </cell>
          <cell r="CD923" t="str">
            <v/>
          </cell>
          <cell r="CE923" t="str">
            <v/>
          </cell>
          <cell r="CF923" t="str">
            <v/>
          </cell>
          <cell r="CG923" t="str">
            <v/>
          </cell>
          <cell r="CH923" t="str">
            <v/>
          </cell>
          <cell r="CI923" t="str">
            <v/>
          </cell>
          <cell r="CJ923" t="str">
            <v/>
          </cell>
          <cell r="CK923" t="str">
            <v/>
          </cell>
          <cell r="CL923" t="str">
            <v/>
          </cell>
          <cell r="CM923" t="str">
            <v/>
          </cell>
          <cell r="CN923" t="str">
            <v/>
          </cell>
          <cell r="CO923" t="str">
            <v/>
          </cell>
          <cell r="CP923" t="str">
            <v/>
          </cell>
          <cell r="CQ923" t="str">
            <v/>
          </cell>
          <cell r="CR923" t="str">
            <v/>
          </cell>
          <cell r="CS923" t="str">
            <v/>
          </cell>
          <cell r="CT923" t="str">
            <v/>
          </cell>
          <cell r="CU923" t="str">
            <v/>
          </cell>
          <cell r="CV923" t="str">
            <v/>
          </cell>
          <cell r="CW923" t="str">
            <v/>
          </cell>
          <cell r="CX923" t="str">
            <v/>
          </cell>
          <cell r="CY923" t="str">
            <v/>
          </cell>
          <cell r="CZ923" t="str">
            <v/>
          </cell>
          <cell r="DA923" t="str">
            <v/>
          </cell>
          <cell r="DB923" t="str">
            <v/>
          </cell>
          <cell r="DC923" t="str">
            <v/>
          </cell>
          <cell r="DD923">
            <v>0</v>
          </cell>
        </row>
        <row r="924">
          <cell r="BZ924" t="str">
            <v/>
          </cell>
          <cell r="CA924" t="str">
            <v/>
          </cell>
          <cell r="CB924" t="str">
            <v/>
          </cell>
          <cell r="CC924" t="str">
            <v/>
          </cell>
          <cell r="CD924" t="str">
            <v/>
          </cell>
          <cell r="CE924" t="str">
            <v/>
          </cell>
          <cell r="CF924" t="str">
            <v/>
          </cell>
          <cell r="CG924" t="str">
            <v/>
          </cell>
          <cell r="CH924" t="str">
            <v/>
          </cell>
          <cell r="CI924" t="str">
            <v/>
          </cell>
          <cell r="CJ924" t="str">
            <v/>
          </cell>
          <cell r="CK924" t="str">
            <v/>
          </cell>
          <cell r="CL924" t="str">
            <v/>
          </cell>
          <cell r="CM924" t="str">
            <v/>
          </cell>
          <cell r="CN924" t="str">
            <v/>
          </cell>
          <cell r="CO924" t="str">
            <v/>
          </cell>
          <cell r="CP924" t="str">
            <v/>
          </cell>
          <cell r="CQ924" t="str">
            <v/>
          </cell>
          <cell r="CR924" t="str">
            <v/>
          </cell>
          <cell r="CS924" t="str">
            <v/>
          </cell>
          <cell r="CT924" t="str">
            <v/>
          </cell>
          <cell r="CU924" t="str">
            <v/>
          </cell>
          <cell r="CV924" t="str">
            <v/>
          </cell>
          <cell r="CW924" t="str">
            <v/>
          </cell>
          <cell r="CX924" t="str">
            <v/>
          </cell>
          <cell r="CY924" t="str">
            <v/>
          </cell>
          <cell r="CZ924" t="str">
            <v/>
          </cell>
          <cell r="DA924" t="str">
            <v/>
          </cell>
          <cell r="DB924" t="str">
            <v/>
          </cell>
          <cell r="DC924" t="str">
            <v/>
          </cell>
          <cell r="DD924">
            <v>0</v>
          </cell>
        </row>
        <row r="925">
          <cell r="BZ925" t="str">
            <v/>
          </cell>
          <cell r="CA925" t="str">
            <v/>
          </cell>
          <cell r="CB925" t="str">
            <v/>
          </cell>
          <cell r="CC925" t="str">
            <v/>
          </cell>
          <cell r="CD925" t="str">
            <v/>
          </cell>
          <cell r="CE925" t="str">
            <v/>
          </cell>
          <cell r="CF925" t="str">
            <v/>
          </cell>
          <cell r="CG925" t="str">
            <v/>
          </cell>
          <cell r="CH925" t="str">
            <v/>
          </cell>
          <cell r="CI925" t="str">
            <v/>
          </cell>
          <cell r="CJ925" t="str">
            <v/>
          </cell>
          <cell r="CK925" t="str">
            <v/>
          </cell>
          <cell r="CL925" t="str">
            <v/>
          </cell>
          <cell r="CM925" t="str">
            <v/>
          </cell>
          <cell r="CN925" t="str">
            <v/>
          </cell>
          <cell r="CO925" t="str">
            <v/>
          </cell>
          <cell r="CP925" t="str">
            <v/>
          </cell>
          <cell r="CQ925" t="str">
            <v/>
          </cell>
          <cell r="CR925" t="str">
            <v/>
          </cell>
          <cell r="CS925" t="str">
            <v/>
          </cell>
          <cell r="CT925" t="str">
            <v/>
          </cell>
          <cell r="CU925" t="str">
            <v/>
          </cell>
          <cell r="CV925" t="str">
            <v/>
          </cell>
          <cell r="CW925" t="str">
            <v/>
          </cell>
          <cell r="CX925" t="str">
            <v/>
          </cell>
          <cell r="CY925" t="str">
            <v/>
          </cell>
          <cell r="CZ925" t="str">
            <v/>
          </cell>
          <cell r="DA925" t="str">
            <v/>
          </cell>
          <cell r="DB925" t="str">
            <v/>
          </cell>
          <cell r="DC925" t="str">
            <v/>
          </cell>
          <cell r="DD925">
            <v>0</v>
          </cell>
        </row>
        <row r="926">
          <cell r="BZ926" t="str">
            <v/>
          </cell>
          <cell r="CA926" t="str">
            <v/>
          </cell>
          <cell r="CB926" t="str">
            <v/>
          </cell>
          <cell r="CC926" t="str">
            <v/>
          </cell>
          <cell r="CD926" t="str">
            <v/>
          </cell>
          <cell r="CE926" t="str">
            <v/>
          </cell>
          <cell r="CF926" t="str">
            <v/>
          </cell>
          <cell r="CG926" t="str">
            <v/>
          </cell>
          <cell r="CH926" t="str">
            <v/>
          </cell>
          <cell r="CI926" t="str">
            <v/>
          </cell>
          <cell r="CJ926" t="str">
            <v/>
          </cell>
          <cell r="CK926" t="str">
            <v/>
          </cell>
          <cell r="CL926" t="str">
            <v/>
          </cell>
          <cell r="CM926" t="str">
            <v/>
          </cell>
          <cell r="CN926" t="str">
            <v/>
          </cell>
          <cell r="CO926" t="str">
            <v/>
          </cell>
          <cell r="CP926" t="str">
            <v/>
          </cell>
          <cell r="CQ926" t="str">
            <v/>
          </cell>
          <cell r="CR926" t="str">
            <v/>
          </cell>
          <cell r="CS926" t="str">
            <v/>
          </cell>
          <cell r="CT926" t="str">
            <v/>
          </cell>
          <cell r="CU926" t="str">
            <v/>
          </cell>
          <cell r="CV926" t="str">
            <v/>
          </cell>
          <cell r="CW926" t="str">
            <v/>
          </cell>
          <cell r="CX926" t="str">
            <v/>
          </cell>
          <cell r="CY926" t="str">
            <v/>
          </cell>
          <cell r="CZ926" t="str">
            <v/>
          </cell>
          <cell r="DA926" t="str">
            <v/>
          </cell>
          <cell r="DB926" t="str">
            <v/>
          </cell>
          <cell r="DC926" t="str">
            <v/>
          </cell>
          <cell r="DD926">
            <v>0</v>
          </cell>
        </row>
        <row r="927">
          <cell r="BZ927" t="str">
            <v/>
          </cell>
          <cell r="CA927" t="str">
            <v/>
          </cell>
          <cell r="CB927" t="str">
            <v/>
          </cell>
          <cell r="CC927" t="str">
            <v/>
          </cell>
          <cell r="CD927" t="str">
            <v/>
          </cell>
          <cell r="CE927" t="str">
            <v/>
          </cell>
          <cell r="CF927" t="str">
            <v/>
          </cell>
          <cell r="CG927" t="str">
            <v/>
          </cell>
          <cell r="CH927" t="str">
            <v/>
          </cell>
          <cell r="CI927" t="str">
            <v/>
          </cell>
          <cell r="CJ927" t="str">
            <v/>
          </cell>
          <cell r="CK927" t="str">
            <v/>
          </cell>
          <cell r="CL927" t="str">
            <v/>
          </cell>
          <cell r="CM927" t="str">
            <v/>
          </cell>
          <cell r="CN927" t="str">
            <v/>
          </cell>
          <cell r="CO927" t="str">
            <v/>
          </cell>
          <cell r="CP927" t="str">
            <v/>
          </cell>
          <cell r="CQ927" t="str">
            <v/>
          </cell>
          <cell r="CR927" t="str">
            <v/>
          </cell>
          <cell r="CS927" t="str">
            <v/>
          </cell>
          <cell r="CT927" t="str">
            <v/>
          </cell>
          <cell r="CU927" t="str">
            <v/>
          </cell>
          <cell r="CV927" t="str">
            <v/>
          </cell>
          <cell r="CW927" t="str">
            <v/>
          </cell>
          <cell r="CX927" t="str">
            <v/>
          </cell>
          <cell r="CY927" t="str">
            <v/>
          </cell>
          <cell r="CZ927" t="str">
            <v/>
          </cell>
          <cell r="DA927" t="str">
            <v/>
          </cell>
          <cell r="DB927" t="str">
            <v/>
          </cell>
          <cell r="DC927" t="str">
            <v/>
          </cell>
          <cell r="DD927">
            <v>0</v>
          </cell>
        </row>
        <row r="928">
          <cell r="BZ928" t="str">
            <v/>
          </cell>
          <cell r="CA928" t="str">
            <v/>
          </cell>
          <cell r="CB928" t="str">
            <v/>
          </cell>
          <cell r="CC928" t="str">
            <v/>
          </cell>
          <cell r="CD928" t="str">
            <v/>
          </cell>
          <cell r="CE928" t="str">
            <v/>
          </cell>
          <cell r="CF928" t="str">
            <v/>
          </cell>
          <cell r="CG928" t="str">
            <v/>
          </cell>
          <cell r="CH928" t="str">
            <v/>
          </cell>
          <cell r="CI928" t="str">
            <v/>
          </cell>
          <cell r="CJ928" t="str">
            <v/>
          </cell>
          <cell r="CK928" t="str">
            <v/>
          </cell>
          <cell r="CL928" t="str">
            <v/>
          </cell>
          <cell r="CM928" t="str">
            <v/>
          </cell>
          <cell r="CN928" t="str">
            <v/>
          </cell>
          <cell r="CO928" t="str">
            <v/>
          </cell>
          <cell r="CP928" t="str">
            <v/>
          </cell>
          <cell r="CQ928" t="str">
            <v/>
          </cell>
          <cell r="CR928" t="str">
            <v/>
          </cell>
          <cell r="CS928" t="str">
            <v/>
          </cell>
          <cell r="CT928" t="str">
            <v/>
          </cell>
          <cell r="CU928" t="str">
            <v/>
          </cell>
          <cell r="CV928" t="str">
            <v/>
          </cell>
          <cell r="CW928" t="str">
            <v/>
          </cell>
          <cell r="CX928" t="str">
            <v/>
          </cell>
          <cell r="CY928" t="str">
            <v/>
          </cell>
          <cell r="CZ928" t="str">
            <v/>
          </cell>
          <cell r="DA928" t="str">
            <v/>
          </cell>
          <cell r="DB928" t="str">
            <v/>
          </cell>
          <cell r="DC928" t="str">
            <v/>
          </cell>
          <cell r="DD928">
            <v>0</v>
          </cell>
        </row>
        <row r="929">
          <cell r="BZ929" t="str">
            <v/>
          </cell>
          <cell r="CA929" t="str">
            <v/>
          </cell>
          <cell r="CB929" t="str">
            <v/>
          </cell>
          <cell r="CC929" t="str">
            <v/>
          </cell>
          <cell r="CD929" t="str">
            <v/>
          </cell>
          <cell r="CE929" t="str">
            <v/>
          </cell>
          <cell r="CF929" t="str">
            <v/>
          </cell>
          <cell r="CG929" t="str">
            <v/>
          </cell>
          <cell r="CH929" t="str">
            <v/>
          </cell>
          <cell r="CI929" t="str">
            <v/>
          </cell>
          <cell r="CJ929" t="str">
            <v/>
          </cell>
          <cell r="CK929" t="str">
            <v/>
          </cell>
          <cell r="CL929" t="str">
            <v/>
          </cell>
          <cell r="CM929" t="str">
            <v/>
          </cell>
          <cell r="CN929" t="str">
            <v/>
          </cell>
          <cell r="CO929" t="str">
            <v/>
          </cell>
          <cell r="CP929" t="str">
            <v/>
          </cell>
          <cell r="CQ929" t="str">
            <v/>
          </cell>
          <cell r="CR929" t="str">
            <v/>
          </cell>
          <cell r="CS929" t="str">
            <v/>
          </cell>
          <cell r="CT929" t="str">
            <v/>
          </cell>
          <cell r="CU929" t="str">
            <v/>
          </cell>
          <cell r="CV929" t="str">
            <v/>
          </cell>
          <cell r="CW929" t="str">
            <v/>
          </cell>
          <cell r="CX929" t="str">
            <v/>
          </cell>
          <cell r="CY929" t="str">
            <v/>
          </cell>
          <cell r="CZ929" t="str">
            <v/>
          </cell>
          <cell r="DA929" t="str">
            <v/>
          </cell>
          <cell r="DB929" t="str">
            <v/>
          </cell>
          <cell r="DC929" t="str">
            <v/>
          </cell>
          <cell r="DD929">
            <v>0</v>
          </cell>
        </row>
        <row r="930">
          <cell r="BZ930" t="str">
            <v/>
          </cell>
          <cell r="CA930" t="str">
            <v/>
          </cell>
          <cell r="CB930" t="str">
            <v/>
          </cell>
          <cell r="CC930" t="str">
            <v/>
          </cell>
          <cell r="CD930" t="str">
            <v/>
          </cell>
          <cell r="CE930" t="str">
            <v/>
          </cell>
          <cell r="CF930" t="str">
            <v/>
          </cell>
          <cell r="CG930" t="str">
            <v/>
          </cell>
          <cell r="CH930" t="str">
            <v/>
          </cell>
          <cell r="CI930" t="str">
            <v/>
          </cell>
          <cell r="CJ930" t="str">
            <v/>
          </cell>
          <cell r="CK930" t="str">
            <v/>
          </cell>
          <cell r="CL930" t="str">
            <v/>
          </cell>
          <cell r="CM930" t="str">
            <v/>
          </cell>
          <cell r="CN930" t="str">
            <v/>
          </cell>
          <cell r="CO930" t="str">
            <v/>
          </cell>
          <cell r="CP930" t="str">
            <v/>
          </cell>
          <cell r="CQ930" t="str">
            <v/>
          </cell>
          <cell r="CR930" t="str">
            <v/>
          </cell>
          <cell r="CS930" t="str">
            <v/>
          </cell>
          <cell r="CT930" t="str">
            <v/>
          </cell>
          <cell r="CU930" t="str">
            <v/>
          </cell>
          <cell r="CV930" t="str">
            <v/>
          </cell>
          <cell r="CW930" t="str">
            <v/>
          </cell>
          <cell r="CX930" t="str">
            <v/>
          </cell>
          <cell r="CY930" t="str">
            <v/>
          </cell>
          <cell r="CZ930" t="str">
            <v/>
          </cell>
          <cell r="DA930" t="str">
            <v/>
          </cell>
          <cell r="DB930" t="str">
            <v/>
          </cell>
          <cell r="DC930" t="str">
            <v/>
          </cell>
          <cell r="DD930">
            <v>0</v>
          </cell>
        </row>
        <row r="931">
          <cell r="BZ931" t="str">
            <v/>
          </cell>
          <cell r="CA931" t="str">
            <v/>
          </cell>
          <cell r="CB931" t="str">
            <v/>
          </cell>
          <cell r="CC931" t="str">
            <v/>
          </cell>
          <cell r="CD931" t="str">
            <v/>
          </cell>
          <cell r="CE931" t="str">
            <v/>
          </cell>
          <cell r="CF931" t="str">
            <v/>
          </cell>
          <cell r="CG931" t="str">
            <v/>
          </cell>
          <cell r="CH931" t="str">
            <v/>
          </cell>
          <cell r="CI931" t="str">
            <v/>
          </cell>
          <cell r="CJ931" t="str">
            <v/>
          </cell>
          <cell r="CK931" t="str">
            <v/>
          </cell>
          <cell r="CL931" t="str">
            <v/>
          </cell>
          <cell r="CM931" t="str">
            <v/>
          </cell>
          <cell r="CN931" t="str">
            <v/>
          </cell>
          <cell r="CO931" t="str">
            <v/>
          </cell>
          <cell r="CP931" t="str">
            <v/>
          </cell>
          <cell r="CQ931" t="str">
            <v/>
          </cell>
          <cell r="CR931" t="str">
            <v/>
          </cell>
          <cell r="CS931" t="str">
            <v/>
          </cell>
          <cell r="CT931" t="str">
            <v/>
          </cell>
          <cell r="CU931" t="str">
            <v/>
          </cell>
          <cell r="CV931" t="str">
            <v/>
          </cell>
          <cell r="CW931" t="str">
            <v/>
          </cell>
          <cell r="CX931" t="str">
            <v/>
          </cell>
          <cell r="CY931" t="str">
            <v/>
          </cell>
          <cell r="CZ931" t="str">
            <v/>
          </cell>
          <cell r="DA931" t="str">
            <v/>
          </cell>
          <cell r="DB931" t="str">
            <v/>
          </cell>
          <cell r="DC931" t="str">
            <v/>
          </cell>
          <cell r="DD931">
            <v>0</v>
          </cell>
        </row>
        <row r="932">
          <cell r="BZ932" t="str">
            <v/>
          </cell>
          <cell r="CA932" t="str">
            <v/>
          </cell>
          <cell r="CB932" t="str">
            <v/>
          </cell>
          <cell r="CC932" t="str">
            <v/>
          </cell>
          <cell r="CD932" t="str">
            <v/>
          </cell>
          <cell r="CE932" t="str">
            <v/>
          </cell>
          <cell r="CF932" t="str">
            <v/>
          </cell>
          <cell r="CG932" t="str">
            <v/>
          </cell>
          <cell r="CH932" t="str">
            <v/>
          </cell>
          <cell r="CI932" t="str">
            <v/>
          </cell>
          <cell r="CJ932" t="str">
            <v/>
          </cell>
          <cell r="CK932" t="str">
            <v/>
          </cell>
          <cell r="CL932" t="str">
            <v/>
          </cell>
          <cell r="CM932" t="str">
            <v/>
          </cell>
          <cell r="CN932" t="str">
            <v/>
          </cell>
          <cell r="CO932" t="str">
            <v/>
          </cell>
          <cell r="CP932" t="str">
            <v/>
          </cell>
          <cell r="CQ932" t="str">
            <v/>
          </cell>
          <cell r="CR932" t="str">
            <v/>
          </cell>
          <cell r="CS932" t="str">
            <v/>
          </cell>
          <cell r="CT932" t="str">
            <v/>
          </cell>
          <cell r="CU932" t="str">
            <v/>
          </cell>
          <cell r="CV932" t="str">
            <v/>
          </cell>
          <cell r="CW932" t="str">
            <v/>
          </cell>
          <cell r="CX932" t="str">
            <v/>
          </cell>
          <cell r="CY932" t="str">
            <v/>
          </cell>
          <cell r="CZ932" t="str">
            <v/>
          </cell>
          <cell r="DA932" t="str">
            <v/>
          </cell>
          <cell r="DB932" t="str">
            <v/>
          </cell>
          <cell r="DC932" t="str">
            <v/>
          </cell>
          <cell r="DD932">
            <v>0</v>
          </cell>
        </row>
        <row r="933">
          <cell r="BZ933" t="str">
            <v/>
          </cell>
          <cell r="CA933" t="str">
            <v/>
          </cell>
          <cell r="CB933" t="str">
            <v/>
          </cell>
          <cell r="CC933" t="str">
            <v/>
          </cell>
          <cell r="CD933" t="str">
            <v/>
          </cell>
          <cell r="CE933" t="str">
            <v/>
          </cell>
          <cell r="CF933" t="str">
            <v/>
          </cell>
          <cell r="CG933" t="str">
            <v/>
          </cell>
          <cell r="CH933" t="str">
            <v/>
          </cell>
          <cell r="CI933" t="str">
            <v/>
          </cell>
          <cell r="CJ933" t="str">
            <v/>
          </cell>
          <cell r="CK933" t="str">
            <v/>
          </cell>
          <cell r="CL933" t="str">
            <v/>
          </cell>
          <cell r="CM933" t="str">
            <v/>
          </cell>
          <cell r="CN933" t="str">
            <v/>
          </cell>
          <cell r="CO933" t="str">
            <v/>
          </cell>
          <cell r="CP933" t="str">
            <v/>
          </cell>
          <cell r="CQ933" t="str">
            <v/>
          </cell>
          <cell r="CR933" t="str">
            <v/>
          </cell>
          <cell r="CS933" t="str">
            <v/>
          </cell>
          <cell r="CT933" t="str">
            <v/>
          </cell>
          <cell r="CU933" t="str">
            <v/>
          </cell>
          <cell r="CV933" t="str">
            <v/>
          </cell>
          <cell r="CW933" t="str">
            <v/>
          </cell>
          <cell r="CX933" t="str">
            <v/>
          </cell>
          <cell r="CY933" t="str">
            <v/>
          </cell>
          <cell r="CZ933" t="str">
            <v/>
          </cell>
          <cell r="DA933" t="str">
            <v/>
          </cell>
          <cell r="DB933" t="str">
            <v/>
          </cell>
          <cell r="DC933" t="str">
            <v/>
          </cell>
          <cell r="DD933">
            <v>0</v>
          </cell>
        </row>
        <row r="934">
          <cell r="BZ934" t="str">
            <v/>
          </cell>
          <cell r="CA934" t="str">
            <v/>
          </cell>
          <cell r="CB934" t="str">
            <v/>
          </cell>
          <cell r="CC934" t="str">
            <v/>
          </cell>
          <cell r="CD934" t="str">
            <v/>
          </cell>
          <cell r="CE934" t="str">
            <v/>
          </cell>
          <cell r="CF934" t="str">
            <v/>
          </cell>
          <cell r="CG934" t="str">
            <v/>
          </cell>
          <cell r="CH934" t="str">
            <v/>
          </cell>
          <cell r="CI934" t="str">
            <v/>
          </cell>
          <cell r="CJ934" t="str">
            <v/>
          </cell>
          <cell r="CK934" t="str">
            <v/>
          </cell>
          <cell r="CL934" t="str">
            <v/>
          </cell>
          <cell r="CM934" t="str">
            <v/>
          </cell>
          <cell r="CN934" t="str">
            <v/>
          </cell>
          <cell r="CO934" t="str">
            <v/>
          </cell>
          <cell r="CP934" t="str">
            <v/>
          </cell>
          <cell r="CQ934" t="str">
            <v/>
          </cell>
          <cell r="CR934" t="str">
            <v/>
          </cell>
          <cell r="CS934" t="str">
            <v/>
          </cell>
          <cell r="CT934" t="str">
            <v/>
          </cell>
          <cell r="CU934" t="str">
            <v/>
          </cell>
          <cell r="CV934" t="str">
            <v/>
          </cell>
          <cell r="CW934" t="str">
            <v/>
          </cell>
          <cell r="CX934" t="str">
            <v/>
          </cell>
          <cell r="CY934" t="str">
            <v/>
          </cell>
          <cell r="CZ934" t="str">
            <v/>
          </cell>
          <cell r="DA934" t="str">
            <v/>
          </cell>
          <cell r="DB934" t="str">
            <v/>
          </cell>
          <cell r="DC934" t="str">
            <v/>
          </cell>
          <cell r="DD934">
            <v>0</v>
          </cell>
        </row>
        <row r="935">
          <cell r="BZ935" t="str">
            <v/>
          </cell>
          <cell r="CA935" t="str">
            <v/>
          </cell>
          <cell r="CB935" t="str">
            <v/>
          </cell>
          <cell r="CC935" t="str">
            <v/>
          </cell>
          <cell r="CD935" t="str">
            <v/>
          </cell>
          <cell r="CE935" t="str">
            <v/>
          </cell>
          <cell r="CF935" t="str">
            <v/>
          </cell>
          <cell r="CG935" t="str">
            <v/>
          </cell>
          <cell r="CH935" t="str">
            <v/>
          </cell>
          <cell r="CI935" t="str">
            <v/>
          </cell>
          <cell r="CJ935" t="str">
            <v/>
          </cell>
          <cell r="CK935" t="str">
            <v/>
          </cell>
          <cell r="CL935" t="str">
            <v/>
          </cell>
          <cell r="CM935" t="str">
            <v/>
          </cell>
          <cell r="CN935" t="str">
            <v/>
          </cell>
          <cell r="CO935" t="str">
            <v/>
          </cell>
          <cell r="CP935" t="str">
            <v/>
          </cell>
          <cell r="CQ935" t="str">
            <v/>
          </cell>
          <cell r="CR935" t="str">
            <v/>
          </cell>
          <cell r="CS935" t="str">
            <v/>
          </cell>
          <cell r="CT935" t="str">
            <v/>
          </cell>
          <cell r="CU935" t="str">
            <v/>
          </cell>
          <cell r="CV935" t="str">
            <v/>
          </cell>
          <cell r="CW935" t="str">
            <v/>
          </cell>
          <cell r="CX935" t="str">
            <v/>
          </cell>
          <cell r="CY935" t="str">
            <v/>
          </cell>
          <cell r="CZ935" t="str">
            <v/>
          </cell>
          <cell r="DA935" t="str">
            <v/>
          </cell>
          <cell r="DB935" t="str">
            <v/>
          </cell>
          <cell r="DC935" t="str">
            <v/>
          </cell>
          <cell r="DD935">
            <v>0</v>
          </cell>
        </row>
        <row r="936">
          <cell r="BZ936" t="str">
            <v/>
          </cell>
          <cell r="CA936" t="str">
            <v/>
          </cell>
          <cell r="CB936" t="str">
            <v/>
          </cell>
          <cell r="CC936" t="str">
            <v/>
          </cell>
          <cell r="CD936" t="str">
            <v/>
          </cell>
          <cell r="CE936" t="str">
            <v/>
          </cell>
          <cell r="CF936" t="str">
            <v/>
          </cell>
          <cell r="CG936" t="str">
            <v/>
          </cell>
          <cell r="CH936" t="str">
            <v/>
          </cell>
          <cell r="CI936" t="str">
            <v/>
          </cell>
          <cell r="CJ936" t="str">
            <v/>
          </cell>
          <cell r="CK936" t="str">
            <v/>
          </cell>
          <cell r="CL936" t="str">
            <v/>
          </cell>
          <cell r="CM936" t="str">
            <v/>
          </cell>
          <cell r="CN936" t="str">
            <v/>
          </cell>
          <cell r="CO936" t="str">
            <v/>
          </cell>
          <cell r="CP936" t="str">
            <v/>
          </cell>
          <cell r="CQ936" t="str">
            <v/>
          </cell>
          <cell r="CR936" t="str">
            <v/>
          </cell>
          <cell r="CS936" t="str">
            <v/>
          </cell>
          <cell r="CT936" t="str">
            <v/>
          </cell>
          <cell r="CU936" t="str">
            <v/>
          </cell>
          <cell r="CV936" t="str">
            <v/>
          </cell>
          <cell r="CW936" t="str">
            <v/>
          </cell>
          <cell r="CX936" t="str">
            <v/>
          </cell>
          <cell r="CY936" t="str">
            <v/>
          </cell>
          <cell r="CZ936" t="str">
            <v/>
          </cell>
          <cell r="DA936" t="str">
            <v/>
          </cell>
          <cell r="DB936" t="str">
            <v/>
          </cell>
          <cell r="DC936" t="str">
            <v/>
          </cell>
          <cell r="DD936">
            <v>0</v>
          </cell>
        </row>
        <row r="937">
          <cell r="BZ937" t="str">
            <v/>
          </cell>
          <cell r="CA937" t="str">
            <v/>
          </cell>
          <cell r="CB937" t="str">
            <v/>
          </cell>
          <cell r="CC937" t="str">
            <v/>
          </cell>
          <cell r="CD937" t="str">
            <v/>
          </cell>
          <cell r="CE937" t="str">
            <v/>
          </cell>
          <cell r="CF937" t="str">
            <v/>
          </cell>
          <cell r="CG937" t="str">
            <v/>
          </cell>
          <cell r="CH937" t="str">
            <v/>
          </cell>
          <cell r="CI937" t="str">
            <v/>
          </cell>
          <cell r="CJ937" t="str">
            <v/>
          </cell>
          <cell r="CK937" t="str">
            <v/>
          </cell>
          <cell r="CL937" t="str">
            <v/>
          </cell>
          <cell r="CM937" t="str">
            <v/>
          </cell>
          <cell r="CN937" t="str">
            <v/>
          </cell>
          <cell r="CO937" t="str">
            <v/>
          </cell>
          <cell r="CP937" t="str">
            <v/>
          </cell>
          <cell r="CQ937" t="str">
            <v/>
          </cell>
          <cell r="CR937" t="str">
            <v/>
          </cell>
          <cell r="CS937" t="str">
            <v/>
          </cell>
          <cell r="CT937" t="str">
            <v/>
          </cell>
          <cell r="CU937" t="str">
            <v/>
          </cell>
          <cell r="CV937" t="str">
            <v/>
          </cell>
          <cell r="CW937" t="str">
            <v/>
          </cell>
          <cell r="CX937" t="str">
            <v/>
          </cell>
          <cell r="CY937" t="str">
            <v/>
          </cell>
          <cell r="CZ937" t="str">
            <v/>
          </cell>
          <cell r="DA937" t="str">
            <v/>
          </cell>
          <cell r="DB937" t="str">
            <v/>
          </cell>
          <cell r="DC937" t="str">
            <v/>
          </cell>
          <cell r="DD937">
            <v>0</v>
          </cell>
        </row>
        <row r="938">
          <cell r="BZ938" t="str">
            <v/>
          </cell>
          <cell r="CA938" t="str">
            <v/>
          </cell>
          <cell r="CB938" t="str">
            <v/>
          </cell>
          <cell r="CC938" t="str">
            <v/>
          </cell>
          <cell r="CD938" t="str">
            <v/>
          </cell>
          <cell r="CE938" t="str">
            <v/>
          </cell>
          <cell r="CF938" t="str">
            <v/>
          </cell>
          <cell r="CG938" t="str">
            <v/>
          </cell>
          <cell r="CH938" t="str">
            <v/>
          </cell>
          <cell r="CI938" t="str">
            <v/>
          </cell>
          <cell r="CJ938" t="str">
            <v/>
          </cell>
          <cell r="CK938" t="str">
            <v/>
          </cell>
          <cell r="CL938" t="str">
            <v/>
          </cell>
          <cell r="CM938" t="str">
            <v/>
          </cell>
          <cell r="CN938" t="str">
            <v/>
          </cell>
          <cell r="CO938" t="str">
            <v/>
          </cell>
          <cell r="CP938" t="str">
            <v/>
          </cell>
          <cell r="CQ938" t="str">
            <v/>
          </cell>
          <cell r="CR938" t="str">
            <v/>
          </cell>
          <cell r="CS938" t="str">
            <v/>
          </cell>
          <cell r="CT938" t="str">
            <v/>
          </cell>
          <cell r="CU938" t="str">
            <v/>
          </cell>
          <cell r="CV938" t="str">
            <v/>
          </cell>
          <cell r="CW938" t="str">
            <v/>
          </cell>
          <cell r="CX938" t="str">
            <v/>
          </cell>
          <cell r="CY938" t="str">
            <v/>
          </cell>
          <cell r="CZ938" t="str">
            <v/>
          </cell>
          <cell r="DA938" t="str">
            <v/>
          </cell>
          <cell r="DB938" t="str">
            <v/>
          </cell>
          <cell r="DC938" t="str">
            <v/>
          </cell>
          <cell r="DD938">
            <v>0</v>
          </cell>
        </row>
        <row r="939">
          <cell r="BZ939" t="str">
            <v/>
          </cell>
          <cell r="CA939" t="str">
            <v/>
          </cell>
          <cell r="CB939" t="str">
            <v/>
          </cell>
          <cell r="CC939" t="str">
            <v/>
          </cell>
          <cell r="CD939" t="str">
            <v/>
          </cell>
          <cell r="CE939" t="str">
            <v/>
          </cell>
          <cell r="CF939" t="str">
            <v/>
          </cell>
          <cell r="CG939" t="str">
            <v/>
          </cell>
          <cell r="CH939" t="str">
            <v/>
          </cell>
          <cell r="CI939" t="str">
            <v/>
          </cell>
          <cell r="CJ939" t="str">
            <v/>
          </cell>
          <cell r="CK939" t="str">
            <v/>
          </cell>
          <cell r="CL939" t="str">
            <v/>
          </cell>
          <cell r="CM939" t="str">
            <v/>
          </cell>
          <cell r="CN939" t="str">
            <v/>
          </cell>
          <cell r="CO939" t="str">
            <v/>
          </cell>
          <cell r="CP939" t="str">
            <v/>
          </cell>
          <cell r="CQ939" t="str">
            <v/>
          </cell>
          <cell r="CR939" t="str">
            <v/>
          </cell>
          <cell r="CS939" t="str">
            <v/>
          </cell>
          <cell r="CT939" t="str">
            <v/>
          </cell>
          <cell r="CU939" t="str">
            <v/>
          </cell>
          <cell r="CV939" t="str">
            <v/>
          </cell>
          <cell r="CW939" t="str">
            <v/>
          </cell>
          <cell r="CX939" t="str">
            <v/>
          </cell>
          <cell r="CY939" t="str">
            <v/>
          </cell>
          <cell r="CZ939" t="str">
            <v/>
          </cell>
          <cell r="DA939" t="str">
            <v/>
          </cell>
          <cell r="DB939" t="str">
            <v/>
          </cell>
          <cell r="DC939" t="str">
            <v/>
          </cell>
          <cell r="DD939">
            <v>0</v>
          </cell>
        </row>
        <row r="940">
          <cell r="BZ940" t="str">
            <v/>
          </cell>
          <cell r="CA940" t="str">
            <v/>
          </cell>
          <cell r="CB940" t="str">
            <v/>
          </cell>
          <cell r="CC940" t="str">
            <v/>
          </cell>
          <cell r="CD940" t="str">
            <v/>
          </cell>
          <cell r="CE940" t="str">
            <v/>
          </cell>
          <cell r="CF940" t="str">
            <v/>
          </cell>
          <cell r="CG940" t="str">
            <v/>
          </cell>
          <cell r="CH940" t="str">
            <v/>
          </cell>
          <cell r="CI940" t="str">
            <v/>
          </cell>
          <cell r="CJ940" t="str">
            <v/>
          </cell>
          <cell r="CK940" t="str">
            <v/>
          </cell>
          <cell r="CL940" t="str">
            <v/>
          </cell>
          <cell r="CM940" t="str">
            <v/>
          </cell>
          <cell r="CN940" t="str">
            <v/>
          </cell>
          <cell r="CO940" t="str">
            <v/>
          </cell>
          <cell r="CP940" t="str">
            <v/>
          </cell>
          <cell r="CQ940" t="str">
            <v/>
          </cell>
          <cell r="CR940" t="str">
            <v/>
          </cell>
          <cell r="CS940" t="str">
            <v/>
          </cell>
          <cell r="CT940" t="str">
            <v/>
          </cell>
          <cell r="CU940" t="str">
            <v/>
          </cell>
          <cell r="CV940" t="str">
            <v/>
          </cell>
          <cell r="CW940" t="str">
            <v/>
          </cell>
          <cell r="CX940" t="str">
            <v/>
          </cell>
          <cell r="CY940" t="str">
            <v/>
          </cell>
          <cell r="CZ940" t="str">
            <v/>
          </cell>
          <cell r="DA940" t="str">
            <v/>
          </cell>
          <cell r="DB940" t="str">
            <v/>
          </cell>
          <cell r="DC940" t="str">
            <v/>
          </cell>
          <cell r="DD940">
            <v>0</v>
          </cell>
        </row>
        <row r="941">
          <cell r="BZ941" t="str">
            <v/>
          </cell>
          <cell r="CA941" t="str">
            <v/>
          </cell>
          <cell r="CB941" t="str">
            <v/>
          </cell>
          <cell r="CC941" t="str">
            <v/>
          </cell>
          <cell r="CD941" t="str">
            <v/>
          </cell>
          <cell r="CE941" t="str">
            <v/>
          </cell>
          <cell r="CF941" t="str">
            <v/>
          </cell>
          <cell r="CG941" t="str">
            <v/>
          </cell>
          <cell r="CH941" t="str">
            <v/>
          </cell>
          <cell r="CI941" t="str">
            <v/>
          </cell>
          <cell r="CJ941" t="str">
            <v/>
          </cell>
          <cell r="CK941" t="str">
            <v/>
          </cell>
          <cell r="CL941" t="str">
            <v/>
          </cell>
          <cell r="CM941" t="str">
            <v/>
          </cell>
          <cell r="CN941" t="str">
            <v/>
          </cell>
          <cell r="CO941" t="str">
            <v/>
          </cell>
          <cell r="CP941" t="str">
            <v/>
          </cell>
          <cell r="CQ941" t="str">
            <v/>
          </cell>
          <cell r="CR941" t="str">
            <v/>
          </cell>
          <cell r="CS941" t="str">
            <v/>
          </cell>
          <cell r="CT941" t="str">
            <v/>
          </cell>
          <cell r="CU941" t="str">
            <v/>
          </cell>
          <cell r="CV941" t="str">
            <v/>
          </cell>
          <cell r="CW941" t="str">
            <v/>
          </cell>
          <cell r="CX941" t="str">
            <v/>
          </cell>
          <cell r="CY941" t="str">
            <v/>
          </cell>
          <cell r="CZ941" t="str">
            <v/>
          </cell>
          <cell r="DA941" t="str">
            <v/>
          </cell>
          <cell r="DB941" t="str">
            <v/>
          </cell>
          <cell r="DC941" t="str">
            <v/>
          </cell>
          <cell r="DD941">
            <v>0</v>
          </cell>
        </row>
        <row r="942">
          <cell r="BZ942" t="str">
            <v/>
          </cell>
          <cell r="CA942" t="str">
            <v/>
          </cell>
          <cell r="CB942" t="str">
            <v/>
          </cell>
          <cell r="CC942" t="str">
            <v/>
          </cell>
          <cell r="CD942" t="str">
            <v/>
          </cell>
          <cell r="CE942" t="str">
            <v/>
          </cell>
          <cell r="CF942" t="str">
            <v/>
          </cell>
          <cell r="CG942" t="str">
            <v/>
          </cell>
          <cell r="CH942" t="str">
            <v/>
          </cell>
          <cell r="CI942" t="str">
            <v/>
          </cell>
          <cell r="CJ942" t="str">
            <v/>
          </cell>
          <cell r="CK942" t="str">
            <v/>
          </cell>
          <cell r="CL942" t="str">
            <v/>
          </cell>
          <cell r="CM942" t="str">
            <v/>
          </cell>
          <cell r="CN942" t="str">
            <v/>
          </cell>
          <cell r="CO942" t="str">
            <v/>
          </cell>
          <cell r="CP942" t="str">
            <v/>
          </cell>
          <cell r="CQ942" t="str">
            <v/>
          </cell>
          <cell r="CR942" t="str">
            <v/>
          </cell>
          <cell r="CS942" t="str">
            <v/>
          </cell>
          <cell r="CT942" t="str">
            <v/>
          </cell>
          <cell r="CU942" t="str">
            <v/>
          </cell>
          <cell r="CV942" t="str">
            <v/>
          </cell>
          <cell r="CW942" t="str">
            <v/>
          </cell>
          <cell r="CX942" t="str">
            <v/>
          </cell>
          <cell r="CY942" t="str">
            <v/>
          </cell>
          <cell r="CZ942" t="str">
            <v/>
          </cell>
          <cell r="DA942" t="str">
            <v/>
          </cell>
          <cell r="DB942" t="str">
            <v/>
          </cell>
          <cell r="DC942" t="str">
            <v/>
          </cell>
          <cell r="DD942">
            <v>0</v>
          </cell>
        </row>
        <row r="943">
          <cell r="BZ943" t="str">
            <v/>
          </cell>
          <cell r="CA943" t="str">
            <v/>
          </cell>
          <cell r="CB943" t="str">
            <v/>
          </cell>
          <cell r="CC943" t="str">
            <v/>
          </cell>
          <cell r="CD943" t="str">
            <v/>
          </cell>
          <cell r="CE943" t="str">
            <v/>
          </cell>
          <cell r="CF943" t="str">
            <v/>
          </cell>
          <cell r="CG943" t="str">
            <v/>
          </cell>
          <cell r="CH943" t="str">
            <v/>
          </cell>
          <cell r="CI943" t="str">
            <v/>
          </cell>
          <cell r="CJ943" t="str">
            <v/>
          </cell>
          <cell r="CK943" t="str">
            <v/>
          </cell>
          <cell r="CL943" t="str">
            <v/>
          </cell>
          <cell r="CM943" t="str">
            <v/>
          </cell>
          <cell r="CN943" t="str">
            <v/>
          </cell>
          <cell r="CO943" t="str">
            <v/>
          </cell>
          <cell r="CP943" t="str">
            <v/>
          </cell>
          <cell r="CQ943" t="str">
            <v/>
          </cell>
          <cell r="CR943" t="str">
            <v/>
          </cell>
          <cell r="CS943" t="str">
            <v/>
          </cell>
          <cell r="CT943" t="str">
            <v/>
          </cell>
          <cell r="CU943" t="str">
            <v/>
          </cell>
          <cell r="CV943" t="str">
            <v/>
          </cell>
          <cell r="CW943" t="str">
            <v/>
          </cell>
          <cell r="CX943" t="str">
            <v/>
          </cell>
          <cell r="CY943" t="str">
            <v/>
          </cell>
          <cell r="CZ943" t="str">
            <v/>
          </cell>
          <cell r="DA943" t="str">
            <v/>
          </cell>
          <cell r="DB943" t="str">
            <v/>
          </cell>
          <cell r="DC943" t="str">
            <v/>
          </cell>
          <cell r="DD943">
            <v>0</v>
          </cell>
        </row>
        <row r="944">
          <cell r="BZ944" t="str">
            <v/>
          </cell>
          <cell r="CA944" t="str">
            <v/>
          </cell>
          <cell r="CB944" t="str">
            <v/>
          </cell>
          <cell r="CC944" t="str">
            <v/>
          </cell>
          <cell r="CD944" t="str">
            <v/>
          </cell>
          <cell r="CE944" t="str">
            <v/>
          </cell>
          <cell r="CF944" t="str">
            <v/>
          </cell>
          <cell r="CG944" t="str">
            <v/>
          </cell>
          <cell r="CH944" t="str">
            <v/>
          </cell>
          <cell r="CI944" t="str">
            <v/>
          </cell>
          <cell r="CJ944" t="str">
            <v/>
          </cell>
          <cell r="CK944" t="str">
            <v/>
          </cell>
          <cell r="CL944" t="str">
            <v/>
          </cell>
          <cell r="CM944" t="str">
            <v/>
          </cell>
          <cell r="CN944" t="str">
            <v/>
          </cell>
          <cell r="CO944" t="str">
            <v/>
          </cell>
          <cell r="CP944" t="str">
            <v/>
          </cell>
          <cell r="CQ944" t="str">
            <v/>
          </cell>
          <cell r="CR944" t="str">
            <v/>
          </cell>
          <cell r="CS944" t="str">
            <v/>
          </cell>
          <cell r="CT944" t="str">
            <v/>
          </cell>
          <cell r="CU944" t="str">
            <v/>
          </cell>
          <cell r="CV944" t="str">
            <v/>
          </cell>
          <cell r="CW944" t="str">
            <v/>
          </cell>
          <cell r="CX944" t="str">
            <v/>
          </cell>
          <cell r="CY944" t="str">
            <v/>
          </cell>
          <cell r="CZ944" t="str">
            <v/>
          </cell>
          <cell r="DA944" t="str">
            <v/>
          </cell>
          <cell r="DB944" t="str">
            <v/>
          </cell>
          <cell r="DC944" t="str">
            <v/>
          </cell>
          <cell r="DD944">
            <v>0</v>
          </cell>
        </row>
        <row r="945">
          <cell r="BZ945" t="str">
            <v/>
          </cell>
          <cell r="CA945" t="str">
            <v/>
          </cell>
          <cell r="CB945" t="str">
            <v/>
          </cell>
          <cell r="CC945" t="str">
            <v/>
          </cell>
          <cell r="CD945" t="str">
            <v/>
          </cell>
          <cell r="CE945" t="str">
            <v/>
          </cell>
          <cell r="CF945" t="str">
            <v/>
          </cell>
          <cell r="CG945" t="str">
            <v/>
          </cell>
          <cell r="CH945" t="str">
            <v/>
          </cell>
          <cell r="CI945" t="str">
            <v/>
          </cell>
          <cell r="CJ945" t="str">
            <v/>
          </cell>
          <cell r="CK945" t="str">
            <v/>
          </cell>
          <cell r="CL945" t="str">
            <v/>
          </cell>
          <cell r="CM945" t="str">
            <v/>
          </cell>
          <cell r="CN945" t="str">
            <v/>
          </cell>
          <cell r="CO945" t="str">
            <v/>
          </cell>
          <cell r="CP945" t="str">
            <v/>
          </cell>
          <cell r="CQ945" t="str">
            <v/>
          </cell>
          <cell r="CR945" t="str">
            <v/>
          </cell>
          <cell r="CS945" t="str">
            <v/>
          </cell>
          <cell r="CT945" t="str">
            <v/>
          </cell>
          <cell r="CU945" t="str">
            <v/>
          </cell>
          <cell r="CV945" t="str">
            <v/>
          </cell>
          <cell r="CW945" t="str">
            <v/>
          </cell>
          <cell r="CX945" t="str">
            <v/>
          </cell>
          <cell r="CY945" t="str">
            <v/>
          </cell>
          <cell r="CZ945" t="str">
            <v/>
          </cell>
          <cell r="DA945" t="str">
            <v/>
          </cell>
          <cell r="DB945" t="str">
            <v/>
          </cell>
          <cell r="DC945" t="str">
            <v/>
          </cell>
          <cell r="DD945">
            <v>0</v>
          </cell>
        </row>
        <row r="946">
          <cell r="BZ946" t="str">
            <v/>
          </cell>
          <cell r="CA946" t="str">
            <v/>
          </cell>
          <cell r="CB946" t="str">
            <v/>
          </cell>
          <cell r="CC946" t="str">
            <v/>
          </cell>
          <cell r="CD946" t="str">
            <v/>
          </cell>
          <cell r="CE946" t="str">
            <v/>
          </cell>
          <cell r="CF946" t="str">
            <v/>
          </cell>
          <cell r="CG946" t="str">
            <v/>
          </cell>
          <cell r="CH946" t="str">
            <v/>
          </cell>
          <cell r="CI946" t="str">
            <v/>
          </cell>
          <cell r="CJ946" t="str">
            <v/>
          </cell>
          <cell r="CK946" t="str">
            <v/>
          </cell>
          <cell r="CL946" t="str">
            <v/>
          </cell>
          <cell r="CM946" t="str">
            <v/>
          </cell>
          <cell r="CN946" t="str">
            <v/>
          </cell>
          <cell r="CO946" t="str">
            <v/>
          </cell>
          <cell r="CP946" t="str">
            <v/>
          </cell>
          <cell r="CQ946" t="str">
            <v/>
          </cell>
          <cell r="CR946" t="str">
            <v/>
          </cell>
          <cell r="CS946" t="str">
            <v/>
          </cell>
          <cell r="CT946" t="str">
            <v/>
          </cell>
          <cell r="CU946" t="str">
            <v/>
          </cell>
          <cell r="CV946" t="str">
            <v/>
          </cell>
          <cell r="CW946" t="str">
            <v/>
          </cell>
          <cell r="CX946" t="str">
            <v/>
          </cell>
          <cell r="CY946" t="str">
            <v/>
          </cell>
          <cell r="CZ946" t="str">
            <v/>
          </cell>
          <cell r="DA946" t="str">
            <v/>
          </cell>
          <cell r="DB946" t="str">
            <v/>
          </cell>
          <cell r="DC946" t="str">
            <v/>
          </cell>
          <cell r="DD946">
            <v>0</v>
          </cell>
        </row>
        <row r="947">
          <cell r="BZ947" t="str">
            <v/>
          </cell>
          <cell r="CA947" t="str">
            <v/>
          </cell>
          <cell r="CB947" t="str">
            <v/>
          </cell>
          <cell r="CC947" t="str">
            <v/>
          </cell>
          <cell r="CD947" t="str">
            <v/>
          </cell>
          <cell r="CE947" t="str">
            <v/>
          </cell>
          <cell r="CF947" t="str">
            <v/>
          </cell>
          <cell r="CG947" t="str">
            <v/>
          </cell>
          <cell r="CH947" t="str">
            <v/>
          </cell>
          <cell r="CI947" t="str">
            <v/>
          </cell>
          <cell r="CJ947" t="str">
            <v/>
          </cell>
          <cell r="CK947" t="str">
            <v/>
          </cell>
          <cell r="CL947" t="str">
            <v/>
          </cell>
          <cell r="CM947" t="str">
            <v/>
          </cell>
          <cell r="CN947" t="str">
            <v/>
          </cell>
          <cell r="CO947" t="str">
            <v/>
          </cell>
          <cell r="CP947" t="str">
            <v/>
          </cell>
          <cell r="CQ947" t="str">
            <v/>
          </cell>
          <cell r="CR947" t="str">
            <v/>
          </cell>
          <cell r="CS947" t="str">
            <v/>
          </cell>
          <cell r="CT947" t="str">
            <v/>
          </cell>
          <cell r="CU947" t="str">
            <v/>
          </cell>
          <cell r="CV947" t="str">
            <v/>
          </cell>
          <cell r="CW947" t="str">
            <v/>
          </cell>
          <cell r="CX947" t="str">
            <v/>
          </cell>
          <cell r="CY947" t="str">
            <v/>
          </cell>
          <cell r="CZ947" t="str">
            <v/>
          </cell>
          <cell r="DA947" t="str">
            <v/>
          </cell>
          <cell r="DB947" t="str">
            <v/>
          </cell>
          <cell r="DC947" t="str">
            <v/>
          </cell>
          <cell r="DD947">
            <v>0</v>
          </cell>
        </row>
        <row r="948">
          <cell r="BZ948" t="str">
            <v/>
          </cell>
          <cell r="CA948" t="str">
            <v/>
          </cell>
          <cell r="CB948" t="str">
            <v/>
          </cell>
          <cell r="CC948" t="str">
            <v/>
          </cell>
          <cell r="CD948" t="str">
            <v/>
          </cell>
          <cell r="CE948" t="str">
            <v/>
          </cell>
          <cell r="CF948" t="str">
            <v/>
          </cell>
          <cell r="CG948" t="str">
            <v/>
          </cell>
          <cell r="CH948" t="str">
            <v/>
          </cell>
          <cell r="CI948" t="str">
            <v/>
          </cell>
          <cell r="CJ948" t="str">
            <v/>
          </cell>
          <cell r="CK948" t="str">
            <v/>
          </cell>
          <cell r="CL948" t="str">
            <v/>
          </cell>
          <cell r="CM948" t="str">
            <v/>
          </cell>
          <cell r="CN948" t="str">
            <v/>
          </cell>
          <cell r="CO948" t="str">
            <v/>
          </cell>
          <cell r="CP948" t="str">
            <v/>
          </cell>
          <cell r="CQ948" t="str">
            <v/>
          </cell>
          <cell r="CR948" t="str">
            <v/>
          </cell>
          <cell r="CS948" t="str">
            <v/>
          </cell>
          <cell r="CT948" t="str">
            <v/>
          </cell>
          <cell r="CU948" t="str">
            <v/>
          </cell>
          <cell r="CV948" t="str">
            <v/>
          </cell>
          <cell r="CW948" t="str">
            <v/>
          </cell>
          <cell r="CX948" t="str">
            <v/>
          </cell>
          <cell r="CY948" t="str">
            <v/>
          </cell>
          <cell r="CZ948" t="str">
            <v/>
          </cell>
          <cell r="DA948" t="str">
            <v/>
          </cell>
          <cell r="DB948" t="str">
            <v/>
          </cell>
          <cell r="DC948" t="str">
            <v/>
          </cell>
          <cell r="DD948">
            <v>0</v>
          </cell>
        </row>
        <row r="949">
          <cell r="BZ949" t="str">
            <v/>
          </cell>
          <cell r="CA949" t="str">
            <v/>
          </cell>
          <cell r="CB949" t="str">
            <v/>
          </cell>
          <cell r="CC949" t="str">
            <v/>
          </cell>
          <cell r="CD949" t="str">
            <v/>
          </cell>
          <cell r="CE949" t="str">
            <v/>
          </cell>
          <cell r="CF949" t="str">
            <v/>
          </cell>
          <cell r="CG949" t="str">
            <v/>
          </cell>
          <cell r="CH949" t="str">
            <v/>
          </cell>
          <cell r="CI949" t="str">
            <v/>
          </cell>
          <cell r="CJ949" t="str">
            <v/>
          </cell>
          <cell r="CK949" t="str">
            <v/>
          </cell>
          <cell r="CL949" t="str">
            <v/>
          </cell>
          <cell r="CM949" t="str">
            <v/>
          </cell>
          <cell r="CN949" t="str">
            <v/>
          </cell>
          <cell r="CO949" t="str">
            <v/>
          </cell>
          <cell r="CP949" t="str">
            <v/>
          </cell>
          <cell r="CQ949" t="str">
            <v/>
          </cell>
          <cell r="CR949" t="str">
            <v/>
          </cell>
          <cell r="CS949" t="str">
            <v/>
          </cell>
          <cell r="CT949" t="str">
            <v/>
          </cell>
          <cell r="CU949" t="str">
            <v/>
          </cell>
          <cell r="CV949" t="str">
            <v/>
          </cell>
          <cell r="CW949" t="str">
            <v/>
          </cell>
          <cell r="CX949" t="str">
            <v/>
          </cell>
          <cell r="CY949" t="str">
            <v/>
          </cell>
          <cell r="CZ949" t="str">
            <v/>
          </cell>
          <cell r="DA949" t="str">
            <v/>
          </cell>
          <cell r="DB949" t="str">
            <v/>
          </cell>
          <cell r="DC949" t="str">
            <v/>
          </cell>
          <cell r="DD949">
            <v>0</v>
          </cell>
        </row>
        <row r="950">
          <cell r="BZ950" t="str">
            <v/>
          </cell>
          <cell r="CA950" t="str">
            <v/>
          </cell>
          <cell r="CB950" t="str">
            <v/>
          </cell>
          <cell r="CC950" t="str">
            <v/>
          </cell>
          <cell r="CD950" t="str">
            <v/>
          </cell>
          <cell r="CE950" t="str">
            <v/>
          </cell>
          <cell r="CF950" t="str">
            <v/>
          </cell>
          <cell r="CG950" t="str">
            <v/>
          </cell>
          <cell r="CH950" t="str">
            <v/>
          </cell>
          <cell r="CI950" t="str">
            <v/>
          </cell>
          <cell r="CJ950" t="str">
            <v/>
          </cell>
          <cell r="CK950" t="str">
            <v/>
          </cell>
          <cell r="CL950" t="str">
            <v/>
          </cell>
          <cell r="CM950" t="str">
            <v/>
          </cell>
          <cell r="CN950" t="str">
            <v/>
          </cell>
          <cell r="CO950" t="str">
            <v/>
          </cell>
          <cell r="CP950" t="str">
            <v/>
          </cell>
          <cell r="CQ950" t="str">
            <v/>
          </cell>
          <cell r="CR950" t="str">
            <v/>
          </cell>
          <cell r="CS950" t="str">
            <v/>
          </cell>
          <cell r="CT950" t="str">
            <v/>
          </cell>
          <cell r="CU950" t="str">
            <v/>
          </cell>
          <cell r="CV950" t="str">
            <v/>
          </cell>
          <cell r="CW950" t="str">
            <v/>
          </cell>
          <cell r="CX950" t="str">
            <v/>
          </cell>
          <cell r="CY950" t="str">
            <v/>
          </cell>
          <cell r="CZ950" t="str">
            <v/>
          </cell>
          <cell r="DA950" t="str">
            <v/>
          </cell>
          <cell r="DB950" t="str">
            <v/>
          </cell>
          <cell r="DC950" t="str">
            <v/>
          </cell>
          <cell r="DD950">
            <v>0</v>
          </cell>
        </row>
        <row r="951">
          <cell r="BZ951" t="str">
            <v/>
          </cell>
          <cell r="CA951" t="str">
            <v/>
          </cell>
          <cell r="CB951" t="str">
            <v/>
          </cell>
          <cell r="CC951" t="str">
            <v/>
          </cell>
          <cell r="CD951" t="str">
            <v/>
          </cell>
          <cell r="CE951" t="str">
            <v/>
          </cell>
          <cell r="CF951" t="str">
            <v/>
          </cell>
          <cell r="CG951" t="str">
            <v/>
          </cell>
          <cell r="CH951" t="str">
            <v/>
          </cell>
          <cell r="CI951" t="str">
            <v/>
          </cell>
          <cell r="CJ951" t="str">
            <v/>
          </cell>
          <cell r="CK951" t="str">
            <v/>
          </cell>
          <cell r="CL951" t="str">
            <v/>
          </cell>
          <cell r="CM951" t="str">
            <v/>
          </cell>
          <cell r="CN951" t="str">
            <v/>
          </cell>
          <cell r="CO951" t="str">
            <v/>
          </cell>
          <cell r="CP951" t="str">
            <v/>
          </cell>
          <cell r="CQ951" t="str">
            <v/>
          </cell>
          <cell r="CR951" t="str">
            <v/>
          </cell>
          <cell r="CS951" t="str">
            <v/>
          </cell>
          <cell r="CT951" t="str">
            <v/>
          </cell>
          <cell r="CU951" t="str">
            <v/>
          </cell>
          <cell r="CV951" t="str">
            <v/>
          </cell>
          <cell r="CW951" t="str">
            <v/>
          </cell>
          <cell r="CX951" t="str">
            <v/>
          </cell>
          <cell r="CY951" t="str">
            <v/>
          </cell>
          <cell r="CZ951" t="str">
            <v/>
          </cell>
          <cell r="DA951" t="str">
            <v/>
          </cell>
          <cell r="DB951" t="str">
            <v/>
          </cell>
          <cell r="DC951" t="str">
            <v/>
          </cell>
          <cell r="DD951">
            <v>0</v>
          </cell>
        </row>
        <row r="952">
          <cell r="BZ952" t="str">
            <v/>
          </cell>
          <cell r="CA952" t="str">
            <v/>
          </cell>
          <cell r="CB952" t="str">
            <v/>
          </cell>
          <cell r="CC952" t="str">
            <v/>
          </cell>
          <cell r="CD952" t="str">
            <v/>
          </cell>
          <cell r="CE952" t="str">
            <v/>
          </cell>
          <cell r="CF952" t="str">
            <v/>
          </cell>
          <cell r="CG952" t="str">
            <v/>
          </cell>
          <cell r="CH952" t="str">
            <v/>
          </cell>
          <cell r="CI952" t="str">
            <v/>
          </cell>
          <cell r="CJ952" t="str">
            <v/>
          </cell>
          <cell r="CK952" t="str">
            <v/>
          </cell>
          <cell r="CL952" t="str">
            <v/>
          </cell>
          <cell r="CM952" t="str">
            <v/>
          </cell>
          <cell r="CN952" t="str">
            <v/>
          </cell>
          <cell r="CO952" t="str">
            <v/>
          </cell>
          <cell r="CP952" t="str">
            <v/>
          </cell>
          <cell r="CQ952" t="str">
            <v/>
          </cell>
          <cell r="CR952" t="str">
            <v/>
          </cell>
          <cell r="CS952" t="str">
            <v/>
          </cell>
          <cell r="CT952" t="str">
            <v/>
          </cell>
          <cell r="CU952" t="str">
            <v/>
          </cell>
          <cell r="CV952" t="str">
            <v/>
          </cell>
          <cell r="CW952" t="str">
            <v/>
          </cell>
          <cell r="CX952" t="str">
            <v/>
          </cell>
          <cell r="CY952" t="str">
            <v/>
          </cell>
          <cell r="CZ952" t="str">
            <v/>
          </cell>
          <cell r="DA952" t="str">
            <v/>
          </cell>
          <cell r="DB952" t="str">
            <v/>
          </cell>
          <cell r="DC952" t="str">
            <v/>
          </cell>
          <cell r="DD952">
            <v>0</v>
          </cell>
        </row>
        <row r="953">
          <cell r="BZ953" t="str">
            <v/>
          </cell>
          <cell r="CA953" t="str">
            <v/>
          </cell>
          <cell r="CB953" t="str">
            <v/>
          </cell>
          <cell r="CC953" t="str">
            <v/>
          </cell>
          <cell r="CD953" t="str">
            <v/>
          </cell>
          <cell r="CE953" t="str">
            <v/>
          </cell>
          <cell r="CF953" t="str">
            <v/>
          </cell>
          <cell r="CG953" t="str">
            <v/>
          </cell>
          <cell r="CH953" t="str">
            <v/>
          </cell>
          <cell r="CI953" t="str">
            <v/>
          </cell>
          <cell r="CJ953" t="str">
            <v/>
          </cell>
          <cell r="CK953" t="str">
            <v/>
          </cell>
          <cell r="CL953" t="str">
            <v/>
          </cell>
          <cell r="CM953" t="str">
            <v/>
          </cell>
          <cell r="CN953" t="str">
            <v/>
          </cell>
          <cell r="CO953" t="str">
            <v/>
          </cell>
          <cell r="CP953" t="str">
            <v/>
          </cell>
          <cell r="CQ953" t="str">
            <v/>
          </cell>
          <cell r="CR953" t="str">
            <v/>
          </cell>
          <cell r="CS953" t="str">
            <v/>
          </cell>
          <cell r="CT953" t="str">
            <v/>
          </cell>
          <cell r="CU953" t="str">
            <v/>
          </cell>
          <cell r="CV953" t="str">
            <v/>
          </cell>
          <cell r="CW953" t="str">
            <v/>
          </cell>
          <cell r="CX953" t="str">
            <v/>
          </cell>
          <cell r="CY953" t="str">
            <v/>
          </cell>
          <cell r="CZ953" t="str">
            <v/>
          </cell>
          <cell r="DA953" t="str">
            <v/>
          </cell>
          <cell r="DB953" t="str">
            <v/>
          </cell>
          <cell r="DC953" t="str">
            <v/>
          </cell>
          <cell r="DD953">
            <v>0</v>
          </cell>
        </row>
        <row r="954">
          <cell r="BZ954" t="str">
            <v/>
          </cell>
          <cell r="CA954" t="str">
            <v/>
          </cell>
          <cell r="CB954" t="str">
            <v/>
          </cell>
          <cell r="CC954" t="str">
            <v/>
          </cell>
          <cell r="CD954" t="str">
            <v/>
          </cell>
          <cell r="CE954" t="str">
            <v/>
          </cell>
          <cell r="CF954" t="str">
            <v/>
          </cell>
          <cell r="CG954" t="str">
            <v/>
          </cell>
          <cell r="CH954" t="str">
            <v/>
          </cell>
          <cell r="CI954" t="str">
            <v/>
          </cell>
          <cell r="CJ954" t="str">
            <v/>
          </cell>
          <cell r="CK954" t="str">
            <v/>
          </cell>
          <cell r="CL954" t="str">
            <v/>
          </cell>
          <cell r="CM954" t="str">
            <v/>
          </cell>
          <cell r="CN954" t="str">
            <v/>
          </cell>
          <cell r="CO954" t="str">
            <v/>
          </cell>
          <cell r="CP954" t="str">
            <v/>
          </cell>
          <cell r="CQ954" t="str">
            <v/>
          </cell>
          <cell r="CR954" t="str">
            <v/>
          </cell>
          <cell r="CS954" t="str">
            <v/>
          </cell>
          <cell r="CT954" t="str">
            <v/>
          </cell>
          <cell r="CU954" t="str">
            <v/>
          </cell>
          <cell r="CV954" t="str">
            <v/>
          </cell>
          <cell r="CW954" t="str">
            <v/>
          </cell>
          <cell r="CX954" t="str">
            <v/>
          </cell>
          <cell r="CY954" t="str">
            <v/>
          </cell>
          <cell r="CZ954" t="str">
            <v/>
          </cell>
          <cell r="DA954" t="str">
            <v/>
          </cell>
          <cell r="DB954" t="str">
            <v/>
          </cell>
          <cell r="DC954" t="str">
            <v/>
          </cell>
          <cell r="DD954">
            <v>0</v>
          </cell>
        </row>
        <row r="955">
          <cell r="BZ955" t="str">
            <v/>
          </cell>
          <cell r="CA955" t="str">
            <v/>
          </cell>
          <cell r="CB955" t="str">
            <v/>
          </cell>
          <cell r="CC955" t="str">
            <v/>
          </cell>
          <cell r="CD955" t="str">
            <v/>
          </cell>
          <cell r="CE955" t="str">
            <v/>
          </cell>
          <cell r="CF955" t="str">
            <v/>
          </cell>
          <cell r="CG955" t="str">
            <v/>
          </cell>
          <cell r="CH955" t="str">
            <v/>
          </cell>
          <cell r="CI955" t="str">
            <v/>
          </cell>
          <cell r="CJ955" t="str">
            <v/>
          </cell>
          <cell r="CK955" t="str">
            <v/>
          </cell>
          <cell r="CL955" t="str">
            <v/>
          </cell>
          <cell r="CM955" t="str">
            <v/>
          </cell>
          <cell r="CN955" t="str">
            <v/>
          </cell>
          <cell r="CO955" t="str">
            <v/>
          </cell>
          <cell r="CP955" t="str">
            <v/>
          </cell>
          <cell r="CQ955" t="str">
            <v/>
          </cell>
          <cell r="CR955" t="str">
            <v/>
          </cell>
          <cell r="CS955" t="str">
            <v/>
          </cell>
          <cell r="CT955" t="str">
            <v/>
          </cell>
          <cell r="CU955" t="str">
            <v/>
          </cell>
          <cell r="CV955" t="str">
            <v/>
          </cell>
          <cell r="CW955" t="str">
            <v/>
          </cell>
          <cell r="CX955" t="str">
            <v/>
          </cell>
          <cell r="CY955" t="str">
            <v/>
          </cell>
          <cell r="CZ955" t="str">
            <v/>
          </cell>
          <cell r="DA955" t="str">
            <v/>
          </cell>
          <cell r="DB955" t="str">
            <v/>
          </cell>
          <cell r="DC955" t="str">
            <v/>
          </cell>
          <cell r="DD955">
            <v>0</v>
          </cell>
        </row>
        <row r="956">
          <cell r="BZ956" t="str">
            <v/>
          </cell>
          <cell r="CA956" t="str">
            <v/>
          </cell>
          <cell r="CB956" t="str">
            <v/>
          </cell>
          <cell r="CC956" t="str">
            <v/>
          </cell>
          <cell r="CD956" t="str">
            <v/>
          </cell>
          <cell r="CE956" t="str">
            <v/>
          </cell>
          <cell r="CF956" t="str">
            <v/>
          </cell>
          <cell r="CG956" t="str">
            <v/>
          </cell>
          <cell r="CH956" t="str">
            <v/>
          </cell>
          <cell r="CI956" t="str">
            <v/>
          </cell>
          <cell r="CJ956" t="str">
            <v/>
          </cell>
          <cell r="CK956" t="str">
            <v/>
          </cell>
          <cell r="CL956" t="str">
            <v/>
          </cell>
          <cell r="CM956" t="str">
            <v/>
          </cell>
          <cell r="CN956" t="str">
            <v/>
          </cell>
          <cell r="CO956" t="str">
            <v/>
          </cell>
          <cell r="CP956" t="str">
            <v/>
          </cell>
          <cell r="CQ956" t="str">
            <v/>
          </cell>
          <cell r="CR956" t="str">
            <v/>
          </cell>
          <cell r="CS956" t="str">
            <v/>
          </cell>
          <cell r="CT956" t="str">
            <v/>
          </cell>
          <cell r="CU956" t="str">
            <v/>
          </cell>
          <cell r="CV956" t="str">
            <v/>
          </cell>
          <cell r="CW956" t="str">
            <v/>
          </cell>
          <cell r="CX956" t="str">
            <v/>
          </cell>
          <cell r="CY956" t="str">
            <v/>
          </cell>
          <cell r="CZ956" t="str">
            <v/>
          </cell>
          <cell r="DA956" t="str">
            <v/>
          </cell>
          <cell r="DB956" t="str">
            <v/>
          </cell>
          <cell r="DC956" t="str">
            <v/>
          </cell>
          <cell r="DD956">
            <v>0</v>
          </cell>
        </row>
        <row r="957">
          <cell r="BZ957" t="str">
            <v/>
          </cell>
          <cell r="CA957" t="str">
            <v/>
          </cell>
          <cell r="CB957" t="str">
            <v/>
          </cell>
          <cell r="CC957" t="str">
            <v/>
          </cell>
          <cell r="CD957" t="str">
            <v/>
          </cell>
          <cell r="CE957" t="str">
            <v/>
          </cell>
          <cell r="CF957" t="str">
            <v/>
          </cell>
          <cell r="CG957" t="str">
            <v/>
          </cell>
          <cell r="CH957" t="str">
            <v/>
          </cell>
          <cell r="CI957" t="str">
            <v/>
          </cell>
          <cell r="CJ957" t="str">
            <v/>
          </cell>
          <cell r="CK957" t="str">
            <v/>
          </cell>
          <cell r="CL957" t="str">
            <v/>
          </cell>
          <cell r="CM957" t="str">
            <v/>
          </cell>
          <cell r="CN957" t="str">
            <v/>
          </cell>
          <cell r="CO957" t="str">
            <v/>
          </cell>
          <cell r="CP957" t="str">
            <v/>
          </cell>
          <cell r="CQ957" t="str">
            <v/>
          </cell>
          <cell r="CR957" t="str">
            <v/>
          </cell>
          <cell r="CS957" t="str">
            <v/>
          </cell>
          <cell r="CT957" t="str">
            <v/>
          </cell>
          <cell r="CU957" t="str">
            <v/>
          </cell>
          <cell r="CV957" t="str">
            <v/>
          </cell>
          <cell r="CW957" t="str">
            <v/>
          </cell>
          <cell r="CX957" t="str">
            <v/>
          </cell>
          <cell r="CY957" t="str">
            <v/>
          </cell>
          <cell r="CZ957" t="str">
            <v/>
          </cell>
          <cell r="DA957" t="str">
            <v/>
          </cell>
          <cell r="DB957" t="str">
            <v/>
          </cell>
          <cell r="DC957" t="str">
            <v/>
          </cell>
          <cell r="DD957">
            <v>0</v>
          </cell>
        </row>
        <row r="958">
          <cell r="BZ958" t="str">
            <v/>
          </cell>
          <cell r="CA958" t="str">
            <v/>
          </cell>
          <cell r="CB958" t="str">
            <v/>
          </cell>
          <cell r="CC958" t="str">
            <v/>
          </cell>
          <cell r="CD958" t="str">
            <v/>
          </cell>
          <cell r="CE958" t="str">
            <v/>
          </cell>
          <cell r="CF958" t="str">
            <v/>
          </cell>
          <cell r="CG958" t="str">
            <v/>
          </cell>
          <cell r="CH958" t="str">
            <v/>
          </cell>
          <cell r="CI958" t="str">
            <v/>
          </cell>
          <cell r="CJ958" t="str">
            <v/>
          </cell>
          <cell r="CK958" t="str">
            <v/>
          </cell>
          <cell r="CL958" t="str">
            <v/>
          </cell>
          <cell r="CM958" t="str">
            <v/>
          </cell>
          <cell r="CN958" t="str">
            <v/>
          </cell>
          <cell r="CO958" t="str">
            <v/>
          </cell>
          <cell r="CP958" t="str">
            <v/>
          </cell>
          <cell r="CQ958" t="str">
            <v/>
          </cell>
          <cell r="CR958" t="str">
            <v/>
          </cell>
          <cell r="CS958" t="str">
            <v/>
          </cell>
          <cell r="CT958" t="str">
            <v/>
          </cell>
          <cell r="CU958" t="str">
            <v/>
          </cell>
          <cell r="CV958" t="str">
            <v/>
          </cell>
          <cell r="CW958" t="str">
            <v/>
          </cell>
          <cell r="CX958" t="str">
            <v/>
          </cell>
          <cell r="CY958" t="str">
            <v/>
          </cell>
          <cell r="CZ958" t="str">
            <v/>
          </cell>
          <cell r="DA958" t="str">
            <v/>
          </cell>
          <cell r="DB958" t="str">
            <v/>
          </cell>
          <cell r="DC958" t="str">
            <v/>
          </cell>
          <cell r="DD958">
            <v>0</v>
          </cell>
        </row>
        <row r="959">
          <cell r="BZ959" t="str">
            <v/>
          </cell>
          <cell r="CA959" t="str">
            <v/>
          </cell>
          <cell r="CB959" t="str">
            <v/>
          </cell>
          <cell r="CC959" t="str">
            <v/>
          </cell>
          <cell r="CD959" t="str">
            <v/>
          </cell>
          <cell r="CE959" t="str">
            <v/>
          </cell>
          <cell r="CF959" t="str">
            <v/>
          </cell>
          <cell r="CG959" t="str">
            <v/>
          </cell>
          <cell r="CH959" t="str">
            <v/>
          </cell>
          <cell r="CI959" t="str">
            <v/>
          </cell>
          <cell r="CJ959" t="str">
            <v/>
          </cell>
          <cell r="CK959" t="str">
            <v/>
          </cell>
          <cell r="CL959" t="str">
            <v/>
          </cell>
          <cell r="CM959" t="str">
            <v/>
          </cell>
          <cell r="CN959" t="str">
            <v/>
          </cell>
          <cell r="CO959" t="str">
            <v/>
          </cell>
          <cell r="CP959" t="str">
            <v/>
          </cell>
          <cell r="CQ959" t="str">
            <v/>
          </cell>
          <cell r="CR959" t="str">
            <v/>
          </cell>
          <cell r="CS959" t="str">
            <v/>
          </cell>
          <cell r="CT959" t="str">
            <v/>
          </cell>
          <cell r="CU959" t="str">
            <v/>
          </cell>
          <cell r="CV959" t="str">
            <v/>
          </cell>
          <cell r="CW959" t="str">
            <v/>
          </cell>
          <cell r="CX959" t="str">
            <v/>
          </cell>
          <cell r="CY959" t="str">
            <v/>
          </cell>
          <cell r="CZ959" t="str">
            <v/>
          </cell>
          <cell r="DA959" t="str">
            <v/>
          </cell>
          <cell r="DB959" t="str">
            <v/>
          </cell>
          <cell r="DC959" t="str">
            <v/>
          </cell>
          <cell r="DD959">
            <v>0</v>
          </cell>
        </row>
        <row r="960">
          <cell r="BZ960" t="str">
            <v/>
          </cell>
          <cell r="CA960" t="str">
            <v/>
          </cell>
          <cell r="CB960" t="str">
            <v/>
          </cell>
          <cell r="CC960" t="str">
            <v/>
          </cell>
          <cell r="CD960" t="str">
            <v/>
          </cell>
          <cell r="CE960" t="str">
            <v/>
          </cell>
          <cell r="CF960" t="str">
            <v/>
          </cell>
          <cell r="CG960" t="str">
            <v/>
          </cell>
          <cell r="CH960" t="str">
            <v/>
          </cell>
          <cell r="CI960" t="str">
            <v/>
          </cell>
          <cell r="CJ960" t="str">
            <v/>
          </cell>
          <cell r="CK960" t="str">
            <v/>
          </cell>
          <cell r="CL960" t="str">
            <v/>
          </cell>
          <cell r="CM960" t="str">
            <v/>
          </cell>
          <cell r="CN960" t="str">
            <v/>
          </cell>
          <cell r="CO960" t="str">
            <v/>
          </cell>
          <cell r="CP960" t="str">
            <v/>
          </cell>
          <cell r="CQ960" t="str">
            <v/>
          </cell>
          <cell r="CR960" t="str">
            <v/>
          </cell>
          <cell r="CS960" t="str">
            <v/>
          </cell>
          <cell r="CT960" t="str">
            <v/>
          </cell>
          <cell r="CU960" t="str">
            <v/>
          </cell>
          <cell r="CV960" t="str">
            <v/>
          </cell>
          <cell r="CW960" t="str">
            <v/>
          </cell>
          <cell r="CX960" t="str">
            <v/>
          </cell>
          <cell r="CY960" t="str">
            <v/>
          </cell>
          <cell r="CZ960" t="str">
            <v/>
          </cell>
          <cell r="DA960" t="str">
            <v/>
          </cell>
          <cell r="DB960" t="str">
            <v/>
          </cell>
          <cell r="DC960" t="str">
            <v/>
          </cell>
          <cell r="DD960">
            <v>0</v>
          </cell>
        </row>
        <row r="961">
          <cell r="BZ961" t="str">
            <v/>
          </cell>
          <cell r="CA961" t="str">
            <v/>
          </cell>
          <cell r="CB961" t="str">
            <v/>
          </cell>
          <cell r="CC961" t="str">
            <v/>
          </cell>
          <cell r="CD961" t="str">
            <v/>
          </cell>
          <cell r="CE961" t="str">
            <v/>
          </cell>
          <cell r="CF961" t="str">
            <v/>
          </cell>
          <cell r="CG961" t="str">
            <v/>
          </cell>
          <cell r="CH961" t="str">
            <v/>
          </cell>
          <cell r="CI961" t="str">
            <v/>
          </cell>
          <cell r="CJ961" t="str">
            <v/>
          </cell>
          <cell r="CK961" t="str">
            <v/>
          </cell>
          <cell r="CL961" t="str">
            <v/>
          </cell>
          <cell r="CM961" t="str">
            <v/>
          </cell>
          <cell r="CN961" t="str">
            <v/>
          </cell>
          <cell r="CO961" t="str">
            <v/>
          </cell>
          <cell r="CP961" t="str">
            <v/>
          </cell>
          <cell r="CQ961" t="str">
            <v/>
          </cell>
          <cell r="CR961" t="str">
            <v/>
          </cell>
          <cell r="CS961" t="str">
            <v/>
          </cell>
          <cell r="CT961" t="str">
            <v/>
          </cell>
          <cell r="CU961" t="str">
            <v/>
          </cell>
          <cell r="CV961" t="str">
            <v/>
          </cell>
          <cell r="CW961" t="str">
            <v/>
          </cell>
          <cell r="CX961" t="str">
            <v/>
          </cell>
          <cell r="CY961" t="str">
            <v/>
          </cell>
          <cell r="CZ961" t="str">
            <v/>
          </cell>
          <cell r="DA961" t="str">
            <v/>
          </cell>
          <cell r="DB961" t="str">
            <v/>
          </cell>
          <cell r="DC961" t="str">
            <v/>
          </cell>
          <cell r="DD961">
            <v>0</v>
          </cell>
        </row>
        <row r="962">
          <cell r="BZ962" t="str">
            <v/>
          </cell>
          <cell r="CA962" t="str">
            <v/>
          </cell>
          <cell r="CB962" t="str">
            <v/>
          </cell>
          <cell r="CC962" t="str">
            <v/>
          </cell>
          <cell r="CD962" t="str">
            <v/>
          </cell>
          <cell r="CE962" t="str">
            <v/>
          </cell>
          <cell r="CF962" t="str">
            <v/>
          </cell>
          <cell r="CG962" t="str">
            <v/>
          </cell>
          <cell r="CH962" t="str">
            <v/>
          </cell>
          <cell r="CI962" t="str">
            <v/>
          </cell>
          <cell r="CJ962" t="str">
            <v/>
          </cell>
          <cell r="CK962" t="str">
            <v/>
          </cell>
          <cell r="CL962" t="str">
            <v/>
          </cell>
          <cell r="CM962" t="str">
            <v/>
          </cell>
          <cell r="CN962" t="str">
            <v/>
          </cell>
          <cell r="CO962" t="str">
            <v/>
          </cell>
          <cell r="CP962" t="str">
            <v/>
          </cell>
          <cell r="CQ962" t="str">
            <v/>
          </cell>
          <cell r="CR962" t="str">
            <v/>
          </cell>
          <cell r="CS962" t="str">
            <v/>
          </cell>
          <cell r="CT962" t="str">
            <v/>
          </cell>
          <cell r="CU962" t="str">
            <v/>
          </cell>
          <cell r="CV962" t="str">
            <v/>
          </cell>
          <cell r="CW962" t="str">
            <v/>
          </cell>
          <cell r="CX962" t="str">
            <v/>
          </cell>
          <cell r="CY962" t="str">
            <v/>
          </cell>
          <cell r="CZ962" t="str">
            <v/>
          </cell>
          <cell r="DA962" t="str">
            <v/>
          </cell>
          <cell r="DB962" t="str">
            <v/>
          </cell>
          <cell r="DC962" t="str">
            <v/>
          </cell>
          <cell r="DD962">
            <v>0</v>
          </cell>
        </row>
        <row r="963">
          <cell r="BZ963" t="str">
            <v/>
          </cell>
          <cell r="CA963" t="str">
            <v/>
          </cell>
          <cell r="CB963" t="str">
            <v/>
          </cell>
          <cell r="CC963" t="str">
            <v/>
          </cell>
          <cell r="CD963" t="str">
            <v/>
          </cell>
          <cell r="CE963" t="str">
            <v/>
          </cell>
          <cell r="CF963" t="str">
            <v/>
          </cell>
          <cell r="CG963" t="str">
            <v/>
          </cell>
          <cell r="CH963" t="str">
            <v/>
          </cell>
          <cell r="CI963" t="str">
            <v/>
          </cell>
          <cell r="CJ963" t="str">
            <v/>
          </cell>
          <cell r="CK963" t="str">
            <v/>
          </cell>
          <cell r="CL963" t="str">
            <v/>
          </cell>
          <cell r="CM963" t="str">
            <v/>
          </cell>
          <cell r="CN963" t="str">
            <v/>
          </cell>
          <cell r="CO963" t="str">
            <v/>
          </cell>
          <cell r="CP963" t="str">
            <v/>
          </cell>
          <cell r="CQ963" t="str">
            <v/>
          </cell>
          <cell r="CR963" t="str">
            <v/>
          </cell>
          <cell r="CS963" t="str">
            <v/>
          </cell>
          <cell r="CT963" t="str">
            <v/>
          </cell>
          <cell r="CU963" t="str">
            <v/>
          </cell>
          <cell r="CV963" t="str">
            <v/>
          </cell>
          <cell r="CW963" t="str">
            <v/>
          </cell>
          <cell r="CX963" t="str">
            <v/>
          </cell>
          <cell r="CY963" t="str">
            <v/>
          </cell>
          <cell r="CZ963" t="str">
            <v/>
          </cell>
          <cell r="DA963" t="str">
            <v/>
          </cell>
          <cell r="DB963" t="str">
            <v/>
          </cell>
          <cell r="DC963" t="str">
            <v/>
          </cell>
          <cell r="DD963">
            <v>0</v>
          </cell>
        </row>
        <row r="964">
          <cell r="BZ964" t="str">
            <v/>
          </cell>
          <cell r="CA964" t="str">
            <v/>
          </cell>
          <cell r="CB964" t="str">
            <v/>
          </cell>
          <cell r="CC964" t="str">
            <v/>
          </cell>
          <cell r="CD964" t="str">
            <v/>
          </cell>
          <cell r="CE964" t="str">
            <v/>
          </cell>
          <cell r="CF964" t="str">
            <v/>
          </cell>
          <cell r="CG964" t="str">
            <v/>
          </cell>
          <cell r="CH964" t="str">
            <v/>
          </cell>
          <cell r="CI964" t="str">
            <v/>
          </cell>
          <cell r="CJ964" t="str">
            <v/>
          </cell>
          <cell r="CK964" t="str">
            <v/>
          </cell>
          <cell r="CL964" t="str">
            <v/>
          </cell>
          <cell r="CM964" t="str">
            <v/>
          </cell>
          <cell r="CN964" t="str">
            <v/>
          </cell>
          <cell r="CO964" t="str">
            <v/>
          </cell>
          <cell r="CP964" t="str">
            <v/>
          </cell>
          <cell r="CQ964" t="str">
            <v/>
          </cell>
          <cell r="CR964" t="str">
            <v/>
          </cell>
          <cell r="CS964" t="str">
            <v/>
          </cell>
          <cell r="CT964" t="str">
            <v/>
          </cell>
          <cell r="CU964" t="str">
            <v/>
          </cell>
          <cell r="CV964" t="str">
            <v/>
          </cell>
          <cell r="CW964" t="str">
            <v/>
          </cell>
          <cell r="CX964" t="str">
            <v/>
          </cell>
          <cell r="CY964" t="str">
            <v/>
          </cell>
          <cell r="CZ964" t="str">
            <v/>
          </cell>
          <cell r="DA964" t="str">
            <v/>
          </cell>
          <cell r="DB964" t="str">
            <v/>
          </cell>
          <cell r="DC964" t="str">
            <v/>
          </cell>
          <cell r="DD964">
            <v>0</v>
          </cell>
        </row>
        <row r="965">
          <cell r="BZ965" t="str">
            <v/>
          </cell>
          <cell r="CA965" t="str">
            <v/>
          </cell>
          <cell r="CB965" t="str">
            <v/>
          </cell>
          <cell r="CC965" t="str">
            <v/>
          </cell>
          <cell r="CD965" t="str">
            <v/>
          </cell>
          <cell r="CE965" t="str">
            <v/>
          </cell>
          <cell r="CF965" t="str">
            <v/>
          </cell>
          <cell r="CG965" t="str">
            <v/>
          </cell>
          <cell r="CH965" t="str">
            <v/>
          </cell>
          <cell r="CI965" t="str">
            <v/>
          </cell>
          <cell r="CJ965" t="str">
            <v/>
          </cell>
          <cell r="CK965" t="str">
            <v/>
          </cell>
          <cell r="CL965" t="str">
            <v/>
          </cell>
          <cell r="CM965" t="str">
            <v/>
          </cell>
          <cell r="CN965" t="str">
            <v/>
          </cell>
          <cell r="CO965" t="str">
            <v/>
          </cell>
          <cell r="CP965" t="str">
            <v/>
          </cell>
          <cell r="CQ965" t="str">
            <v/>
          </cell>
          <cell r="CR965" t="str">
            <v/>
          </cell>
          <cell r="CS965" t="str">
            <v/>
          </cell>
          <cell r="CT965" t="str">
            <v/>
          </cell>
          <cell r="CU965" t="str">
            <v/>
          </cell>
          <cell r="CV965" t="str">
            <v/>
          </cell>
          <cell r="CW965" t="str">
            <v/>
          </cell>
          <cell r="CX965" t="str">
            <v/>
          </cell>
          <cell r="CY965" t="str">
            <v/>
          </cell>
          <cell r="CZ965" t="str">
            <v/>
          </cell>
          <cell r="DA965" t="str">
            <v/>
          </cell>
          <cell r="DB965" t="str">
            <v/>
          </cell>
          <cell r="DC965" t="str">
            <v/>
          </cell>
          <cell r="DD965">
            <v>0</v>
          </cell>
        </row>
        <row r="966">
          <cell r="BZ966" t="str">
            <v/>
          </cell>
          <cell r="CA966" t="str">
            <v/>
          </cell>
          <cell r="CB966" t="str">
            <v/>
          </cell>
          <cell r="CC966" t="str">
            <v/>
          </cell>
          <cell r="CD966" t="str">
            <v/>
          </cell>
          <cell r="CE966" t="str">
            <v/>
          </cell>
          <cell r="CF966" t="str">
            <v/>
          </cell>
          <cell r="CG966" t="str">
            <v/>
          </cell>
          <cell r="CH966" t="str">
            <v/>
          </cell>
          <cell r="CI966" t="str">
            <v/>
          </cell>
          <cell r="CJ966" t="str">
            <v/>
          </cell>
          <cell r="CK966" t="str">
            <v/>
          </cell>
          <cell r="CL966" t="str">
            <v/>
          </cell>
          <cell r="CM966" t="str">
            <v/>
          </cell>
          <cell r="CN966" t="str">
            <v/>
          </cell>
          <cell r="CO966" t="str">
            <v/>
          </cell>
          <cell r="CP966" t="str">
            <v/>
          </cell>
          <cell r="CQ966" t="str">
            <v/>
          </cell>
          <cell r="CR966" t="str">
            <v/>
          </cell>
          <cell r="CS966" t="str">
            <v/>
          </cell>
          <cell r="CT966" t="str">
            <v/>
          </cell>
          <cell r="CU966" t="str">
            <v/>
          </cell>
          <cell r="CV966" t="str">
            <v/>
          </cell>
          <cell r="CW966" t="str">
            <v/>
          </cell>
          <cell r="CX966" t="str">
            <v/>
          </cell>
          <cell r="CY966" t="str">
            <v/>
          </cell>
          <cell r="CZ966" t="str">
            <v/>
          </cell>
          <cell r="DA966" t="str">
            <v/>
          </cell>
          <cell r="DB966" t="str">
            <v/>
          </cell>
          <cell r="DC966" t="str">
            <v/>
          </cell>
          <cell r="DD966">
            <v>0</v>
          </cell>
        </row>
        <row r="967">
          <cell r="BZ967" t="str">
            <v/>
          </cell>
          <cell r="CA967" t="str">
            <v/>
          </cell>
          <cell r="CB967" t="str">
            <v/>
          </cell>
          <cell r="CC967" t="str">
            <v/>
          </cell>
          <cell r="CD967" t="str">
            <v/>
          </cell>
          <cell r="CE967" t="str">
            <v/>
          </cell>
          <cell r="CF967" t="str">
            <v/>
          </cell>
          <cell r="CG967" t="str">
            <v/>
          </cell>
          <cell r="CH967" t="str">
            <v/>
          </cell>
          <cell r="CI967" t="str">
            <v/>
          </cell>
          <cell r="CJ967" t="str">
            <v/>
          </cell>
          <cell r="CK967" t="str">
            <v/>
          </cell>
          <cell r="CL967" t="str">
            <v/>
          </cell>
          <cell r="CM967" t="str">
            <v/>
          </cell>
          <cell r="CN967" t="str">
            <v/>
          </cell>
          <cell r="CO967" t="str">
            <v/>
          </cell>
          <cell r="CP967" t="str">
            <v/>
          </cell>
          <cell r="CQ967" t="str">
            <v/>
          </cell>
          <cell r="CR967" t="str">
            <v/>
          </cell>
          <cell r="CS967" t="str">
            <v/>
          </cell>
          <cell r="CT967" t="str">
            <v/>
          </cell>
          <cell r="CU967" t="str">
            <v/>
          </cell>
          <cell r="CV967" t="str">
            <v/>
          </cell>
          <cell r="CW967" t="str">
            <v/>
          </cell>
          <cell r="CX967" t="str">
            <v/>
          </cell>
          <cell r="CY967" t="str">
            <v/>
          </cell>
          <cell r="CZ967" t="str">
            <v/>
          </cell>
          <cell r="DA967" t="str">
            <v/>
          </cell>
          <cell r="DB967" t="str">
            <v/>
          </cell>
          <cell r="DC967" t="str">
            <v/>
          </cell>
          <cell r="DD967">
            <v>0</v>
          </cell>
        </row>
        <row r="968">
          <cell r="BZ968" t="str">
            <v/>
          </cell>
          <cell r="CA968" t="str">
            <v/>
          </cell>
          <cell r="CB968" t="str">
            <v/>
          </cell>
          <cell r="CC968" t="str">
            <v/>
          </cell>
          <cell r="CD968" t="str">
            <v/>
          </cell>
          <cell r="CE968" t="str">
            <v/>
          </cell>
          <cell r="CF968" t="str">
            <v/>
          </cell>
          <cell r="CG968" t="str">
            <v/>
          </cell>
          <cell r="CH968" t="str">
            <v/>
          </cell>
          <cell r="CI968" t="str">
            <v/>
          </cell>
          <cell r="CJ968" t="str">
            <v/>
          </cell>
          <cell r="CK968" t="str">
            <v/>
          </cell>
          <cell r="CL968" t="str">
            <v/>
          </cell>
          <cell r="CM968" t="str">
            <v/>
          </cell>
          <cell r="CN968" t="str">
            <v/>
          </cell>
          <cell r="CO968" t="str">
            <v/>
          </cell>
          <cell r="CP968" t="str">
            <v/>
          </cell>
          <cell r="CQ968" t="str">
            <v/>
          </cell>
          <cell r="CR968" t="str">
            <v/>
          </cell>
          <cell r="CS968" t="str">
            <v/>
          </cell>
          <cell r="CT968" t="str">
            <v/>
          </cell>
          <cell r="CU968" t="str">
            <v/>
          </cell>
          <cell r="CV968" t="str">
            <v/>
          </cell>
          <cell r="CW968" t="str">
            <v/>
          </cell>
          <cell r="CX968" t="str">
            <v/>
          </cell>
          <cell r="CY968" t="str">
            <v/>
          </cell>
          <cell r="CZ968" t="str">
            <v/>
          </cell>
          <cell r="DA968" t="str">
            <v/>
          </cell>
          <cell r="DB968" t="str">
            <v/>
          </cell>
          <cell r="DC968" t="str">
            <v/>
          </cell>
          <cell r="DD968">
            <v>0</v>
          </cell>
        </row>
        <row r="969">
          <cell r="BZ969" t="str">
            <v/>
          </cell>
          <cell r="CA969" t="str">
            <v/>
          </cell>
          <cell r="CB969" t="str">
            <v/>
          </cell>
          <cell r="CC969" t="str">
            <v/>
          </cell>
          <cell r="CD969" t="str">
            <v/>
          </cell>
          <cell r="CE969" t="str">
            <v/>
          </cell>
          <cell r="CF969" t="str">
            <v/>
          </cell>
          <cell r="CG969" t="str">
            <v/>
          </cell>
          <cell r="CH969" t="str">
            <v/>
          </cell>
          <cell r="CI969" t="str">
            <v/>
          </cell>
          <cell r="CJ969" t="str">
            <v/>
          </cell>
          <cell r="CK969" t="str">
            <v/>
          </cell>
          <cell r="CL969" t="str">
            <v/>
          </cell>
          <cell r="CM969" t="str">
            <v/>
          </cell>
          <cell r="CN969" t="str">
            <v/>
          </cell>
          <cell r="CO969" t="str">
            <v/>
          </cell>
          <cell r="CP969" t="str">
            <v/>
          </cell>
          <cell r="CQ969" t="str">
            <v/>
          </cell>
          <cell r="CR969" t="str">
            <v/>
          </cell>
          <cell r="CS969" t="str">
            <v/>
          </cell>
          <cell r="CT969" t="str">
            <v/>
          </cell>
          <cell r="CU969" t="str">
            <v/>
          </cell>
          <cell r="CV969" t="str">
            <v/>
          </cell>
          <cell r="CW969" t="str">
            <v/>
          </cell>
          <cell r="CX969" t="str">
            <v/>
          </cell>
          <cell r="CY969" t="str">
            <v/>
          </cell>
          <cell r="CZ969" t="str">
            <v/>
          </cell>
          <cell r="DA969" t="str">
            <v/>
          </cell>
          <cell r="DB969" t="str">
            <v/>
          </cell>
          <cell r="DC969" t="str">
            <v/>
          </cell>
          <cell r="DD969">
            <v>0</v>
          </cell>
        </row>
        <row r="970">
          <cell r="BZ970" t="str">
            <v/>
          </cell>
          <cell r="CA970" t="str">
            <v/>
          </cell>
          <cell r="CB970" t="str">
            <v/>
          </cell>
          <cell r="CC970" t="str">
            <v/>
          </cell>
          <cell r="CD970" t="str">
            <v/>
          </cell>
          <cell r="CE970" t="str">
            <v/>
          </cell>
          <cell r="CF970" t="str">
            <v/>
          </cell>
          <cell r="CG970" t="str">
            <v/>
          </cell>
          <cell r="CH970" t="str">
            <v/>
          </cell>
          <cell r="CI970" t="str">
            <v/>
          </cell>
          <cell r="CJ970" t="str">
            <v/>
          </cell>
          <cell r="CK970" t="str">
            <v/>
          </cell>
          <cell r="CL970" t="str">
            <v/>
          </cell>
          <cell r="CM970" t="str">
            <v/>
          </cell>
          <cell r="CN970" t="str">
            <v/>
          </cell>
          <cell r="CO970" t="str">
            <v/>
          </cell>
          <cell r="CP970" t="str">
            <v/>
          </cell>
          <cell r="CQ970" t="str">
            <v/>
          </cell>
          <cell r="CR970" t="str">
            <v/>
          </cell>
          <cell r="CS970" t="str">
            <v/>
          </cell>
          <cell r="CT970" t="str">
            <v/>
          </cell>
          <cell r="CU970" t="str">
            <v/>
          </cell>
          <cell r="CV970" t="str">
            <v/>
          </cell>
          <cell r="CW970" t="str">
            <v/>
          </cell>
          <cell r="CX970" t="str">
            <v/>
          </cell>
          <cell r="CY970" t="str">
            <v/>
          </cell>
          <cell r="CZ970" t="str">
            <v/>
          </cell>
          <cell r="DA970" t="str">
            <v/>
          </cell>
          <cell r="DB970" t="str">
            <v/>
          </cell>
          <cell r="DC970" t="str">
            <v/>
          </cell>
          <cell r="DD970">
            <v>0</v>
          </cell>
        </row>
        <row r="971">
          <cell r="BZ971" t="str">
            <v/>
          </cell>
          <cell r="CA971" t="str">
            <v/>
          </cell>
          <cell r="CB971" t="str">
            <v/>
          </cell>
          <cell r="CC971" t="str">
            <v/>
          </cell>
          <cell r="CD971" t="str">
            <v/>
          </cell>
          <cell r="CE971" t="str">
            <v/>
          </cell>
          <cell r="CF971" t="str">
            <v/>
          </cell>
          <cell r="CG971" t="str">
            <v/>
          </cell>
          <cell r="CH971" t="str">
            <v/>
          </cell>
          <cell r="CI971" t="str">
            <v/>
          </cell>
          <cell r="CJ971" t="str">
            <v/>
          </cell>
          <cell r="CK971" t="str">
            <v/>
          </cell>
          <cell r="CL971" t="str">
            <v/>
          </cell>
          <cell r="CM971" t="str">
            <v/>
          </cell>
          <cell r="CN971" t="str">
            <v/>
          </cell>
          <cell r="CO971" t="str">
            <v/>
          </cell>
          <cell r="CP971" t="str">
            <v/>
          </cell>
          <cell r="CQ971" t="str">
            <v/>
          </cell>
          <cell r="CR971" t="str">
            <v/>
          </cell>
          <cell r="CS971" t="str">
            <v/>
          </cell>
          <cell r="CT971" t="str">
            <v/>
          </cell>
          <cell r="CU971" t="str">
            <v/>
          </cell>
          <cell r="CV971" t="str">
            <v/>
          </cell>
          <cell r="CW971" t="str">
            <v/>
          </cell>
          <cell r="CX971" t="str">
            <v/>
          </cell>
          <cell r="CY971" t="str">
            <v/>
          </cell>
          <cell r="CZ971" t="str">
            <v/>
          </cell>
          <cell r="DA971" t="str">
            <v/>
          </cell>
          <cell r="DB971" t="str">
            <v/>
          </cell>
          <cell r="DC971" t="str">
            <v/>
          </cell>
          <cell r="DD971">
            <v>0</v>
          </cell>
        </row>
        <row r="972">
          <cell r="BZ972" t="str">
            <v/>
          </cell>
          <cell r="CA972" t="str">
            <v/>
          </cell>
          <cell r="CB972" t="str">
            <v/>
          </cell>
          <cell r="CC972" t="str">
            <v/>
          </cell>
          <cell r="CD972" t="str">
            <v/>
          </cell>
          <cell r="CE972" t="str">
            <v/>
          </cell>
          <cell r="CF972" t="str">
            <v/>
          </cell>
          <cell r="CG972" t="str">
            <v/>
          </cell>
          <cell r="CH972" t="str">
            <v/>
          </cell>
          <cell r="CI972" t="str">
            <v/>
          </cell>
          <cell r="CJ972" t="str">
            <v/>
          </cell>
          <cell r="CK972" t="str">
            <v/>
          </cell>
          <cell r="CL972" t="str">
            <v/>
          </cell>
          <cell r="CM972" t="str">
            <v/>
          </cell>
          <cell r="CN972" t="str">
            <v/>
          </cell>
          <cell r="CO972" t="str">
            <v/>
          </cell>
          <cell r="CP972" t="str">
            <v/>
          </cell>
          <cell r="CQ972" t="str">
            <v/>
          </cell>
          <cell r="CR972" t="str">
            <v/>
          </cell>
          <cell r="CS972" t="str">
            <v/>
          </cell>
          <cell r="CT972" t="str">
            <v/>
          </cell>
          <cell r="CU972" t="str">
            <v/>
          </cell>
          <cell r="CV972" t="str">
            <v/>
          </cell>
          <cell r="CW972" t="str">
            <v/>
          </cell>
          <cell r="CX972" t="str">
            <v/>
          </cell>
          <cell r="CY972" t="str">
            <v/>
          </cell>
          <cell r="CZ972" t="str">
            <v/>
          </cell>
          <cell r="DA972" t="str">
            <v/>
          </cell>
          <cell r="DB972" t="str">
            <v/>
          </cell>
          <cell r="DC972" t="str">
            <v/>
          </cell>
          <cell r="DD972">
            <v>0</v>
          </cell>
        </row>
        <row r="973">
          <cell r="BZ973" t="str">
            <v/>
          </cell>
          <cell r="CA973" t="str">
            <v/>
          </cell>
          <cell r="CB973" t="str">
            <v/>
          </cell>
          <cell r="CC973" t="str">
            <v/>
          </cell>
          <cell r="CD973" t="str">
            <v/>
          </cell>
          <cell r="CE973" t="str">
            <v/>
          </cell>
          <cell r="CF973" t="str">
            <v/>
          </cell>
          <cell r="CG973" t="str">
            <v/>
          </cell>
          <cell r="CH973" t="str">
            <v/>
          </cell>
          <cell r="CI973" t="str">
            <v/>
          </cell>
          <cell r="CJ973" t="str">
            <v/>
          </cell>
          <cell r="CK973" t="str">
            <v/>
          </cell>
          <cell r="CL973" t="str">
            <v/>
          </cell>
          <cell r="CM973" t="str">
            <v/>
          </cell>
          <cell r="CN973" t="str">
            <v/>
          </cell>
          <cell r="CO973" t="str">
            <v/>
          </cell>
          <cell r="CP973" t="str">
            <v/>
          </cell>
          <cell r="CQ973" t="str">
            <v/>
          </cell>
          <cell r="CR973" t="str">
            <v/>
          </cell>
          <cell r="CS973" t="str">
            <v/>
          </cell>
          <cell r="CT973" t="str">
            <v/>
          </cell>
          <cell r="CU973" t="str">
            <v/>
          </cell>
          <cell r="CV973" t="str">
            <v/>
          </cell>
          <cell r="CW973" t="str">
            <v/>
          </cell>
          <cell r="CX973" t="str">
            <v/>
          </cell>
          <cell r="CY973" t="str">
            <v/>
          </cell>
          <cell r="CZ973" t="str">
            <v/>
          </cell>
          <cell r="DA973" t="str">
            <v/>
          </cell>
          <cell r="DB973" t="str">
            <v/>
          </cell>
          <cell r="DC973" t="str">
            <v/>
          </cell>
          <cell r="DD973">
            <v>0</v>
          </cell>
        </row>
        <row r="974">
          <cell r="BZ974" t="str">
            <v/>
          </cell>
          <cell r="CA974" t="str">
            <v/>
          </cell>
          <cell r="CB974" t="str">
            <v/>
          </cell>
          <cell r="CC974" t="str">
            <v/>
          </cell>
          <cell r="CD974" t="str">
            <v/>
          </cell>
          <cell r="CE974" t="str">
            <v/>
          </cell>
          <cell r="CF974" t="str">
            <v/>
          </cell>
          <cell r="CG974" t="str">
            <v/>
          </cell>
          <cell r="CH974" t="str">
            <v/>
          </cell>
          <cell r="CI974" t="str">
            <v/>
          </cell>
          <cell r="CJ974" t="str">
            <v/>
          </cell>
          <cell r="CK974" t="str">
            <v/>
          </cell>
          <cell r="CL974" t="str">
            <v/>
          </cell>
          <cell r="CM974" t="str">
            <v/>
          </cell>
          <cell r="CN974" t="str">
            <v/>
          </cell>
          <cell r="CO974" t="str">
            <v/>
          </cell>
          <cell r="CP974" t="str">
            <v/>
          </cell>
          <cell r="CQ974" t="str">
            <v/>
          </cell>
          <cell r="CR974" t="str">
            <v/>
          </cell>
          <cell r="CS974" t="str">
            <v/>
          </cell>
          <cell r="CT974" t="str">
            <v/>
          </cell>
          <cell r="CU974" t="str">
            <v/>
          </cell>
          <cell r="CV974" t="str">
            <v/>
          </cell>
          <cell r="CW974" t="str">
            <v/>
          </cell>
          <cell r="CX974" t="str">
            <v/>
          </cell>
          <cell r="CY974" t="str">
            <v/>
          </cell>
          <cell r="CZ974" t="str">
            <v/>
          </cell>
          <cell r="DA974" t="str">
            <v/>
          </cell>
          <cell r="DB974" t="str">
            <v/>
          </cell>
          <cell r="DC974" t="str">
            <v/>
          </cell>
          <cell r="DD974">
            <v>0</v>
          </cell>
        </row>
        <row r="975">
          <cell r="BZ975" t="str">
            <v/>
          </cell>
          <cell r="CA975" t="str">
            <v/>
          </cell>
          <cell r="CB975" t="str">
            <v/>
          </cell>
          <cell r="CC975" t="str">
            <v/>
          </cell>
          <cell r="CD975" t="str">
            <v/>
          </cell>
          <cell r="CE975" t="str">
            <v/>
          </cell>
          <cell r="CF975" t="str">
            <v/>
          </cell>
          <cell r="CG975" t="str">
            <v/>
          </cell>
          <cell r="CH975" t="str">
            <v/>
          </cell>
          <cell r="CI975" t="str">
            <v/>
          </cell>
          <cell r="CJ975" t="str">
            <v/>
          </cell>
          <cell r="CK975" t="str">
            <v/>
          </cell>
          <cell r="CL975" t="str">
            <v/>
          </cell>
          <cell r="CM975" t="str">
            <v/>
          </cell>
          <cell r="CN975" t="str">
            <v/>
          </cell>
          <cell r="CO975" t="str">
            <v/>
          </cell>
          <cell r="CP975" t="str">
            <v/>
          </cell>
          <cell r="CQ975" t="str">
            <v/>
          </cell>
          <cell r="CR975" t="str">
            <v/>
          </cell>
          <cell r="CS975" t="str">
            <v/>
          </cell>
          <cell r="CT975" t="str">
            <v/>
          </cell>
          <cell r="CU975" t="str">
            <v/>
          </cell>
          <cell r="CV975" t="str">
            <v/>
          </cell>
          <cell r="CW975" t="str">
            <v/>
          </cell>
          <cell r="CX975" t="str">
            <v/>
          </cell>
          <cell r="CY975" t="str">
            <v/>
          </cell>
          <cell r="CZ975" t="str">
            <v/>
          </cell>
          <cell r="DA975" t="str">
            <v/>
          </cell>
          <cell r="DB975" t="str">
            <v/>
          </cell>
          <cell r="DC975" t="str">
            <v/>
          </cell>
          <cell r="DD975">
            <v>0</v>
          </cell>
        </row>
        <row r="976">
          <cell r="BZ976" t="str">
            <v/>
          </cell>
          <cell r="CA976" t="str">
            <v/>
          </cell>
          <cell r="CB976" t="str">
            <v/>
          </cell>
          <cell r="CC976" t="str">
            <v/>
          </cell>
          <cell r="CD976" t="str">
            <v/>
          </cell>
          <cell r="CE976" t="str">
            <v/>
          </cell>
          <cell r="CF976" t="str">
            <v/>
          </cell>
          <cell r="CG976" t="str">
            <v/>
          </cell>
          <cell r="CH976" t="str">
            <v/>
          </cell>
          <cell r="CI976" t="str">
            <v/>
          </cell>
          <cell r="CJ976" t="str">
            <v/>
          </cell>
          <cell r="CK976" t="str">
            <v/>
          </cell>
          <cell r="CL976" t="str">
            <v/>
          </cell>
          <cell r="CM976" t="str">
            <v/>
          </cell>
          <cell r="CN976" t="str">
            <v/>
          </cell>
          <cell r="CO976" t="str">
            <v/>
          </cell>
          <cell r="CP976" t="str">
            <v/>
          </cell>
          <cell r="CQ976" t="str">
            <v/>
          </cell>
          <cell r="CR976" t="str">
            <v/>
          </cell>
          <cell r="CS976" t="str">
            <v/>
          </cell>
          <cell r="CT976" t="str">
            <v/>
          </cell>
          <cell r="CU976" t="str">
            <v/>
          </cell>
          <cell r="CV976" t="str">
            <v/>
          </cell>
          <cell r="CW976" t="str">
            <v/>
          </cell>
          <cell r="CX976" t="str">
            <v/>
          </cell>
          <cell r="CY976" t="str">
            <v/>
          </cell>
          <cell r="CZ976" t="str">
            <v/>
          </cell>
          <cell r="DA976" t="str">
            <v/>
          </cell>
          <cell r="DB976" t="str">
            <v/>
          </cell>
          <cell r="DC976" t="str">
            <v/>
          </cell>
          <cell r="DD976">
            <v>0</v>
          </cell>
        </row>
        <row r="977">
          <cell r="BZ977" t="str">
            <v/>
          </cell>
          <cell r="CA977" t="str">
            <v/>
          </cell>
          <cell r="CB977" t="str">
            <v/>
          </cell>
          <cell r="CC977" t="str">
            <v/>
          </cell>
          <cell r="CD977" t="str">
            <v/>
          </cell>
          <cell r="CE977" t="str">
            <v/>
          </cell>
          <cell r="CF977" t="str">
            <v/>
          </cell>
          <cell r="CG977" t="str">
            <v/>
          </cell>
          <cell r="CH977" t="str">
            <v/>
          </cell>
          <cell r="CI977" t="str">
            <v/>
          </cell>
          <cell r="CJ977" t="str">
            <v/>
          </cell>
          <cell r="CK977" t="str">
            <v/>
          </cell>
          <cell r="CL977" t="str">
            <v/>
          </cell>
          <cell r="CM977" t="str">
            <v/>
          </cell>
          <cell r="CN977" t="str">
            <v/>
          </cell>
          <cell r="CO977" t="str">
            <v/>
          </cell>
          <cell r="CP977" t="str">
            <v/>
          </cell>
          <cell r="CQ977" t="str">
            <v/>
          </cell>
          <cell r="CR977" t="str">
            <v/>
          </cell>
          <cell r="CS977" t="str">
            <v/>
          </cell>
          <cell r="CT977" t="str">
            <v/>
          </cell>
          <cell r="CU977" t="str">
            <v/>
          </cell>
          <cell r="CV977" t="str">
            <v/>
          </cell>
          <cell r="CW977" t="str">
            <v/>
          </cell>
          <cell r="CX977" t="str">
            <v/>
          </cell>
          <cell r="CY977" t="str">
            <v/>
          </cell>
          <cell r="CZ977" t="str">
            <v/>
          </cell>
          <cell r="DA977" t="str">
            <v/>
          </cell>
          <cell r="DB977" t="str">
            <v/>
          </cell>
          <cell r="DC977" t="str">
            <v/>
          </cell>
          <cell r="DD977">
            <v>0</v>
          </cell>
        </row>
        <row r="978">
          <cell r="BZ978" t="str">
            <v/>
          </cell>
          <cell r="CA978" t="str">
            <v/>
          </cell>
          <cell r="CB978" t="str">
            <v/>
          </cell>
          <cell r="CC978" t="str">
            <v/>
          </cell>
          <cell r="CD978" t="str">
            <v/>
          </cell>
          <cell r="CE978" t="str">
            <v/>
          </cell>
          <cell r="CF978" t="str">
            <v/>
          </cell>
          <cell r="CG978" t="str">
            <v/>
          </cell>
          <cell r="CH978" t="str">
            <v/>
          </cell>
          <cell r="CI978" t="str">
            <v/>
          </cell>
          <cell r="CJ978" t="str">
            <v/>
          </cell>
          <cell r="CK978" t="str">
            <v/>
          </cell>
          <cell r="CL978" t="str">
            <v/>
          </cell>
          <cell r="CM978" t="str">
            <v/>
          </cell>
          <cell r="CN978" t="str">
            <v/>
          </cell>
          <cell r="CO978" t="str">
            <v/>
          </cell>
          <cell r="CP978" t="str">
            <v/>
          </cell>
          <cell r="CQ978" t="str">
            <v/>
          </cell>
          <cell r="CR978" t="str">
            <v/>
          </cell>
          <cell r="CS978" t="str">
            <v/>
          </cell>
          <cell r="CT978" t="str">
            <v/>
          </cell>
          <cell r="CU978" t="str">
            <v/>
          </cell>
          <cell r="CV978" t="str">
            <v/>
          </cell>
          <cell r="CW978" t="str">
            <v/>
          </cell>
          <cell r="CX978" t="str">
            <v/>
          </cell>
          <cell r="CY978" t="str">
            <v/>
          </cell>
          <cell r="CZ978" t="str">
            <v/>
          </cell>
          <cell r="DA978" t="str">
            <v/>
          </cell>
          <cell r="DB978" t="str">
            <v/>
          </cell>
          <cell r="DC978" t="str">
            <v/>
          </cell>
          <cell r="DD978">
            <v>0</v>
          </cell>
        </row>
        <row r="979">
          <cell r="BZ979" t="str">
            <v/>
          </cell>
          <cell r="CA979" t="str">
            <v/>
          </cell>
          <cell r="CB979" t="str">
            <v/>
          </cell>
          <cell r="CC979" t="str">
            <v/>
          </cell>
          <cell r="CD979" t="str">
            <v/>
          </cell>
          <cell r="CE979" t="str">
            <v/>
          </cell>
          <cell r="CF979" t="str">
            <v/>
          </cell>
          <cell r="CG979" t="str">
            <v/>
          </cell>
          <cell r="CH979" t="str">
            <v/>
          </cell>
          <cell r="CI979" t="str">
            <v/>
          </cell>
          <cell r="CJ979" t="str">
            <v/>
          </cell>
          <cell r="CK979" t="str">
            <v/>
          </cell>
          <cell r="CL979" t="str">
            <v/>
          </cell>
          <cell r="CM979" t="str">
            <v/>
          </cell>
          <cell r="CN979" t="str">
            <v/>
          </cell>
          <cell r="CO979" t="str">
            <v/>
          </cell>
          <cell r="CP979" t="str">
            <v/>
          </cell>
          <cell r="CQ979" t="str">
            <v/>
          </cell>
          <cell r="CR979" t="str">
            <v/>
          </cell>
          <cell r="CS979" t="str">
            <v/>
          </cell>
          <cell r="CT979" t="str">
            <v/>
          </cell>
          <cell r="CU979" t="str">
            <v/>
          </cell>
          <cell r="CV979" t="str">
            <v/>
          </cell>
          <cell r="CW979" t="str">
            <v/>
          </cell>
          <cell r="CX979" t="str">
            <v/>
          </cell>
          <cell r="CY979" t="str">
            <v/>
          </cell>
          <cell r="CZ979" t="str">
            <v/>
          </cell>
          <cell r="DA979" t="str">
            <v/>
          </cell>
          <cell r="DB979" t="str">
            <v/>
          </cell>
          <cell r="DC979" t="str">
            <v/>
          </cell>
          <cell r="DD979">
            <v>0</v>
          </cell>
        </row>
        <row r="980">
          <cell r="BZ980" t="str">
            <v/>
          </cell>
          <cell r="CA980" t="str">
            <v/>
          </cell>
          <cell r="CB980" t="str">
            <v/>
          </cell>
          <cell r="CC980" t="str">
            <v/>
          </cell>
          <cell r="CD980" t="str">
            <v/>
          </cell>
          <cell r="CE980" t="str">
            <v/>
          </cell>
          <cell r="CF980" t="str">
            <v/>
          </cell>
          <cell r="CG980" t="str">
            <v/>
          </cell>
          <cell r="CH980" t="str">
            <v/>
          </cell>
          <cell r="CI980" t="str">
            <v/>
          </cell>
          <cell r="CJ980" t="str">
            <v/>
          </cell>
          <cell r="CK980" t="str">
            <v/>
          </cell>
          <cell r="CL980" t="str">
            <v/>
          </cell>
          <cell r="CM980" t="str">
            <v/>
          </cell>
          <cell r="CN980" t="str">
            <v/>
          </cell>
          <cell r="CO980" t="str">
            <v/>
          </cell>
          <cell r="CP980" t="str">
            <v/>
          </cell>
          <cell r="CQ980" t="str">
            <v/>
          </cell>
          <cell r="CR980" t="str">
            <v/>
          </cell>
          <cell r="CS980" t="str">
            <v/>
          </cell>
          <cell r="CT980" t="str">
            <v/>
          </cell>
          <cell r="CU980" t="str">
            <v/>
          </cell>
          <cell r="CV980" t="str">
            <v/>
          </cell>
          <cell r="CW980" t="str">
            <v/>
          </cell>
          <cell r="CX980" t="str">
            <v/>
          </cell>
          <cell r="CY980" t="str">
            <v/>
          </cell>
          <cell r="CZ980" t="str">
            <v/>
          </cell>
          <cell r="DA980" t="str">
            <v/>
          </cell>
          <cell r="DB980" t="str">
            <v/>
          </cell>
          <cell r="DC980" t="str">
            <v/>
          </cell>
          <cell r="DD980">
            <v>0</v>
          </cell>
        </row>
        <row r="981">
          <cell r="BZ981" t="str">
            <v/>
          </cell>
          <cell r="CA981" t="str">
            <v/>
          </cell>
          <cell r="CB981" t="str">
            <v/>
          </cell>
          <cell r="CC981" t="str">
            <v/>
          </cell>
          <cell r="CD981" t="str">
            <v/>
          </cell>
          <cell r="CE981" t="str">
            <v/>
          </cell>
          <cell r="CF981" t="str">
            <v/>
          </cell>
          <cell r="CG981" t="str">
            <v/>
          </cell>
          <cell r="CH981" t="str">
            <v/>
          </cell>
          <cell r="CI981" t="str">
            <v/>
          </cell>
          <cell r="CJ981" t="str">
            <v/>
          </cell>
          <cell r="CK981" t="str">
            <v/>
          </cell>
          <cell r="CL981" t="str">
            <v/>
          </cell>
          <cell r="CM981" t="str">
            <v/>
          </cell>
          <cell r="CN981" t="str">
            <v/>
          </cell>
          <cell r="CO981" t="str">
            <v/>
          </cell>
          <cell r="CP981" t="str">
            <v/>
          </cell>
          <cell r="CQ981" t="str">
            <v/>
          </cell>
          <cell r="CR981" t="str">
            <v/>
          </cell>
          <cell r="CS981" t="str">
            <v/>
          </cell>
          <cell r="CT981" t="str">
            <v/>
          </cell>
          <cell r="CU981" t="str">
            <v/>
          </cell>
          <cell r="CV981" t="str">
            <v/>
          </cell>
          <cell r="CW981" t="str">
            <v/>
          </cell>
          <cell r="CX981" t="str">
            <v/>
          </cell>
          <cell r="CY981" t="str">
            <v/>
          </cell>
          <cell r="CZ981" t="str">
            <v/>
          </cell>
          <cell r="DA981" t="str">
            <v/>
          </cell>
          <cell r="DB981" t="str">
            <v/>
          </cell>
          <cell r="DC981" t="str">
            <v/>
          </cell>
          <cell r="DD981">
            <v>0</v>
          </cell>
        </row>
        <row r="982">
          <cell r="BZ982" t="str">
            <v/>
          </cell>
          <cell r="CA982" t="str">
            <v/>
          </cell>
          <cell r="CB982" t="str">
            <v/>
          </cell>
          <cell r="CC982" t="str">
            <v/>
          </cell>
          <cell r="CD982" t="str">
            <v/>
          </cell>
          <cell r="CE982" t="str">
            <v/>
          </cell>
          <cell r="CF982" t="str">
            <v/>
          </cell>
          <cell r="CG982" t="str">
            <v/>
          </cell>
          <cell r="CH982" t="str">
            <v/>
          </cell>
          <cell r="CI982" t="str">
            <v/>
          </cell>
          <cell r="CJ982" t="str">
            <v/>
          </cell>
          <cell r="CK982" t="str">
            <v/>
          </cell>
          <cell r="CL982" t="str">
            <v/>
          </cell>
          <cell r="CM982" t="str">
            <v/>
          </cell>
          <cell r="CN982" t="str">
            <v/>
          </cell>
          <cell r="CO982" t="str">
            <v/>
          </cell>
          <cell r="CP982" t="str">
            <v/>
          </cell>
          <cell r="CQ982" t="str">
            <v/>
          </cell>
          <cell r="CR982" t="str">
            <v/>
          </cell>
          <cell r="CS982" t="str">
            <v/>
          </cell>
          <cell r="CT982" t="str">
            <v/>
          </cell>
          <cell r="CU982" t="str">
            <v/>
          </cell>
          <cell r="CV982" t="str">
            <v/>
          </cell>
          <cell r="CW982" t="str">
            <v/>
          </cell>
          <cell r="CX982" t="str">
            <v/>
          </cell>
          <cell r="CY982" t="str">
            <v/>
          </cell>
          <cell r="CZ982" t="str">
            <v/>
          </cell>
          <cell r="DA982" t="str">
            <v/>
          </cell>
          <cell r="DB982" t="str">
            <v/>
          </cell>
          <cell r="DC982" t="str">
            <v/>
          </cell>
          <cell r="DD982">
            <v>0</v>
          </cell>
        </row>
        <row r="983">
          <cell r="BZ983" t="str">
            <v/>
          </cell>
          <cell r="CA983" t="str">
            <v/>
          </cell>
          <cell r="CB983" t="str">
            <v/>
          </cell>
          <cell r="CC983" t="str">
            <v/>
          </cell>
          <cell r="CD983" t="str">
            <v/>
          </cell>
          <cell r="CE983" t="str">
            <v/>
          </cell>
          <cell r="CF983" t="str">
            <v/>
          </cell>
          <cell r="CG983" t="str">
            <v/>
          </cell>
          <cell r="CH983" t="str">
            <v/>
          </cell>
          <cell r="CI983" t="str">
            <v/>
          </cell>
          <cell r="CJ983" t="str">
            <v/>
          </cell>
          <cell r="CK983" t="str">
            <v/>
          </cell>
          <cell r="CL983" t="str">
            <v/>
          </cell>
          <cell r="CM983" t="str">
            <v/>
          </cell>
          <cell r="CN983" t="str">
            <v/>
          </cell>
          <cell r="CO983" t="str">
            <v/>
          </cell>
          <cell r="CP983" t="str">
            <v/>
          </cell>
          <cell r="CQ983" t="str">
            <v/>
          </cell>
          <cell r="CR983" t="str">
            <v/>
          </cell>
          <cell r="CS983" t="str">
            <v/>
          </cell>
          <cell r="CT983" t="str">
            <v/>
          </cell>
          <cell r="CU983" t="str">
            <v/>
          </cell>
          <cell r="CV983" t="str">
            <v/>
          </cell>
          <cell r="CW983" t="str">
            <v/>
          </cell>
          <cell r="CX983" t="str">
            <v/>
          </cell>
          <cell r="CY983" t="str">
            <v/>
          </cell>
          <cell r="CZ983" t="str">
            <v/>
          </cell>
          <cell r="DA983" t="str">
            <v/>
          </cell>
          <cell r="DB983" t="str">
            <v/>
          </cell>
          <cell r="DC983" t="str">
            <v/>
          </cell>
          <cell r="DD983">
            <v>0</v>
          </cell>
        </row>
        <row r="984">
          <cell r="BZ984" t="str">
            <v/>
          </cell>
          <cell r="CA984" t="str">
            <v/>
          </cell>
          <cell r="CB984" t="str">
            <v/>
          </cell>
          <cell r="CC984" t="str">
            <v/>
          </cell>
          <cell r="CD984" t="str">
            <v/>
          </cell>
          <cell r="CE984" t="str">
            <v/>
          </cell>
          <cell r="CF984" t="str">
            <v/>
          </cell>
          <cell r="CG984" t="str">
            <v/>
          </cell>
          <cell r="CH984" t="str">
            <v/>
          </cell>
          <cell r="CI984" t="str">
            <v/>
          </cell>
          <cell r="CJ984" t="str">
            <v/>
          </cell>
          <cell r="CK984" t="str">
            <v/>
          </cell>
          <cell r="CL984" t="str">
            <v/>
          </cell>
          <cell r="CM984" t="str">
            <v/>
          </cell>
          <cell r="CN984" t="str">
            <v/>
          </cell>
          <cell r="CO984" t="str">
            <v/>
          </cell>
          <cell r="CP984" t="str">
            <v/>
          </cell>
          <cell r="CQ984" t="str">
            <v/>
          </cell>
          <cell r="CR984" t="str">
            <v/>
          </cell>
          <cell r="CS984" t="str">
            <v/>
          </cell>
          <cell r="CT984" t="str">
            <v/>
          </cell>
          <cell r="CU984" t="str">
            <v/>
          </cell>
          <cell r="CV984" t="str">
            <v/>
          </cell>
          <cell r="CW984" t="str">
            <v/>
          </cell>
          <cell r="CX984" t="str">
            <v/>
          </cell>
          <cell r="CY984" t="str">
            <v/>
          </cell>
          <cell r="CZ984" t="str">
            <v/>
          </cell>
          <cell r="DA984" t="str">
            <v/>
          </cell>
          <cell r="DB984" t="str">
            <v/>
          </cell>
          <cell r="DC984" t="str">
            <v/>
          </cell>
          <cell r="DD984">
            <v>0</v>
          </cell>
        </row>
        <row r="985">
          <cell r="BZ985" t="str">
            <v/>
          </cell>
          <cell r="CA985" t="str">
            <v/>
          </cell>
          <cell r="CB985" t="str">
            <v/>
          </cell>
          <cell r="CC985" t="str">
            <v/>
          </cell>
          <cell r="CD985" t="str">
            <v/>
          </cell>
          <cell r="CE985" t="str">
            <v/>
          </cell>
          <cell r="CF985" t="str">
            <v/>
          </cell>
          <cell r="CG985" t="str">
            <v/>
          </cell>
          <cell r="CH985" t="str">
            <v/>
          </cell>
          <cell r="CI985" t="str">
            <v/>
          </cell>
          <cell r="CJ985" t="str">
            <v/>
          </cell>
          <cell r="CK985" t="str">
            <v/>
          </cell>
          <cell r="CL985" t="str">
            <v/>
          </cell>
          <cell r="CM985" t="str">
            <v/>
          </cell>
          <cell r="CN985" t="str">
            <v/>
          </cell>
          <cell r="CO985" t="str">
            <v/>
          </cell>
          <cell r="CP985" t="str">
            <v/>
          </cell>
          <cell r="CQ985" t="str">
            <v/>
          </cell>
          <cell r="CR985" t="str">
            <v/>
          </cell>
          <cell r="CS985" t="str">
            <v/>
          </cell>
          <cell r="CT985" t="str">
            <v/>
          </cell>
          <cell r="CU985" t="str">
            <v/>
          </cell>
          <cell r="CV985" t="str">
            <v/>
          </cell>
          <cell r="CW985" t="str">
            <v/>
          </cell>
          <cell r="CX985" t="str">
            <v/>
          </cell>
          <cell r="CY985" t="str">
            <v/>
          </cell>
          <cell r="CZ985" t="str">
            <v/>
          </cell>
          <cell r="DA985" t="str">
            <v/>
          </cell>
          <cell r="DB985" t="str">
            <v/>
          </cell>
          <cell r="DC985" t="str">
            <v/>
          </cell>
          <cell r="DD985">
            <v>0</v>
          </cell>
        </row>
        <row r="986">
          <cell r="BZ986" t="str">
            <v/>
          </cell>
          <cell r="CA986" t="str">
            <v/>
          </cell>
          <cell r="CB986" t="str">
            <v/>
          </cell>
          <cell r="CC986" t="str">
            <v/>
          </cell>
          <cell r="CD986" t="str">
            <v/>
          </cell>
          <cell r="CE986" t="str">
            <v/>
          </cell>
          <cell r="CF986" t="str">
            <v/>
          </cell>
          <cell r="CG986" t="str">
            <v/>
          </cell>
          <cell r="CH986" t="str">
            <v/>
          </cell>
          <cell r="CI986" t="str">
            <v/>
          </cell>
          <cell r="CJ986" t="str">
            <v/>
          </cell>
          <cell r="CK986" t="str">
            <v/>
          </cell>
          <cell r="CL986" t="str">
            <v/>
          </cell>
          <cell r="CM986" t="str">
            <v/>
          </cell>
          <cell r="CN986" t="str">
            <v/>
          </cell>
          <cell r="CO986" t="str">
            <v/>
          </cell>
          <cell r="CP986" t="str">
            <v/>
          </cell>
          <cell r="CQ986" t="str">
            <v/>
          </cell>
          <cell r="CR986" t="str">
            <v/>
          </cell>
          <cell r="CS986" t="str">
            <v/>
          </cell>
          <cell r="CT986" t="str">
            <v/>
          </cell>
          <cell r="CU986" t="str">
            <v/>
          </cell>
          <cell r="CV986" t="str">
            <v/>
          </cell>
          <cell r="CW986" t="str">
            <v/>
          </cell>
          <cell r="CX986" t="str">
            <v/>
          </cell>
          <cell r="CY986" t="str">
            <v/>
          </cell>
          <cell r="CZ986" t="str">
            <v/>
          </cell>
          <cell r="DA986" t="str">
            <v/>
          </cell>
          <cell r="DB986" t="str">
            <v/>
          </cell>
          <cell r="DC986" t="str">
            <v/>
          </cell>
          <cell r="DD986">
            <v>0</v>
          </cell>
        </row>
        <row r="987">
          <cell r="BZ987" t="str">
            <v/>
          </cell>
          <cell r="CA987" t="str">
            <v/>
          </cell>
          <cell r="CB987" t="str">
            <v/>
          </cell>
          <cell r="CC987" t="str">
            <v/>
          </cell>
          <cell r="CD987" t="str">
            <v/>
          </cell>
          <cell r="CE987" t="str">
            <v/>
          </cell>
          <cell r="CF987" t="str">
            <v/>
          </cell>
          <cell r="CG987" t="str">
            <v/>
          </cell>
          <cell r="CH987" t="str">
            <v/>
          </cell>
          <cell r="CI987" t="str">
            <v/>
          </cell>
          <cell r="CJ987" t="str">
            <v/>
          </cell>
          <cell r="CK987" t="str">
            <v/>
          </cell>
          <cell r="CL987" t="str">
            <v/>
          </cell>
          <cell r="CM987" t="str">
            <v/>
          </cell>
          <cell r="CN987" t="str">
            <v/>
          </cell>
          <cell r="CO987" t="str">
            <v/>
          </cell>
          <cell r="CP987" t="str">
            <v/>
          </cell>
          <cell r="CQ987" t="str">
            <v/>
          </cell>
          <cell r="CR987" t="str">
            <v/>
          </cell>
          <cell r="CS987" t="str">
            <v/>
          </cell>
          <cell r="CT987" t="str">
            <v/>
          </cell>
          <cell r="CU987" t="str">
            <v/>
          </cell>
          <cell r="CV987" t="str">
            <v/>
          </cell>
          <cell r="CW987" t="str">
            <v/>
          </cell>
          <cell r="CX987" t="str">
            <v/>
          </cell>
          <cell r="CY987" t="str">
            <v/>
          </cell>
          <cell r="CZ987" t="str">
            <v/>
          </cell>
          <cell r="DA987" t="str">
            <v/>
          </cell>
          <cell r="DB987" t="str">
            <v/>
          </cell>
          <cell r="DC987" t="str">
            <v/>
          </cell>
          <cell r="DD987">
            <v>0</v>
          </cell>
        </row>
        <row r="988">
          <cell r="BZ988" t="str">
            <v/>
          </cell>
          <cell r="CA988" t="str">
            <v/>
          </cell>
          <cell r="CB988" t="str">
            <v/>
          </cell>
          <cell r="CC988" t="str">
            <v/>
          </cell>
          <cell r="CD988" t="str">
            <v/>
          </cell>
          <cell r="CE988" t="str">
            <v/>
          </cell>
          <cell r="CF988" t="str">
            <v/>
          </cell>
          <cell r="CG988" t="str">
            <v/>
          </cell>
          <cell r="CH988" t="str">
            <v/>
          </cell>
          <cell r="CI988" t="str">
            <v/>
          </cell>
          <cell r="CJ988" t="str">
            <v/>
          </cell>
          <cell r="CK988" t="str">
            <v/>
          </cell>
          <cell r="CL988" t="str">
            <v/>
          </cell>
          <cell r="CM988" t="str">
            <v/>
          </cell>
          <cell r="CN988" t="str">
            <v/>
          </cell>
          <cell r="CO988" t="str">
            <v/>
          </cell>
          <cell r="CP988" t="str">
            <v/>
          </cell>
          <cell r="CQ988" t="str">
            <v/>
          </cell>
          <cell r="CR988" t="str">
            <v/>
          </cell>
          <cell r="CS988" t="str">
            <v/>
          </cell>
          <cell r="CT988" t="str">
            <v/>
          </cell>
          <cell r="CU988" t="str">
            <v/>
          </cell>
          <cell r="CV988" t="str">
            <v/>
          </cell>
          <cell r="CW988" t="str">
            <v/>
          </cell>
          <cell r="CX988" t="str">
            <v/>
          </cell>
          <cell r="CY988" t="str">
            <v/>
          </cell>
          <cell r="CZ988" t="str">
            <v/>
          </cell>
          <cell r="DA988" t="str">
            <v/>
          </cell>
          <cell r="DB988" t="str">
            <v/>
          </cell>
          <cell r="DC988" t="str">
            <v/>
          </cell>
          <cell r="DD988">
            <v>0</v>
          </cell>
        </row>
        <row r="989">
          <cell r="BZ989" t="str">
            <v/>
          </cell>
          <cell r="CA989" t="str">
            <v/>
          </cell>
          <cell r="CB989" t="str">
            <v/>
          </cell>
          <cell r="CC989" t="str">
            <v/>
          </cell>
          <cell r="CD989" t="str">
            <v/>
          </cell>
          <cell r="CE989" t="str">
            <v/>
          </cell>
          <cell r="CF989" t="str">
            <v/>
          </cell>
          <cell r="CG989" t="str">
            <v/>
          </cell>
          <cell r="CH989" t="str">
            <v/>
          </cell>
          <cell r="CI989" t="str">
            <v/>
          </cell>
          <cell r="CJ989" t="str">
            <v/>
          </cell>
          <cell r="CK989" t="str">
            <v/>
          </cell>
          <cell r="CL989" t="str">
            <v/>
          </cell>
          <cell r="CM989" t="str">
            <v/>
          </cell>
          <cell r="CN989" t="str">
            <v/>
          </cell>
          <cell r="CO989" t="str">
            <v/>
          </cell>
          <cell r="CP989" t="str">
            <v/>
          </cell>
          <cell r="CQ989" t="str">
            <v/>
          </cell>
          <cell r="CR989" t="str">
            <v/>
          </cell>
          <cell r="CS989" t="str">
            <v/>
          </cell>
          <cell r="CT989" t="str">
            <v/>
          </cell>
          <cell r="CU989" t="str">
            <v/>
          </cell>
          <cell r="CV989" t="str">
            <v/>
          </cell>
          <cell r="CW989" t="str">
            <v/>
          </cell>
          <cell r="CX989" t="str">
            <v/>
          </cell>
          <cell r="CY989" t="str">
            <v/>
          </cell>
          <cell r="CZ989" t="str">
            <v/>
          </cell>
          <cell r="DA989" t="str">
            <v/>
          </cell>
          <cell r="DB989" t="str">
            <v/>
          </cell>
          <cell r="DC989" t="str">
            <v/>
          </cell>
          <cell r="DD989">
            <v>0</v>
          </cell>
        </row>
        <row r="990">
          <cell r="BZ990" t="str">
            <v/>
          </cell>
          <cell r="CA990" t="str">
            <v/>
          </cell>
          <cell r="CB990" t="str">
            <v/>
          </cell>
          <cell r="CC990" t="str">
            <v/>
          </cell>
          <cell r="CD990" t="str">
            <v/>
          </cell>
          <cell r="CE990" t="str">
            <v/>
          </cell>
          <cell r="CF990" t="str">
            <v/>
          </cell>
          <cell r="CG990" t="str">
            <v/>
          </cell>
          <cell r="CH990" t="str">
            <v/>
          </cell>
          <cell r="CI990" t="str">
            <v/>
          </cell>
          <cell r="CJ990" t="str">
            <v/>
          </cell>
          <cell r="CK990" t="str">
            <v/>
          </cell>
          <cell r="CL990" t="str">
            <v/>
          </cell>
          <cell r="CM990" t="str">
            <v/>
          </cell>
          <cell r="CN990" t="str">
            <v/>
          </cell>
          <cell r="CO990" t="str">
            <v/>
          </cell>
          <cell r="CP990" t="str">
            <v/>
          </cell>
          <cell r="CQ990" t="str">
            <v/>
          </cell>
          <cell r="CR990" t="str">
            <v/>
          </cell>
          <cell r="CS990" t="str">
            <v/>
          </cell>
          <cell r="CT990" t="str">
            <v/>
          </cell>
          <cell r="CU990" t="str">
            <v/>
          </cell>
          <cell r="CV990" t="str">
            <v/>
          </cell>
          <cell r="CW990" t="str">
            <v/>
          </cell>
          <cell r="CX990" t="str">
            <v/>
          </cell>
          <cell r="CY990" t="str">
            <v/>
          </cell>
          <cell r="CZ990" t="str">
            <v/>
          </cell>
          <cell r="DA990" t="str">
            <v/>
          </cell>
          <cell r="DB990" t="str">
            <v/>
          </cell>
          <cell r="DC990" t="str">
            <v/>
          </cell>
          <cell r="DD990">
            <v>0</v>
          </cell>
        </row>
        <row r="991">
          <cell r="BZ991" t="str">
            <v/>
          </cell>
          <cell r="CA991" t="str">
            <v/>
          </cell>
          <cell r="CB991" t="str">
            <v/>
          </cell>
          <cell r="CC991" t="str">
            <v/>
          </cell>
          <cell r="CD991" t="str">
            <v/>
          </cell>
          <cell r="CE991" t="str">
            <v/>
          </cell>
          <cell r="CF991" t="str">
            <v/>
          </cell>
          <cell r="CG991" t="str">
            <v/>
          </cell>
          <cell r="CH991" t="str">
            <v/>
          </cell>
          <cell r="CI991" t="str">
            <v/>
          </cell>
          <cell r="CJ991" t="str">
            <v/>
          </cell>
          <cell r="CK991" t="str">
            <v/>
          </cell>
          <cell r="CL991" t="str">
            <v/>
          </cell>
          <cell r="CM991" t="str">
            <v/>
          </cell>
          <cell r="CN991" t="str">
            <v/>
          </cell>
          <cell r="CO991" t="str">
            <v/>
          </cell>
          <cell r="CP991" t="str">
            <v/>
          </cell>
          <cell r="CQ991" t="str">
            <v/>
          </cell>
          <cell r="CR991" t="str">
            <v/>
          </cell>
          <cell r="CS991" t="str">
            <v/>
          </cell>
          <cell r="CT991" t="str">
            <v/>
          </cell>
          <cell r="CU991" t="str">
            <v/>
          </cell>
          <cell r="CV991" t="str">
            <v/>
          </cell>
          <cell r="CW991" t="str">
            <v/>
          </cell>
          <cell r="CX991" t="str">
            <v/>
          </cell>
          <cell r="CY991" t="str">
            <v/>
          </cell>
          <cell r="CZ991" t="str">
            <v/>
          </cell>
          <cell r="DA991" t="str">
            <v/>
          </cell>
          <cell r="DB991" t="str">
            <v/>
          </cell>
          <cell r="DC991" t="str">
            <v/>
          </cell>
          <cell r="DD991">
            <v>0</v>
          </cell>
        </row>
        <row r="992">
          <cell r="BZ992" t="str">
            <v/>
          </cell>
          <cell r="CA992" t="str">
            <v/>
          </cell>
          <cell r="CB992" t="str">
            <v/>
          </cell>
          <cell r="CC992" t="str">
            <v/>
          </cell>
          <cell r="CD992" t="str">
            <v/>
          </cell>
          <cell r="CE992" t="str">
            <v/>
          </cell>
          <cell r="CF992" t="str">
            <v/>
          </cell>
          <cell r="CG992" t="str">
            <v/>
          </cell>
          <cell r="CH992" t="str">
            <v/>
          </cell>
          <cell r="CI992" t="str">
            <v/>
          </cell>
          <cell r="CJ992" t="str">
            <v/>
          </cell>
          <cell r="CK992" t="str">
            <v/>
          </cell>
          <cell r="CL992" t="str">
            <v/>
          </cell>
          <cell r="CM992" t="str">
            <v/>
          </cell>
          <cell r="CN992" t="str">
            <v/>
          </cell>
          <cell r="CO992" t="str">
            <v/>
          </cell>
          <cell r="CP992" t="str">
            <v/>
          </cell>
          <cell r="CQ992" t="str">
            <v/>
          </cell>
          <cell r="CR992" t="str">
            <v/>
          </cell>
          <cell r="CS992" t="str">
            <v/>
          </cell>
          <cell r="CT992" t="str">
            <v/>
          </cell>
          <cell r="CU992" t="str">
            <v/>
          </cell>
          <cell r="CV992" t="str">
            <v/>
          </cell>
          <cell r="CW992" t="str">
            <v/>
          </cell>
          <cell r="CX992" t="str">
            <v/>
          </cell>
          <cell r="CY992" t="str">
            <v/>
          </cell>
          <cell r="CZ992" t="str">
            <v/>
          </cell>
          <cell r="DA992" t="str">
            <v/>
          </cell>
          <cell r="DB992" t="str">
            <v/>
          </cell>
          <cell r="DC992" t="str">
            <v/>
          </cell>
          <cell r="DD992">
            <v>0</v>
          </cell>
        </row>
        <row r="993">
          <cell r="BZ993" t="str">
            <v/>
          </cell>
          <cell r="CA993" t="str">
            <v/>
          </cell>
          <cell r="CB993" t="str">
            <v/>
          </cell>
          <cell r="CC993" t="str">
            <v/>
          </cell>
          <cell r="CD993" t="str">
            <v/>
          </cell>
          <cell r="CE993" t="str">
            <v/>
          </cell>
          <cell r="CF993" t="str">
            <v/>
          </cell>
          <cell r="CG993" t="str">
            <v/>
          </cell>
          <cell r="CH993" t="str">
            <v/>
          </cell>
          <cell r="CI993" t="str">
            <v/>
          </cell>
          <cell r="CJ993" t="str">
            <v/>
          </cell>
          <cell r="CK993" t="str">
            <v/>
          </cell>
          <cell r="CL993" t="str">
            <v/>
          </cell>
          <cell r="CM993" t="str">
            <v/>
          </cell>
          <cell r="CN993" t="str">
            <v/>
          </cell>
          <cell r="CO993" t="str">
            <v/>
          </cell>
          <cell r="CP993" t="str">
            <v/>
          </cell>
          <cell r="CQ993" t="str">
            <v/>
          </cell>
          <cell r="CR993" t="str">
            <v/>
          </cell>
          <cell r="CS993" t="str">
            <v/>
          </cell>
          <cell r="CT993" t="str">
            <v/>
          </cell>
          <cell r="CU993" t="str">
            <v/>
          </cell>
          <cell r="CV993" t="str">
            <v/>
          </cell>
          <cell r="CW993" t="str">
            <v/>
          </cell>
          <cell r="CX993" t="str">
            <v/>
          </cell>
          <cell r="CY993" t="str">
            <v/>
          </cell>
          <cell r="CZ993" t="str">
            <v/>
          </cell>
          <cell r="DA993" t="str">
            <v/>
          </cell>
          <cell r="DB993" t="str">
            <v/>
          </cell>
          <cell r="DC993" t="str">
            <v/>
          </cell>
          <cell r="DD993">
            <v>0</v>
          </cell>
        </row>
        <row r="994">
          <cell r="BZ994" t="str">
            <v/>
          </cell>
          <cell r="CA994" t="str">
            <v/>
          </cell>
          <cell r="CB994" t="str">
            <v/>
          </cell>
          <cell r="CC994" t="str">
            <v/>
          </cell>
          <cell r="CD994" t="str">
            <v/>
          </cell>
          <cell r="CE994" t="str">
            <v/>
          </cell>
          <cell r="CF994" t="str">
            <v/>
          </cell>
          <cell r="CG994" t="str">
            <v/>
          </cell>
          <cell r="CH994" t="str">
            <v/>
          </cell>
          <cell r="CI994" t="str">
            <v/>
          </cell>
          <cell r="CJ994" t="str">
            <v/>
          </cell>
          <cell r="CK994" t="str">
            <v/>
          </cell>
          <cell r="CL994" t="str">
            <v/>
          </cell>
          <cell r="CM994" t="str">
            <v/>
          </cell>
          <cell r="CN994" t="str">
            <v/>
          </cell>
          <cell r="CO994" t="str">
            <v/>
          </cell>
          <cell r="CP994" t="str">
            <v/>
          </cell>
          <cell r="CQ994" t="str">
            <v/>
          </cell>
          <cell r="CR994" t="str">
            <v/>
          </cell>
          <cell r="CS994" t="str">
            <v/>
          </cell>
          <cell r="CT994" t="str">
            <v/>
          </cell>
          <cell r="CU994" t="str">
            <v/>
          </cell>
          <cell r="CV994" t="str">
            <v/>
          </cell>
          <cell r="CW994" t="str">
            <v/>
          </cell>
          <cell r="CX994" t="str">
            <v/>
          </cell>
          <cell r="CY994" t="str">
            <v/>
          </cell>
          <cell r="CZ994" t="str">
            <v/>
          </cell>
          <cell r="DA994" t="str">
            <v/>
          </cell>
          <cell r="DB994" t="str">
            <v/>
          </cell>
          <cell r="DC994" t="str">
            <v/>
          </cell>
          <cell r="DD994">
            <v>0</v>
          </cell>
        </row>
        <row r="995">
          <cell r="BZ995" t="str">
            <v/>
          </cell>
          <cell r="CA995" t="str">
            <v/>
          </cell>
          <cell r="CB995" t="str">
            <v/>
          </cell>
          <cell r="CC995" t="str">
            <v/>
          </cell>
          <cell r="CD995" t="str">
            <v/>
          </cell>
          <cell r="CE995" t="str">
            <v/>
          </cell>
          <cell r="CF995" t="str">
            <v/>
          </cell>
          <cell r="CG995" t="str">
            <v/>
          </cell>
          <cell r="CH995" t="str">
            <v/>
          </cell>
          <cell r="CI995" t="str">
            <v/>
          </cell>
          <cell r="CJ995" t="str">
            <v/>
          </cell>
          <cell r="CK995" t="str">
            <v/>
          </cell>
          <cell r="CL995" t="str">
            <v/>
          </cell>
          <cell r="CM995" t="str">
            <v/>
          </cell>
          <cell r="CN995" t="str">
            <v/>
          </cell>
          <cell r="CO995" t="str">
            <v/>
          </cell>
          <cell r="CP995" t="str">
            <v/>
          </cell>
          <cell r="CQ995" t="str">
            <v/>
          </cell>
          <cell r="CR995" t="str">
            <v/>
          </cell>
          <cell r="CS995" t="str">
            <v/>
          </cell>
          <cell r="CT995" t="str">
            <v/>
          </cell>
          <cell r="CU995" t="str">
            <v/>
          </cell>
          <cell r="CV995" t="str">
            <v/>
          </cell>
          <cell r="CW995" t="str">
            <v/>
          </cell>
          <cell r="CX995" t="str">
            <v/>
          </cell>
          <cell r="CY995" t="str">
            <v/>
          </cell>
          <cell r="CZ995" t="str">
            <v/>
          </cell>
          <cell r="DA995" t="str">
            <v/>
          </cell>
          <cell r="DB995" t="str">
            <v/>
          </cell>
          <cell r="DC995" t="str">
            <v/>
          </cell>
          <cell r="DD995">
            <v>0</v>
          </cell>
        </row>
        <row r="996">
          <cell r="BZ996" t="str">
            <v/>
          </cell>
          <cell r="CA996" t="str">
            <v/>
          </cell>
          <cell r="CB996" t="str">
            <v/>
          </cell>
          <cell r="CC996" t="str">
            <v/>
          </cell>
          <cell r="CD996" t="str">
            <v/>
          </cell>
          <cell r="CE996" t="str">
            <v/>
          </cell>
          <cell r="CF996" t="str">
            <v/>
          </cell>
          <cell r="CG996" t="str">
            <v/>
          </cell>
          <cell r="CH996" t="str">
            <v/>
          </cell>
          <cell r="CI996" t="str">
            <v/>
          </cell>
          <cell r="CJ996" t="str">
            <v/>
          </cell>
          <cell r="CK996" t="str">
            <v/>
          </cell>
          <cell r="CL996" t="str">
            <v/>
          </cell>
          <cell r="CM996" t="str">
            <v/>
          </cell>
          <cell r="CN996" t="str">
            <v/>
          </cell>
          <cell r="CO996" t="str">
            <v/>
          </cell>
          <cell r="CP996" t="str">
            <v/>
          </cell>
          <cell r="CQ996" t="str">
            <v/>
          </cell>
          <cell r="CR996" t="str">
            <v/>
          </cell>
          <cell r="CS996" t="str">
            <v/>
          </cell>
          <cell r="CT996" t="str">
            <v/>
          </cell>
          <cell r="CU996" t="str">
            <v/>
          </cell>
          <cell r="CV996" t="str">
            <v/>
          </cell>
          <cell r="CW996" t="str">
            <v/>
          </cell>
          <cell r="CX996" t="str">
            <v/>
          </cell>
          <cell r="CY996" t="str">
            <v/>
          </cell>
          <cell r="CZ996" t="str">
            <v/>
          </cell>
          <cell r="DA996" t="str">
            <v/>
          </cell>
          <cell r="DB996" t="str">
            <v/>
          </cell>
          <cell r="DC996" t="str">
            <v/>
          </cell>
          <cell r="DD996">
            <v>0</v>
          </cell>
        </row>
        <row r="997">
          <cell r="BZ997" t="str">
            <v/>
          </cell>
          <cell r="CA997" t="str">
            <v/>
          </cell>
          <cell r="CB997" t="str">
            <v/>
          </cell>
          <cell r="CC997" t="str">
            <v/>
          </cell>
          <cell r="CD997" t="str">
            <v/>
          </cell>
          <cell r="CE997" t="str">
            <v/>
          </cell>
          <cell r="CF997" t="str">
            <v/>
          </cell>
          <cell r="CG997" t="str">
            <v/>
          </cell>
          <cell r="CH997" t="str">
            <v/>
          </cell>
          <cell r="CI997" t="str">
            <v/>
          </cell>
          <cell r="CJ997" t="str">
            <v/>
          </cell>
          <cell r="CK997" t="str">
            <v/>
          </cell>
          <cell r="CL997" t="str">
            <v/>
          </cell>
          <cell r="CM997" t="str">
            <v/>
          </cell>
          <cell r="CN997" t="str">
            <v/>
          </cell>
          <cell r="CO997" t="str">
            <v/>
          </cell>
          <cell r="CP997" t="str">
            <v/>
          </cell>
          <cell r="CQ997" t="str">
            <v/>
          </cell>
          <cell r="CR997" t="str">
            <v/>
          </cell>
          <cell r="CS997" t="str">
            <v/>
          </cell>
          <cell r="CT997" t="str">
            <v/>
          </cell>
          <cell r="CU997" t="str">
            <v/>
          </cell>
          <cell r="CV997" t="str">
            <v/>
          </cell>
          <cell r="CW997" t="str">
            <v/>
          </cell>
          <cell r="CX997" t="str">
            <v/>
          </cell>
          <cell r="CY997" t="str">
            <v/>
          </cell>
          <cell r="CZ997" t="str">
            <v/>
          </cell>
          <cell r="DA997" t="str">
            <v/>
          </cell>
          <cell r="DB997" t="str">
            <v/>
          </cell>
          <cell r="DC997" t="str">
            <v/>
          </cell>
          <cell r="DD997">
            <v>0</v>
          </cell>
        </row>
        <row r="998">
          <cell r="BZ998" t="str">
            <v/>
          </cell>
          <cell r="CA998" t="str">
            <v/>
          </cell>
          <cell r="CB998" t="str">
            <v/>
          </cell>
          <cell r="CC998" t="str">
            <v/>
          </cell>
          <cell r="CD998" t="str">
            <v/>
          </cell>
          <cell r="CE998" t="str">
            <v/>
          </cell>
          <cell r="CF998" t="str">
            <v/>
          </cell>
          <cell r="CG998" t="str">
            <v/>
          </cell>
          <cell r="CH998" t="str">
            <v/>
          </cell>
          <cell r="CI998" t="str">
            <v/>
          </cell>
          <cell r="CJ998" t="str">
            <v/>
          </cell>
          <cell r="CK998" t="str">
            <v/>
          </cell>
          <cell r="CL998" t="str">
            <v/>
          </cell>
          <cell r="CM998" t="str">
            <v/>
          </cell>
          <cell r="CN998" t="str">
            <v/>
          </cell>
          <cell r="CO998" t="str">
            <v/>
          </cell>
          <cell r="CP998" t="str">
            <v/>
          </cell>
          <cell r="CQ998" t="str">
            <v/>
          </cell>
          <cell r="CR998" t="str">
            <v/>
          </cell>
          <cell r="CS998" t="str">
            <v/>
          </cell>
          <cell r="CT998" t="str">
            <v/>
          </cell>
          <cell r="CU998" t="str">
            <v/>
          </cell>
          <cell r="CV998" t="str">
            <v/>
          </cell>
          <cell r="CW998" t="str">
            <v/>
          </cell>
          <cell r="CX998" t="str">
            <v/>
          </cell>
          <cell r="CY998" t="str">
            <v/>
          </cell>
          <cell r="CZ998" t="str">
            <v/>
          </cell>
          <cell r="DA998" t="str">
            <v/>
          </cell>
          <cell r="DB998" t="str">
            <v/>
          </cell>
          <cell r="DC998" t="str">
            <v/>
          </cell>
          <cell r="DD998">
            <v>0</v>
          </cell>
        </row>
        <row r="999">
          <cell r="BZ999" t="str">
            <v/>
          </cell>
          <cell r="CA999" t="str">
            <v/>
          </cell>
          <cell r="CB999" t="str">
            <v/>
          </cell>
          <cell r="CC999" t="str">
            <v/>
          </cell>
          <cell r="CD999" t="str">
            <v/>
          </cell>
          <cell r="CE999" t="str">
            <v/>
          </cell>
          <cell r="CF999" t="str">
            <v/>
          </cell>
          <cell r="CG999" t="str">
            <v/>
          </cell>
          <cell r="CH999" t="str">
            <v/>
          </cell>
          <cell r="CI999" t="str">
            <v/>
          </cell>
          <cell r="CJ999" t="str">
            <v/>
          </cell>
          <cell r="CK999" t="str">
            <v/>
          </cell>
          <cell r="CL999" t="str">
            <v/>
          </cell>
          <cell r="CM999" t="str">
            <v/>
          </cell>
          <cell r="CN999" t="str">
            <v/>
          </cell>
          <cell r="CO999" t="str">
            <v/>
          </cell>
          <cell r="CP999" t="str">
            <v/>
          </cell>
          <cell r="CQ999" t="str">
            <v/>
          </cell>
          <cell r="CR999" t="str">
            <v/>
          </cell>
          <cell r="CS999" t="str">
            <v/>
          </cell>
          <cell r="CT999" t="str">
            <v/>
          </cell>
          <cell r="CU999" t="str">
            <v/>
          </cell>
          <cell r="CV999" t="str">
            <v/>
          </cell>
          <cell r="CW999" t="str">
            <v/>
          </cell>
          <cell r="CX999" t="str">
            <v/>
          </cell>
          <cell r="CY999" t="str">
            <v/>
          </cell>
          <cell r="CZ999" t="str">
            <v/>
          </cell>
          <cell r="DA999" t="str">
            <v/>
          </cell>
          <cell r="DB999" t="str">
            <v/>
          </cell>
          <cell r="DC999" t="str">
            <v/>
          </cell>
          <cell r="DD999">
            <v>0</v>
          </cell>
        </row>
        <row r="1000">
          <cell r="BZ1000" t="str">
            <v/>
          </cell>
          <cell r="CA1000" t="str">
            <v/>
          </cell>
          <cell r="CB1000" t="str">
            <v/>
          </cell>
          <cell r="CC1000" t="str">
            <v/>
          </cell>
          <cell r="CD1000" t="str">
            <v/>
          </cell>
          <cell r="CE1000" t="str">
            <v/>
          </cell>
          <cell r="CF1000" t="str">
            <v/>
          </cell>
          <cell r="CG1000" t="str">
            <v/>
          </cell>
          <cell r="CH1000" t="str">
            <v/>
          </cell>
          <cell r="CI1000" t="str">
            <v/>
          </cell>
          <cell r="CJ1000" t="str">
            <v/>
          </cell>
          <cell r="CK1000" t="str">
            <v/>
          </cell>
          <cell r="CL1000" t="str">
            <v/>
          </cell>
          <cell r="CM1000" t="str">
            <v/>
          </cell>
          <cell r="CN1000" t="str">
            <v/>
          </cell>
          <cell r="CO1000" t="str">
            <v/>
          </cell>
          <cell r="CP1000" t="str">
            <v/>
          </cell>
          <cell r="CQ1000" t="str">
            <v/>
          </cell>
          <cell r="CR1000" t="str">
            <v/>
          </cell>
          <cell r="CS1000" t="str">
            <v/>
          </cell>
          <cell r="CT1000" t="str">
            <v/>
          </cell>
          <cell r="CU1000" t="str">
            <v/>
          </cell>
          <cell r="CV1000" t="str">
            <v/>
          </cell>
          <cell r="CW1000" t="str">
            <v/>
          </cell>
          <cell r="CX1000" t="str">
            <v/>
          </cell>
          <cell r="CY1000" t="str">
            <v/>
          </cell>
          <cell r="CZ1000" t="str">
            <v/>
          </cell>
          <cell r="DA1000" t="str">
            <v/>
          </cell>
          <cell r="DB1000" t="str">
            <v/>
          </cell>
          <cell r="DC1000" t="str">
            <v/>
          </cell>
          <cell r="DD1000">
            <v>0</v>
          </cell>
        </row>
        <row r="1001">
          <cell r="BZ1001" t="str">
            <v/>
          </cell>
          <cell r="CA1001" t="str">
            <v/>
          </cell>
          <cell r="CB1001" t="str">
            <v/>
          </cell>
          <cell r="CC1001" t="str">
            <v/>
          </cell>
          <cell r="CD1001" t="str">
            <v/>
          </cell>
          <cell r="CE1001" t="str">
            <v/>
          </cell>
          <cell r="CF1001" t="str">
            <v/>
          </cell>
          <cell r="CG1001" t="str">
            <v/>
          </cell>
          <cell r="CH1001" t="str">
            <v/>
          </cell>
          <cell r="CI1001" t="str">
            <v/>
          </cell>
          <cell r="CJ1001" t="str">
            <v/>
          </cell>
          <cell r="CK1001" t="str">
            <v/>
          </cell>
          <cell r="CL1001" t="str">
            <v/>
          </cell>
          <cell r="CM1001" t="str">
            <v/>
          </cell>
          <cell r="CN1001" t="str">
            <v/>
          </cell>
          <cell r="CO1001" t="str">
            <v/>
          </cell>
          <cell r="CP1001" t="str">
            <v/>
          </cell>
          <cell r="CQ1001" t="str">
            <v/>
          </cell>
          <cell r="CR1001" t="str">
            <v/>
          </cell>
          <cell r="CS1001" t="str">
            <v/>
          </cell>
          <cell r="CT1001" t="str">
            <v/>
          </cell>
          <cell r="CU1001" t="str">
            <v/>
          </cell>
          <cell r="CV1001" t="str">
            <v/>
          </cell>
          <cell r="CW1001" t="str">
            <v/>
          </cell>
          <cell r="CX1001" t="str">
            <v/>
          </cell>
          <cell r="CY1001" t="str">
            <v/>
          </cell>
          <cell r="CZ1001" t="str">
            <v/>
          </cell>
          <cell r="DA1001" t="str">
            <v/>
          </cell>
          <cell r="DB1001" t="str">
            <v/>
          </cell>
          <cell r="DC1001" t="str">
            <v/>
          </cell>
          <cell r="DD1001">
            <v>0</v>
          </cell>
        </row>
        <row r="1002">
          <cell r="BZ1002" t="str">
            <v/>
          </cell>
          <cell r="CA1002" t="str">
            <v/>
          </cell>
          <cell r="CB1002" t="str">
            <v/>
          </cell>
          <cell r="CC1002" t="str">
            <v/>
          </cell>
          <cell r="CD1002" t="str">
            <v/>
          </cell>
          <cell r="CE1002" t="str">
            <v/>
          </cell>
          <cell r="CF1002" t="str">
            <v/>
          </cell>
          <cell r="CG1002" t="str">
            <v/>
          </cell>
          <cell r="CH1002" t="str">
            <v/>
          </cell>
          <cell r="CI1002" t="str">
            <v/>
          </cell>
          <cell r="CJ1002" t="str">
            <v/>
          </cell>
          <cell r="CK1002" t="str">
            <v/>
          </cell>
          <cell r="CL1002" t="str">
            <v/>
          </cell>
          <cell r="CM1002" t="str">
            <v/>
          </cell>
          <cell r="CN1002" t="str">
            <v/>
          </cell>
          <cell r="CO1002" t="str">
            <v/>
          </cell>
          <cell r="CP1002" t="str">
            <v/>
          </cell>
          <cell r="CQ1002" t="str">
            <v/>
          </cell>
          <cell r="CR1002" t="str">
            <v/>
          </cell>
          <cell r="CS1002" t="str">
            <v/>
          </cell>
          <cell r="CT1002" t="str">
            <v/>
          </cell>
          <cell r="CU1002" t="str">
            <v/>
          </cell>
          <cell r="CV1002" t="str">
            <v/>
          </cell>
          <cell r="CW1002" t="str">
            <v/>
          </cell>
          <cell r="CX1002" t="str">
            <v/>
          </cell>
          <cell r="CY1002" t="str">
            <v/>
          </cell>
          <cell r="CZ1002" t="str">
            <v/>
          </cell>
          <cell r="DA1002" t="str">
            <v/>
          </cell>
          <cell r="DB1002" t="str">
            <v/>
          </cell>
          <cell r="DC1002" t="str">
            <v/>
          </cell>
          <cell r="DD1002">
            <v>0</v>
          </cell>
        </row>
        <row r="1003">
          <cell r="BZ1003" t="str">
            <v/>
          </cell>
          <cell r="CA1003" t="str">
            <v/>
          </cell>
          <cell r="CB1003" t="str">
            <v/>
          </cell>
          <cell r="CC1003" t="str">
            <v/>
          </cell>
          <cell r="CD1003" t="str">
            <v/>
          </cell>
          <cell r="CE1003" t="str">
            <v/>
          </cell>
          <cell r="CF1003" t="str">
            <v/>
          </cell>
          <cell r="CG1003" t="str">
            <v/>
          </cell>
          <cell r="CH1003" t="str">
            <v/>
          </cell>
          <cell r="CI1003" t="str">
            <v/>
          </cell>
          <cell r="CJ1003" t="str">
            <v/>
          </cell>
          <cell r="CK1003" t="str">
            <v/>
          </cell>
          <cell r="CL1003" t="str">
            <v/>
          </cell>
          <cell r="CM1003" t="str">
            <v/>
          </cell>
          <cell r="CN1003" t="str">
            <v/>
          </cell>
          <cell r="CO1003" t="str">
            <v/>
          </cell>
          <cell r="CP1003" t="str">
            <v/>
          </cell>
          <cell r="CQ1003" t="str">
            <v/>
          </cell>
          <cell r="CR1003" t="str">
            <v/>
          </cell>
          <cell r="CS1003" t="str">
            <v/>
          </cell>
          <cell r="CT1003" t="str">
            <v/>
          </cell>
          <cell r="CU1003" t="str">
            <v/>
          </cell>
          <cell r="CV1003" t="str">
            <v/>
          </cell>
          <cell r="CW1003" t="str">
            <v/>
          </cell>
          <cell r="CX1003" t="str">
            <v/>
          </cell>
          <cell r="CY1003" t="str">
            <v/>
          </cell>
          <cell r="CZ1003" t="str">
            <v/>
          </cell>
          <cell r="DA1003" t="str">
            <v/>
          </cell>
          <cell r="DB1003" t="str">
            <v/>
          </cell>
          <cell r="DC1003" t="str">
            <v/>
          </cell>
          <cell r="DD1003">
            <v>0</v>
          </cell>
        </row>
        <row r="1004">
          <cell r="BZ1004" t="str">
            <v/>
          </cell>
          <cell r="CA1004" t="str">
            <v/>
          </cell>
          <cell r="CB1004" t="str">
            <v/>
          </cell>
          <cell r="CC1004" t="str">
            <v/>
          </cell>
          <cell r="CD1004" t="str">
            <v/>
          </cell>
          <cell r="CE1004" t="str">
            <v/>
          </cell>
          <cell r="CF1004" t="str">
            <v/>
          </cell>
          <cell r="CG1004" t="str">
            <v/>
          </cell>
          <cell r="CH1004" t="str">
            <v/>
          </cell>
          <cell r="CI1004" t="str">
            <v/>
          </cell>
          <cell r="CJ1004" t="str">
            <v/>
          </cell>
          <cell r="CK1004" t="str">
            <v/>
          </cell>
          <cell r="CL1004" t="str">
            <v/>
          </cell>
          <cell r="CM1004" t="str">
            <v/>
          </cell>
          <cell r="CN1004" t="str">
            <v/>
          </cell>
          <cell r="CO1004" t="str">
            <v/>
          </cell>
          <cell r="CP1004" t="str">
            <v/>
          </cell>
          <cell r="CQ1004" t="str">
            <v/>
          </cell>
          <cell r="CR1004" t="str">
            <v/>
          </cell>
          <cell r="CS1004" t="str">
            <v/>
          </cell>
          <cell r="CT1004" t="str">
            <v/>
          </cell>
          <cell r="CU1004" t="str">
            <v/>
          </cell>
          <cell r="CV1004" t="str">
            <v/>
          </cell>
          <cell r="CW1004" t="str">
            <v/>
          </cell>
          <cell r="CX1004" t="str">
            <v/>
          </cell>
          <cell r="CY1004" t="str">
            <v/>
          </cell>
          <cell r="CZ1004" t="str">
            <v/>
          </cell>
          <cell r="DA1004" t="str">
            <v/>
          </cell>
          <cell r="DB1004" t="str">
            <v/>
          </cell>
          <cell r="DC1004" t="str">
            <v/>
          </cell>
          <cell r="DD1004">
            <v>0</v>
          </cell>
        </row>
        <row r="1005">
          <cell r="BZ1005" t="str">
            <v/>
          </cell>
          <cell r="CA1005" t="str">
            <v/>
          </cell>
          <cell r="CB1005" t="str">
            <v/>
          </cell>
          <cell r="CC1005" t="str">
            <v/>
          </cell>
          <cell r="CD1005" t="str">
            <v/>
          </cell>
          <cell r="CE1005" t="str">
            <v/>
          </cell>
          <cell r="CF1005" t="str">
            <v/>
          </cell>
          <cell r="CG1005" t="str">
            <v/>
          </cell>
          <cell r="CH1005" t="str">
            <v/>
          </cell>
          <cell r="CI1005" t="str">
            <v/>
          </cell>
          <cell r="CJ1005" t="str">
            <v/>
          </cell>
          <cell r="CK1005" t="str">
            <v/>
          </cell>
          <cell r="CL1005" t="str">
            <v/>
          </cell>
          <cell r="CM1005" t="str">
            <v/>
          </cell>
          <cell r="CN1005" t="str">
            <v/>
          </cell>
          <cell r="CO1005" t="str">
            <v/>
          </cell>
          <cell r="CP1005" t="str">
            <v/>
          </cell>
          <cell r="CQ1005" t="str">
            <v/>
          </cell>
          <cell r="CR1005" t="str">
            <v/>
          </cell>
          <cell r="CS1005" t="str">
            <v/>
          </cell>
          <cell r="CT1005" t="str">
            <v/>
          </cell>
          <cell r="CU1005" t="str">
            <v/>
          </cell>
          <cell r="CV1005" t="str">
            <v/>
          </cell>
          <cell r="CW1005" t="str">
            <v/>
          </cell>
          <cell r="CX1005" t="str">
            <v/>
          </cell>
          <cell r="CY1005" t="str">
            <v/>
          </cell>
          <cell r="CZ1005" t="str">
            <v/>
          </cell>
          <cell r="DA1005" t="str">
            <v/>
          </cell>
          <cell r="DB1005" t="str">
            <v/>
          </cell>
          <cell r="DC1005" t="str">
            <v/>
          </cell>
          <cell r="DD1005">
            <v>0</v>
          </cell>
        </row>
        <row r="1006">
          <cell r="BZ1006" t="str">
            <v/>
          </cell>
          <cell r="CA1006" t="str">
            <v/>
          </cell>
          <cell r="CB1006" t="str">
            <v/>
          </cell>
          <cell r="CC1006" t="str">
            <v/>
          </cell>
          <cell r="CD1006" t="str">
            <v/>
          </cell>
          <cell r="CE1006" t="str">
            <v/>
          </cell>
          <cell r="CF1006" t="str">
            <v/>
          </cell>
          <cell r="CG1006" t="str">
            <v/>
          </cell>
          <cell r="CH1006" t="str">
            <v/>
          </cell>
          <cell r="CI1006" t="str">
            <v/>
          </cell>
          <cell r="CJ1006" t="str">
            <v/>
          </cell>
          <cell r="CK1006" t="str">
            <v/>
          </cell>
          <cell r="CL1006" t="str">
            <v/>
          </cell>
          <cell r="CM1006" t="str">
            <v/>
          </cell>
          <cell r="CN1006" t="str">
            <v/>
          </cell>
          <cell r="CO1006" t="str">
            <v/>
          </cell>
          <cell r="CP1006" t="str">
            <v/>
          </cell>
          <cell r="CQ1006" t="str">
            <v/>
          </cell>
          <cell r="CR1006" t="str">
            <v/>
          </cell>
          <cell r="CS1006" t="str">
            <v/>
          </cell>
          <cell r="CT1006" t="str">
            <v/>
          </cell>
          <cell r="CU1006" t="str">
            <v/>
          </cell>
          <cell r="CV1006" t="str">
            <v/>
          </cell>
          <cell r="CW1006" t="str">
            <v/>
          </cell>
          <cell r="CX1006" t="str">
            <v/>
          </cell>
          <cell r="CY1006" t="str">
            <v/>
          </cell>
          <cell r="CZ1006" t="str">
            <v/>
          </cell>
          <cell r="DA1006" t="str">
            <v/>
          </cell>
          <cell r="DB1006" t="str">
            <v/>
          </cell>
          <cell r="DC1006" t="str">
            <v/>
          </cell>
          <cell r="DD1006">
            <v>0</v>
          </cell>
        </row>
        <row r="1007">
          <cell r="BZ1007" t="str">
            <v/>
          </cell>
          <cell r="CA1007" t="str">
            <v/>
          </cell>
          <cell r="CB1007" t="str">
            <v/>
          </cell>
          <cell r="CC1007" t="str">
            <v/>
          </cell>
          <cell r="CD1007" t="str">
            <v/>
          </cell>
          <cell r="CE1007" t="str">
            <v/>
          </cell>
          <cell r="CF1007" t="str">
            <v/>
          </cell>
          <cell r="CG1007" t="str">
            <v/>
          </cell>
          <cell r="CH1007" t="str">
            <v/>
          </cell>
          <cell r="CI1007" t="str">
            <v/>
          </cell>
          <cell r="CJ1007" t="str">
            <v/>
          </cell>
          <cell r="CK1007" t="str">
            <v/>
          </cell>
          <cell r="CL1007" t="str">
            <v/>
          </cell>
          <cell r="CM1007" t="str">
            <v/>
          </cell>
          <cell r="CN1007" t="str">
            <v/>
          </cell>
          <cell r="CO1007" t="str">
            <v/>
          </cell>
          <cell r="CP1007" t="str">
            <v/>
          </cell>
          <cell r="CQ1007" t="str">
            <v/>
          </cell>
          <cell r="CR1007" t="str">
            <v/>
          </cell>
          <cell r="CS1007" t="str">
            <v/>
          </cell>
          <cell r="CT1007" t="str">
            <v/>
          </cell>
          <cell r="CU1007" t="str">
            <v/>
          </cell>
          <cell r="CV1007" t="str">
            <v/>
          </cell>
          <cell r="CW1007" t="str">
            <v/>
          </cell>
          <cell r="CX1007" t="str">
            <v/>
          </cell>
          <cell r="CY1007" t="str">
            <v/>
          </cell>
          <cell r="CZ1007" t="str">
            <v/>
          </cell>
          <cell r="DA1007" t="str">
            <v/>
          </cell>
          <cell r="DB1007" t="str">
            <v/>
          </cell>
          <cell r="DC1007" t="str">
            <v/>
          </cell>
          <cell r="DD1007">
            <v>0</v>
          </cell>
        </row>
        <row r="1008">
          <cell r="BZ1008" t="str">
            <v/>
          </cell>
          <cell r="CA1008" t="str">
            <v/>
          </cell>
          <cell r="CB1008" t="str">
            <v/>
          </cell>
          <cell r="CC1008" t="str">
            <v/>
          </cell>
          <cell r="CD1008" t="str">
            <v/>
          </cell>
          <cell r="CE1008" t="str">
            <v/>
          </cell>
          <cell r="CF1008" t="str">
            <v/>
          </cell>
          <cell r="CG1008" t="str">
            <v/>
          </cell>
          <cell r="CH1008" t="str">
            <v/>
          </cell>
          <cell r="CI1008" t="str">
            <v/>
          </cell>
          <cell r="CJ1008" t="str">
            <v/>
          </cell>
          <cell r="CK1008" t="str">
            <v/>
          </cell>
          <cell r="CL1008" t="str">
            <v/>
          </cell>
          <cell r="CM1008" t="str">
            <v/>
          </cell>
          <cell r="CN1008" t="str">
            <v/>
          </cell>
          <cell r="CO1008" t="str">
            <v/>
          </cell>
          <cell r="CP1008" t="str">
            <v/>
          </cell>
          <cell r="CQ1008" t="str">
            <v/>
          </cell>
          <cell r="CR1008" t="str">
            <v/>
          </cell>
          <cell r="CS1008" t="str">
            <v/>
          </cell>
          <cell r="CT1008" t="str">
            <v/>
          </cell>
          <cell r="CU1008" t="str">
            <v/>
          </cell>
          <cell r="CV1008" t="str">
            <v/>
          </cell>
          <cell r="CW1008" t="str">
            <v/>
          </cell>
          <cell r="CX1008" t="str">
            <v/>
          </cell>
          <cell r="CY1008" t="str">
            <v/>
          </cell>
          <cell r="CZ1008" t="str">
            <v/>
          </cell>
          <cell r="DA1008" t="str">
            <v/>
          </cell>
          <cell r="DB1008" t="str">
            <v/>
          </cell>
          <cell r="DC1008" t="str">
            <v/>
          </cell>
          <cell r="DD1008">
            <v>0</v>
          </cell>
        </row>
        <row r="1009">
          <cell r="BZ1009" t="str">
            <v/>
          </cell>
          <cell r="CA1009" t="str">
            <v/>
          </cell>
          <cell r="CB1009" t="str">
            <v/>
          </cell>
          <cell r="CC1009" t="str">
            <v/>
          </cell>
          <cell r="CD1009" t="str">
            <v/>
          </cell>
          <cell r="CE1009" t="str">
            <v/>
          </cell>
          <cell r="CF1009" t="str">
            <v/>
          </cell>
          <cell r="CG1009" t="str">
            <v/>
          </cell>
          <cell r="CH1009" t="str">
            <v/>
          </cell>
          <cell r="CI1009" t="str">
            <v/>
          </cell>
          <cell r="CJ1009" t="str">
            <v/>
          </cell>
          <cell r="CK1009" t="str">
            <v/>
          </cell>
          <cell r="CL1009" t="str">
            <v/>
          </cell>
          <cell r="CM1009" t="str">
            <v/>
          </cell>
          <cell r="CN1009" t="str">
            <v/>
          </cell>
          <cell r="CO1009" t="str">
            <v/>
          </cell>
          <cell r="CP1009" t="str">
            <v/>
          </cell>
          <cell r="CQ1009" t="str">
            <v/>
          </cell>
          <cell r="CR1009" t="str">
            <v/>
          </cell>
          <cell r="CS1009" t="str">
            <v/>
          </cell>
          <cell r="CT1009" t="str">
            <v/>
          </cell>
          <cell r="CU1009" t="str">
            <v/>
          </cell>
          <cell r="CV1009" t="str">
            <v/>
          </cell>
          <cell r="CW1009" t="str">
            <v/>
          </cell>
          <cell r="CX1009" t="str">
            <v/>
          </cell>
          <cell r="CY1009" t="str">
            <v/>
          </cell>
          <cell r="CZ1009" t="str">
            <v/>
          </cell>
          <cell r="DA1009" t="str">
            <v/>
          </cell>
          <cell r="DB1009" t="str">
            <v/>
          </cell>
          <cell r="DC1009" t="str">
            <v/>
          </cell>
          <cell r="DD1009">
            <v>0</v>
          </cell>
        </row>
        <row r="1010">
          <cell r="BZ1010" t="str">
            <v/>
          </cell>
          <cell r="CA1010" t="str">
            <v/>
          </cell>
          <cell r="CB1010" t="str">
            <v/>
          </cell>
          <cell r="CC1010" t="str">
            <v/>
          </cell>
          <cell r="CD1010" t="str">
            <v/>
          </cell>
          <cell r="CE1010" t="str">
            <v/>
          </cell>
          <cell r="CF1010" t="str">
            <v/>
          </cell>
          <cell r="CG1010" t="str">
            <v/>
          </cell>
          <cell r="CH1010" t="str">
            <v/>
          </cell>
          <cell r="CI1010" t="str">
            <v/>
          </cell>
          <cell r="CJ1010" t="str">
            <v/>
          </cell>
          <cell r="CK1010" t="str">
            <v/>
          </cell>
          <cell r="CL1010" t="str">
            <v/>
          </cell>
          <cell r="CM1010" t="str">
            <v/>
          </cell>
          <cell r="CN1010" t="str">
            <v/>
          </cell>
          <cell r="CO1010" t="str">
            <v/>
          </cell>
          <cell r="CP1010" t="str">
            <v/>
          </cell>
          <cell r="CQ1010" t="str">
            <v/>
          </cell>
          <cell r="CR1010" t="str">
            <v/>
          </cell>
          <cell r="CS1010" t="str">
            <v/>
          </cell>
          <cell r="CT1010" t="str">
            <v/>
          </cell>
          <cell r="CU1010" t="str">
            <v/>
          </cell>
          <cell r="CV1010" t="str">
            <v/>
          </cell>
          <cell r="CW1010" t="str">
            <v/>
          </cell>
          <cell r="CX1010" t="str">
            <v/>
          </cell>
          <cell r="CY1010" t="str">
            <v/>
          </cell>
          <cell r="CZ1010" t="str">
            <v/>
          </cell>
          <cell r="DA1010" t="str">
            <v/>
          </cell>
          <cell r="DB1010" t="str">
            <v/>
          </cell>
          <cell r="DC1010" t="str">
            <v/>
          </cell>
          <cell r="DD1010">
            <v>0</v>
          </cell>
        </row>
        <row r="1011">
          <cell r="BZ1011" t="str">
            <v/>
          </cell>
          <cell r="CA1011" t="str">
            <v/>
          </cell>
          <cell r="CB1011" t="str">
            <v/>
          </cell>
          <cell r="CC1011" t="str">
            <v/>
          </cell>
          <cell r="CD1011" t="str">
            <v/>
          </cell>
          <cell r="CE1011" t="str">
            <v/>
          </cell>
          <cell r="CF1011" t="str">
            <v/>
          </cell>
          <cell r="CG1011" t="str">
            <v/>
          </cell>
          <cell r="CH1011" t="str">
            <v/>
          </cell>
          <cell r="CI1011" t="str">
            <v/>
          </cell>
          <cell r="CJ1011" t="str">
            <v/>
          </cell>
          <cell r="CK1011" t="str">
            <v/>
          </cell>
          <cell r="CL1011" t="str">
            <v/>
          </cell>
          <cell r="CM1011" t="str">
            <v/>
          </cell>
          <cell r="CN1011" t="str">
            <v/>
          </cell>
          <cell r="CO1011" t="str">
            <v/>
          </cell>
          <cell r="CP1011" t="str">
            <v/>
          </cell>
          <cell r="CQ1011" t="str">
            <v/>
          </cell>
          <cell r="CR1011" t="str">
            <v/>
          </cell>
          <cell r="CS1011" t="str">
            <v/>
          </cell>
          <cell r="CT1011" t="str">
            <v/>
          </cell>
          <cell r="CU1011" t="str">
            <v/>
          </cell>
          <cell r="CV1011" t="str">
            <v/>
          </cell>
          <cell r="CW1011" t="str">
            <v/>
          </cell>
          <cell r="CX1011" t="str">
            <v/>
          </cell>
          <cell r="CY1011" t="str">
            <v/>
          </cell>
          <cell r="CZ1011" t="str">
            <v/>
          </cell>
          <cell r="DA1011" t="str">
            <v/>
          </cell>
          <cell r="DB1011" t="str">
            <v/>
          </cell>
          <cell r="DC1011" t="str">
            <v/>
          </cell>
          <cell r="DD1011">
            <v>0</v>
          </cell>
        </row>
        <row r="1012">
          <cell r="BZ1012" t="str">
            <v/>
          </cell>
          <cell r="CA1012" t="str">
            <v/>
          </cell>
          <cell r="CB1012" t="str">
            <v/>
          </cell>
          <cell r="CC1012" t="str">
            <v/>
          </cell>
          <cell r="CD1012" t="str">
            <v/>
          </cell>
          <cell r="CE1012" t="str">
            <v/>
          </cell>
          <cell r="CF1012" t="str">
            <v/>
          </cell>
          <cell r="CG1012" t="str">
            <v/>
          </cell>
          <cell r="CH1012" t="str">
            <v/>
          </cell>
          <cell r="CI1012" t="str">
            <v/>
          </cell>
          <cell r="CJ1012" t="str">
            <v/>
          </cell>
          <cell r="CK1012" t="str">
            <v/>
          </cell>
          <cell r="CL1012" t="str">
            <v/>
          </cell>
          <cell r="CM1012" t="str">
            <v/>
          </cell>
          <cell r="CN1012" t="str">
            <v/>
          </cell>
          <cell r="CO1012" t="str">
            <v/>
          </cell>
          <cell r="CP1012" t="str">
            <v/>
          </cell>
          <cell r="CQ1012" t="str">
            <v/>
          </cell>
          <cell r="CR1012" t="str">
            <v/>
          </cell>
          <cell r="CS1012" t="str">
            <v/>
          </cell>
          <cell r="CT1012" t="str">
            <v/>
          </cell>
          <cell r="CU1012" t="str">
            <v/>
          </cell>
          <cell r="CV1012" t="str">
            <v/>
          </cell>
          <cell r="CW1012" t="str">
            <v/>
          </cell>
          <cell r="CX1012" t="str">
            <v/>
          </cell>
          <cell r="CY1012" t="str">
            <v/>
          </cell>
          <cell r="CZ1012" t="str">
            <v/>
          </cell>
          <cell r="DA1012" t="str">
            <v/>
          </cell>
          <cell r="DB1012" t="str">
            <v/>
          </cell>
          <cell r="DC1012" t="str">
            <v/>
          </cell>
          <cell r="DD1012">
            <v>0</v>
          </cell>
        </row>
        <row r="1013">
          <cell r="BZ1013" t="str">
            <v/>
          </cell>
          <cell r="CA1013" t="str">
            <v/>
          </cell>
          <cell r="CB1013" t="str">
            <v/>
          </cell>
          <cell r="CC1013" t="str">
            <v/>
          </cell>
          <cell r="CD1013" t="str">
            <v/>
          </cell>
          <cell r="CE1013" t="str">
            <v/>
          </cell>
          <cell r="CF1013" t="str">
            <v/>
          </cell>
          <cell r="CG1013" t="str">
            <v/>
          </cell>
          <cell r="CH1013" t="str">
            <v/>
          </cell>
          <cell r="CI1013" t="str">
            <v/>
          </cell>
          <cell r="CJ1013" t="str">
            <v/>
          </cell>
          <cell r="CK1013" t="str">
            <v/>
          </cell>
          <cell r="CL1013" t="str">
            <v/>
          </cell>
          <cell r="CM1013" t="str">
            <v/>
          </cell>
          <cell r="CN1013" t="str">
            <v/>
          </cell>
          <cell r="CO1013" t="str">
            <v/>
          </cell>
          <cell r="CP1013" t="str">
            <v/>
          </cell>
          <cell r="CQ1013" t="str">
            <v/>
          </cell>
          <cell r="CR1013" t="str">
            <v/>
          </cell>
          <cell r="CS1013" t="str">
            <v/>
          </cell>
          <cell r="CT1013" t="str">
            <v/>
          </cell>
          <cell r="CU1013" t="str">
            <v/>
          </cell>
          <cell r="CV1013" t="str">
            <v/>
          </cell>
          <cell r="CW1013" t="str">
            <v/>
          </cell>
          <cell r="CX1013" t="str">
            <v/>
          </cell>
          <cell r="CY1013" t="str">
            <v/>
          </cell>
          <cell r="CZ1013" t="str">
            <v/>
          </cell>
          <cell r="DA1013" t="str">
            <v/>
          </cell>
          <cell r="DB1013" t="str">
            <v/>
          </cell>
          <cell r="DC1013" t="str">
            <v/>
          </cell>
          <cell r="DD1013">
            <v>0</v>
          </cell>
        </row>
        <row r="1014">
          <cell r="BZ1014" t="str">
            <v/>
          </cell>
          <cell r="CA1014" t="str">
            <v/>
          </cell>
          <cell r="CB1014" t="str">
            <v/>
          </cell>
          <cell r="CC1014" t="str">
            <v/>
          </cell>
          <cell r="CD1014" t="str">
            <v/>
          </cell>
          <cell r="CE1014" t="str">
            <v/>
          </cell>
          <cell r="CF1014" t="str">
            <v/>
          </cell>
          <cell r="CG1014" t="str">
            <v/>
          </cell>
          <cell r="CH1014" t="str">
            <v/>
          </cell>
          <cell r="CI1014" t="str">
            <v/>
          </cell>
          <cell r="CJ1014" t="str">
            <v/>
          </cell>
          <cell r="CK1014" t="str">
            <v/>
          </cell>
          <cell r="CL1014" t="str">
            <v/>
          </cell>
          <cell r="CM1014" t="str">
            <v/>
          </cell>
          <cell r="CN1014" t="str">
            <v/>
          </cell>
          <cell r="CO1014" t="str">
            <v/>
          </cell>
          <cell r="CP1014" t="str">
            <v/>
          </cell>
          <cell r="CQ1014" t="str">
            <v/>
          </cell>
          <cell r="CR1014" t="str">
            <v/>
          </cell>
          <cell r="CS1014" t="str">
            <v/>
          </cell>
          <cell r="CT1014" t="str">
            <v/>
          </cell>
          <cell r="CU1014" t="str">
            <v/>
          </cell>
          <cell r="CV1014" t="str">
            <v/>
          </cell>
          <cell r="CW1014" t="str">
            <v/>
          </cell>
          <cell r="CX1014" t="str">
            <v/>
          </cell>
          <cell r="CY1014" t="str">
            <v/>
          </cell>
          <cell r="CZ1014" t="str">
            <v/>
          </cell>
          <cell r="DA1014" t="str">
            <v/>
          </cell>
          <cell r="DB1014" t="str">
            <v/>
          </cell>
          <cell r="DC1014" t="str">
            <v/>
          </cell>
          <cell r="DD1014">
            <v>0</v>
          </cell>
        </row>
        <row r="1015">
          <cell r="BZ1015" t="str">
            <v/>
          </cell>
          <cell r="CA1015" t="str">
            <v/>
          </cell>
          <cell r="CB1015" t="str">
            <v/>
          </cell>
          <cell r="CC1015" t="str">
            <v/>
          </cell>
          <cell r="CD1015" t="str">
            <v/>
          </cell>
          <cell r="CE1015" t="str">
            <v/>
          </cell>
          <cell r="CF1015" t="str">
            <v/>
          </cell>
          <cell r="CG1015" t="str">
            <v/>
          </cell>
          <cell r="CH1015" t="str">
            <v/>
          </cell>
          <cell r="CI1015" t="str">
            <v/>
          </cell>
          <cell r="CJ1015" t="str">
            <v/>
          </cell>
          <cell r="CK1015" t="str">
            <v/>
          </cell>
          <cell r="CL1015" t="str">
            <v/>
          </cell>
          <cell r="CM1015" t="str">
            <v/>
          </cell>
          <cell r="CN1015" t="str">
            <v/>
          </cell>
          <cell r="CO1015" t="str">
            <v/>
          </cell>
          <cell r="CP1015" t="str">
            <v/>
          </cell>
          <cell r="CQ1015" t="str">
            <v/>
          </cell>
          <cell r="CR1015" t="str">
            <v/>
          </cell>
          <cell r="CS1015" t="str">
            <v/>
          </cell>
          <cell r="CT1015" t="str">
            <v/>
          </cell>
          <cell r="CU1015" t="str">
            <v/>
          </cell>
          <cell r="CV1015" t="str">
            <v/>
          </cell>
          <cell r="CW1015" t="str">
            <v/>
          </cell>
          <cell r="CX1015" t="str">
            <v/>
          </cell>
          <cell r="CY1015" t="str">
            <v/>
          </cell>
          <cell r="CZ1015" t="str">
            <v/>
          </cell>
          <cell r="DA1015" t="str">
            <v/>
          </cell>
          <cell r="DB1015" t="str">
            <v/>
          </cell>
          <cell r="DC1015" t="str">
            <v/>
          </cell>
          <cell r="DD1015">
            <v>0</v>
          </cell>
        </row>
        <row r="1016">
          <cell r="BZ1016" t="str">
            <v/>
          </cell>
          <cell r="CA1016" t="str">
            <v/>
          </cell>
          <cell r="CB1016" t="str">
            <v/>
          </cell>
          <cell r="CC1016" t="str">
            <v/>
          </cell>
          <cell r="CD1016" t="str">
            <v/>
          </cell>
          <cell r="CE1016" t="str">
            <v/>
          </cell>
          <cell r="CF1016" t="str">
            <v/>
          </cell>
          <cell r="CG1016" t="str">
            <v/>
          </cell>
          <cell r="CH1016" t="str">
            <v/>
          </cell>
          <cell r="CI1016" t="str">
            <v/>
          </cell>
          <cell r="CJ1016" t="str">
            <v/>
          </cell>
          <cell r="CK1016" t="str">
            <v/>
          </cell>
          <cell r="CL1016" t="str">
            <v/>
          </cell>
          <cell r="CM1016" t="str">
            <v/>
          </cell>
          <cell r="CN1016" t="str">
            <v/>
          </cell>
          <cell r="CO1016" t="str">
            <v/>
          </cell>
          <cell r="CP1016" t="str">
            <v/>
          </cell>
          <cell r="CQ1016" t="str">
            <v/>
          </cell>
          <cell r="CR1016" t="str">
            <v/>
          </cell>
          <cell r="CS1016" t="str">
            <v/>
          </cell>
          <cell r="CT1016" t="str">
            <v/>
          </cell>
          <cell r="CU1016" t="str">
            <v/>
          </cell>
          <cell r="CV1016" t="str">
            <v/>
          </cell>
          <cell r="CW1016" t="str">
            <v/>
          </cell>
          <cell r="CX1016" t="str">
            <v/>
          </cell>
          <cell r="CY1016" t="str">
            <v/>
          </cell>
          <cell r="CZ1016" t="str">
            <v/>
          </cell>
          <cell r="DA1016" t="str">
            <v/>
          </cell>
          <cell r="DB1016" t="str">
            <v/>
          </cell>
          <cell r="DC1016" t="str">
            <v/>
          </cell>
          <cell r="DD1016">
            <v>0</v>
          </cell>
        </row>
        <row r="1017">
          <cell r="BZ1017" t="str">
            <v/>
          </cell>
          <cell r="CA1017" t="str">
            <v/>
          </cell>
          <cell r="CB1017" t="str">
            <v/>
          </cell>
          <cell r="CC1017" t="str">
            <v/>
          </cell>
          <cell r="CD1017" t="str">
            <v/>
          </cell>
          <cell r="CE1017" t="str">
            <v/>
          </cell>
          <cell r="CF1017" t="str">
            <v/>
          </cell>
          <cell r="CG1017" t="str">
            <v/>
          </cell>
          <cell r="CH1017" t="str">
            <v/>
          </cell>
          <cell r="CI1017" t="str">
            <v/>
          </cell>
          <cell r="CJ1017" t="str">
            <v/>
          </cell>
          <cell r="CK1017" t="str">
            <v/>
          </cell>
          <cell r="CL1017" t="str">
            <v/>
          </cell>
          <cell r="CM1017" t="str">
            <v/>
          </cell>
          <cell r="CN1017" t="str">
            <v/>
          </cell>
          <cell r="CO1017" t="str">
            <v/>
          </cell>
          <cell r="CP1017" t="str">
            <v/>
          </cell>
          <cell r="CQ1017" t="str">
            <v/>
          </cell>
          <cell r="CR1017" t="str">
            <v/>
          </cell>
          <cell r="CS1017" t="str">
            <v/>
          </cell>
          <cell r="CT1017" t="str">
            <v/>
          </cell>
          <cell r="CU1017" t="str">
            <v/>
          </cell>
          <cell r="CV1017" t="str">
            <v/>
          </cell>
          <cell r="CW1017" t="str">
            <v/>
          </cell>
          <cell r="CX1017" t="str">
            <v/>
          </cell>
          <cell r="CY1017" t="str">
            <v/>
          </cell>
          <cell r="CZ1017" t="str">
            <v/>
          </cell>
          <cell r="DA1017" t="str">
            <v/>
          </cell>
          <cell r="DB1017" t="str">
            <v/>
          </cell>
          <cell r="DC1017" t="str">
            <v/>
          </cell>
          <cell r="DD1017">
            <v>0</v>
          </cell>
        </row>
        <row r="1018">
          <cell r="BZ1018" t="str">
            <v/>
          </cell>
          <cell r="CA1018" t="str">
            <v/>
          </cell>
          <cell r="CB1018" t="str">
            <v/>
          </cell>
          <cell r="CC1018" t="str">
            <v/>
          </cell>
          <cell r="CD1018" t="str">
            <v/>
          </cell>
          <cell r="CE1018" t="str">
            <v/>
          </cell>
          <cell r="CF1018" t="str">
            <v/>
          </cell>
          <cell r="CG1018" t="str">
            <v/>
          </cell>
          <cell r="CH1018" t="str">
            <v/>
          </cell>
          <cell r="CI1018" t="str">
            <v/>
          </cell>
          <cell r="CJ1018" t="str">
            <v/>
          </cell>
          <cell r="CK1018" t="str">
            <v/>
          </cell>
          <cell r="CL1018" t="str">
            <v/>
          </cell>
          <cell r="CM1018" t="str">
            <v/>
          </cell>
          <cell r="CN1018" t="str">
            <v/>
          </cell>
          <cell r="CO1018" t="str">
            <v/>
          </cell>
          <cell r="CP1018" t="str">
            <v/>
          </cell>
          <cell r="CQ1018" t="str">
            <v/>
          </cell>
          <cell r="CR1018" t="str">
            <v/>
          </cell>
          <cell r="CS1018" t="str">
            <v/>
          </cell>
          <cell r="CT1018" t="str">
            <v/>
          </cell>
          <cell r="CU1018" t="str">
            <v/>
          </cell>
          <cell r="CV1018" t="str">
            <v/>
          </cell>
          <cell r="CW1018" t="str">
            <v/>
          </cell>
          <cell r="CX1018" t="str">
            <v/>
          </cell>
          <cell r="CY1018" t="str">
            <v/>
          </cell>
          <cell r="CZ1018" t="str">
            <v/>
          </cell>
          <cell r="DA1018" t="str">
            <v/>
          </cell>
          <cell r="DB1018" t="str">
            <v/>
          </cell>
          <cell r="DC1018" t="str">
            <v/>
          </cell>
          <cell r="DD1018">
            <v>0</v>
          </cell>
        </row>
        <row r="1019">
          <cell r="BZ1019" t="str">
            <v/>
          </cell>
          <cell r="CA1019" t="str">
            <v/>
          </cell>
          <cell r="CB1019" t="str">
            <v/>
          </cell>
          <cell r="CC1019" t="str">
            <v/>
          </cell>
          <cell r="CD1019" t="str">
            <v/>
          </cell>
          <cell r="CE1019" t="str">
            <v/>
          </cell>
          <cell r="CF1019" t="str">
            <v/>
          </cell>
          <cell r="CG1019" t="str">
            <v/>
          </cell>
          <cell r="CH1019" t="str">
            <v/>
          </cell>
          <cell r="CI1019" t="str">
            <v/>
          </cell>
          <cell r="CJ1019" t="str">
            <v/>
          </cell>
          <cell r="CK1019" t="str">
            <v/>
          </cell>
          <cell r="CL1019" t="str">
            <v/>
          </cell>
          <cell r="CM1019" t="str">
            <v/>
          </cell>
          <cell r="CN1019" t="str">
            <v/>
          </cell>
          <cell r="CO1019" t="str">
            <v/>
          </cell>
          <cell r="CP1019" t="str">
            <v/>
          </cell>
          <cell r="CQ1019" t="str">
            <v/>
          </cell>
          <cell r="CR1019" t="str">
            <v/>
          </cell>
          <cell r="CS1019" t="str">
            <v/>
          </cell>
          <cell r="CT1019" t="str">
            <v/>
          </cell>
          <cell r="CU1019" t="str">
            <v/>
          </cell>
          <cell r="CV1019" t="str">
            <v/>
          </cell>
          <cell r="CW1019" t="str">
            <v/>
          </cell>
          <cell r="CX1019" t="str">
            <v/>
          </cell>
          <cell r="CY1019" t="str">
            <v/>
          </cell>
          <cell r="CZ1019" t="str">
            <v/>
          </cell>
          <cell r="DA1019" t="str">
            <v/>
          </cell>
          <cell r="DB1019" t="str">
            <v/>
          </cell>
          <cell r="DC1019" t="str">
            <v/>
          </cell>
          <cell r="DD1019">
            <v>0</v>
          </cell>
        </row>
        <row r="1020">
          <cell r="BZ1020" t="str">
            <v/>
          </cell>
          <cell r="CA1020" t="str">
            <v/>
          </cell>
          <cell r="CB1020" t="str">
            <v/>
          </cell>
          <cell r="CC1020" t="str">
            <v/>
          </cell>
          <cell r="CD1020" t="str">
            <v/>
          </cell>
          <cell r="CE1020" t="str">
            <v/>
          </cell>
          <cell r="CF1020" t="str">
            <v/>
          </cell>
          <cell r="CG1020" t="str">
            <v/>
          </cell>
          <cell r="CH1020" t="str">
            <v/>
          </cell>
          <cell r="CI1020" t="str">
            <v/>
          </cell>
          <cell r="CJ1020" t="str">
            <v/>
          </cell>
          <cell r="CK1020" t="str">
            <v/>
          </cell>
          <cell r="CL1020" t="str">
            <v/>
          </cell>
          <cell r="CM1020" t="str">
            <v/>
          </cell>
          <cell r="CN1020" t="str">
            <v/>
          </cell>
          <cell r="CO1020" t="str">
            <v/>
          </cell>
          <cell r="CP1020" t="str">
            <v/>
          </cell>
          <cell r="CQ1020" t="str">
            <v/>
          </cell>
          <cell r="CR1020" t="str">
            <v/>
          </cell>
          <cell r="CS1020" t="str">
            <v/>
          </cell>
          <cell r="CT1020" t="str">
            <v/>
          </cell>
          <cell r="CU1020" t="str">
            <v/>
          </cell>
          <cell r="CV1020" t="str">
            <v/>
          </cell>
          <cell r="CW1020" t="str">
            <v/>
          </cell>
          <cell r="CX1020" t="str">
            <v/>
          </cell>
          <cell r="CY1020" t="str">
            <v/>
          </cell>
          <cell r="CZ1020" t="str">
            <v/>
          </cell>
          <cell r="DA1020" t="str">
            <v/>
          </cell>
          <cell r="DB1020" t="str">
            <v/>
          </cell>
          <cell r="DC1020" t="str">
            <v/>
          </cell>
          <cell r="DD1020">
            <v>0</v>
          </cell>
        </row>
        <row r="1021">
          <cell r="BZ1021" t="str">
            <v/>
          </cell>
          <cell r="CA1021" t="str">
            <v/>
          </cell>
          <cell r="CB1021" t="str">
            <v/>
          </cell>
          <cell r="CC1021" t="str">
            <v/>
          </cell>
          <cell r="CD1021" t="str">
            <v/>
          </cell>
          <cell r="CE1021" t="str">
            <v/>
          </cell>
          <cell r="CF1021" t="str">
            <v/>
          </cell>
          <cell r="CG1021" t="str">
            <v/>
          </cell>
          <cell r="CH1021" t="str">
            <v/>
          </cell>
          <cell r="CI1021" t="str">
            <v/>
          </cell>
          <cell r="CJ1021" t="str">
            <v/>
          </cell>
          <cell r="CK1021" t="str">
            <v/>
          </cell>
          <cell r="CL1021" t="str">
            <v/>
          </cell>
          <cell r="CM1021" t="str">
            <v/>
          </cell>
          <cell r="CN1021" t="str">
            <v/>
          </cell>
          <cell r="CO1021" t="str">
            <v/>
          </cell>
          <cell r="CP1021" t="str">
            <v/>
          </cell>
          <cell r="CQ1021" t="str">
            <v/>
          </cell>
          <cell r="CR1021" t="str">
            <v/>
          </cell>
          <cell r="CS1021" t="str">
            <v/>
          </cell>
          <cell r="CT1021" t="str">
            <v/>
          </cell>
          <cell r="CU1021" t="str">
            <v/>
          </cell>
          <cell r="CV1021" t="str">
            <v/>
          </cell>
          <cell r="CW1021" t="str">
            <v/>
          </cell>
          <cell r="CX1021" t="str">
            <v/>
          </cell>
          <cell r="CY1021" t="str">
            <v/>
          </cell>
          <cell r="CZ1021" t="str">
            <v/>
          </cell>
          <cell r="DA1021" t="str">
            <v/>
          </cell>
          <cell r="DB1021" t="str">
            <v/>
          </cell>
          <cell r="DC1021" t="str">
            <v/>
          </cell>
          <cell r="DD1021">
            <v>0</v>
          </cell>
        </row>
        <row r="1022">
          <cell r="BZ1022" t="str">
            <v/>
          </cell>
          <cell r="CA1022" t="str">
            <v/>
          </cell>
          <cell r="CB1022" t="str">
            <v/>
          </cell>
          <cell r="CC1022" t="str">
            <v/>
          </cell>
          <cell r="CD1022" t="str">
            <v/>
          </cell>
          <cell r="CE1022" t="str">
            <v/>
          </cell>
          <cell r="CF1022" t="str">
            <v/>
          </cell>
          <cell r="CG1022" t="str">
            <v/>
          </cell>
          <cell r="CH1022" t="str">
            <v/>
          </cell>
          <cell r="CI1022" t="str">
            <v/>
          </cell>
          <cell r="CJ1022" t="str">
            <v/>
          </cell>
          <cell r="CK1022" t="str">
            <v/>
          </cell>
          <cell r="CL1022" t="str">
            <v/>
          </cell>
          <cell r="CM1022" t="str">
            <v/>
          </cell>
          <cell r="CN1022" t="str">
            <v/>
          </cell>
          <cell r="CO1022" t="str">
            <v/>
          </cell>
          <cell r="CP1022" t="str">
            <v/>
          </cell>
          <cell r="CQ1022" t="str">
            <v/>
          </cell>
          <cell r="CR1022" t="str">
            <v/>
          </cell>
          <cell r="CS1022" t="str">
            <v/>
          </cell>
          <cell r="CT1022" t="str">
            <v/>
          </cell>
          <cell r="CU1022" t="str">
            <v/>
          </cell>
          <cell r="CV1022" t="str">
            <v/>
          </cell>
          <cell r="CW1022" t="str">
            <v/>
          </cell>
          <cell r="CX1022" t="str">
            <v/>
          </cell>
          <cell r="CY1022" t="str">
            <v/>
          </cell>
          <cell r="CZ1022" t="str">
            <v/>
          </cell>
          <cell r="DA1022" t="str">
            <v/>
          </cell>
          <cell r="DB1022" t="str">
            <v/>
          </cell>
          <cell r="DC1022" t="str">
            <v/>
          </cell>
          <cell r="DD1022">
            <v>0</v>
          </cell>
        </row>
        <row r="1023">
          <cell r="BZ1023" t="str">
            <v/>
          </cell>
          <cell r="CA1023" t="str">
            <v/>
          </cell>
          <cell r="CB1023" t="str">
            <v/>
          </cell>
          <cell r="CC1023" t="str">
            <v/>
          </cell>
          <cell r="CD1023" t="str">
            <v/>
          </cell>
          <cell r="CE1023" t="str">
            <v/>
          </cell>
          <cell r="CF1023" t="str">
            <v/>
          </cell>
          <cell r="CG1023" t="str">
            <v/>
          </cell>
          <cell r="CH1023" t="str">
            <v/>
          </cell>
          <cell r="CI1023" t="str">
            <v/>
          </cell>
          <cell r="CJ1023" t="str">
            <v/>
          </cell>
          <cell r="CK1023" t="str">
            <v/>
          </cell>
          <cell r="CL1023" t="str">
            <v/>
          </cell>
          <cell r="CM1023" t="str">
            <v/>
          </cell>
          <cell r="CN1023" t="str">
            <v/>
          </cell>
          <cell r="CO1023" t="str">
            <v/>
          </cell>
          <cell r="CP1023" t="str">
            <v/>
          </cell>
          <cell r="CQ1023" t="str">
            <v/>
          </cell>
          <cell r="CR1023" t="str">
            <v/>
          </cell>
          <cell r="CS1023" t="str">
            <v/>
          </cell>
          <cell r="CT1023" t="str">
            <v/>
          </cell>
          <cell r="CU1023" t="str">
            <v/>
          </cell>
          <cell r="CV1023" t="str">
            <v/>
          </cell>
          <cell r="CW1023" t="str">
            <v/>
          </cell>
          <cell r="CX1023" t="str">
            <v/>
          </cell>
          <cell r="CY1023" t="str">
            <v/>
          </cell>
          <cell r="CZ1023" t="str">
            <v/>
          </cell>
          <cell r="DA1023" t="str">
            <v/>
          </cell>
          <cell r="DB1023" t="str">
            <v/>
          </cell>
          <cell r="DC1023" t="str">
            <v/>
          </cell>
          <cell r="DD1023">
            <v>0</v>
          </cell>
        </row>
        <row r="1024">
          <cell r="BZ1024" t="str">
            <v/>
          </cell>
          <cell r="CA1024" t="str">
            <v/>
          </cell>
          <cell r="CB1024" t="str">
            <v/>
          </cell>
          <cell r="CC1024" t="str">
            <v/>
          </cell>
          <cell r="CD1024" t="str">
            <v/>
          </cell>
          <cell r="CE1024" t="str">
            <v/>
          </cell>
          <cell r="CF1024" t="str">
            <v/>
          </cell>
          <cell r="CG1024" t="str">
            <v/>
          </cell>
          <cell r="CH1024" t="str">
            <v/>
          </cell>
          <cell r="CI1024" t="str">
            <v/>
          </cell>
          <cell r="CJ1024" t="str">
            <v/>
          </cell>
          <cell r="CK1024" t="str">
            <v/>
          </cell>
          <cell r="CL1024" t="str">
            <v/>
          </cell>
          <cell r="CM1024" t="str">
            <v/>
          </cell>
          <cell r="CN1024" t="str">
            <v/>
          </cell>
          <cell r="CO1024" t="str">
            <v/>
          </cell>
          <cell r="CP1024" t="str">
            <v/>
          </cell>
          <cell r="CQ1024" t="str">
            <v/>
          </cell>
          <cell r="CR1024" t="str">
            <v/>
          </cell>
          <cell r="CS1024" t="str">
            <v/>
          </cell>
          <cell r="CT1024" t="str">
            <v/>
          </cell>
          <cell r="CU1024" t="str">
            <v/>
          </cell>
          <cell r="CV1024" t="str">
            <v/>
          </cell>
          <cell r="CW1024" t="str">
            <v/>
          </cell>
          <cell r="CX1024" t="str">
            <v/>
          </cell>
          <cell r="CY1024" t="str">
            <v/>
          </cell>
          <cell r="CZ1024" t="str">
            <v/>
          </cell>
          <cell r="DA1024" t="str">
            <v/>
          </cell>
          <cell r="DB1024" t="str">
            <v/>
          </cell>
          <cell r="DC1024" t="str">
            <v/>
          </cell>
          <cell r="DD1024">
            <v>0</v>
          </cell>
        </row>
        <row r="1025">
          <cell r="BZ1025" t="str">
            <v/>
          </cell>
          <cell r="CA1025" t="str">
            <v/>
          </cell>
          <cell r="CB1025" t="str">
            <v/>
          </cell>
          <cell r="CC1025" t="str">
            <v/>
          </cell>
          <cell r="CD1025" t="str">
            <v/>
          </cell>
          <cell r="CE1025" t="str">
            <v/>
          </cell>
          <cell r="CF1025" t="str">
            <v/>
          </cell>
          <cell r="CG1025" t="str">
            <v/>
          </cell>
          <cell r="CH1025" t="str">
            <v/>
          </cell>
          <cell r="CI1025" t="str">
            <v/>
          </cell>
          <cell r="CJ1025" t="str">
            <v/>
          </cell>
          <cell r="CK1025" t="str">
            <v/>
          </cell>
          <cell r="CL1025" t="str">
            <v/>
          </cell>
          <cell r="CM1025" t="str">
            <v/>
          </cell>
          <cell r="CN1025" t="str">
            <v/>
          </cell>
          <cell r="CO1025" t="str">
            <v/>
          </cell>
          <cell r="CP1025" t="str">
            <v/>
          </cell>
          <cell r="CQ1025" t="str">
            <v/>
          </cell>
          <cell r="CR1025" t="str">
            <v/>
          </cell>
          <cell r="CS1025" t="str">
            <v/>
          </cell>
          <cell r="CT1025" t="str">
            <v/>
          </cell>
          <cell r="CU1025" t="str">
            <v/>
          </cell>
          <cell r="CV1025" t="str">
            <v/>
          </cell>
          <cell r="CW1025" t="str">
            <v/>
          </cell>
          <cell r="CX1025" t="str">
            <v/>
          </cell>
          <cell r="CY1025" t="str">
            <v/>
          </cell>
          <cell r="CZ1025" t="str">
            <v/>
          </cell>
          <cell r="DA1025" t="str">
            <v/>
          </cell>
          <cell r="DB1025" t="str">
            <v/>
          </cell>
          <cell r="DC1025" t="str">
            <v/>
          </cell>
          <cell r="DD1025">
            <v>0</v>
          </cell>
        </row>
        <row r="1026">
          <cell r="BZ1026" t="str">
            <v/>
          </cell>
          <cell r="CA1026" t="str">
            <v/>
          </cell>
          <cell r="CB1026" t="str">
            <v/>
          </cell>
          <cell r="CC1026" t="str">
            <v/>
          </cell>
          <cell r="CD1026" t="str">
            <v/>
          </cell>
          <cell r="CE1026" t="str">
            <v/>
          </cell>
          <cell r="CF1026" t="str">
            <v/>
          </cell>
          <cell r="CG1026" t="str">
            <v/>
          </cell>
          <cell r="CH1026" t="str">
            <v/>
          </cell>
          <cell r="CI1026" t="str">
            <v/>
          </cell>
          <cell r="CJ1026" t="str">
            <v/>
          </cell>
          <cell r="CK1026" t="str">
            <v/>
          </cell>
          <cell r="CL1026" t="str">
            <v/>
          </cell>
          <cell r="CM1026" t="str">
            <v/>
          </cell>
          <cell r="CN1026" t="str">
            <v/>
          </cell>
          <cell r="CO1026" t="str">
            <v/>
          </cell>
          <cell r="CP1026" t="str">
            <v/>
          </cell>
          <cell r="CQ1026" t="str">
            <v/>
          </cell>
          <cell r="CR1026" t="str">
            <v/>
          </cell>
          <cell r="CS1026" t="str">
            <v/>
          </cell>
          <cell r="CT1026" t="str">
            <v/>
          </cell>
          <cell r="CU1026" t="str">
            <v/>
          </cell>
          <cell r="CV1026" t="str">
            <v/>
          </cell>
          <cell r="CW1026" t="str">
            <v/>
          </cell>
          <cell r="CX1026" t="str">
            <v/>
          </cell>
          <cell r="CY1026" t="str">
            <v/>
          </cell>
          <cell r="CZ1026" t="str">
            <v/>
          </cell>
          <cell r="DA1026" t="str">
            <v/>
          </cell>
          <cell r="DB1026" t="str">
            <v/>
          </cell>
          <cell r="DC1026" t="str">
            <v/>
          </cell>
          <cell r="DD1026">
            <v>0</v>
          </cell>
        </row>
        <row r="1027">
          <cell r="BZ1027" t="str">
            <v/>
          </cell>
          <cell r="CA1027" t="str">
            <v/>
          </cell>
          <cell r="CB1027" t="str">
            <v/>
          </cell>
          <cell r="CC1027" t="str">
            <v/>
          </cell>
          <cell r="CD1027" t="str">
            <v/>
          </cell>
          <cell r="CE1027" t="str">
            <v/>
          </cell>
          <cell r="CF1027" t="str">
            <v/>
          </cell>
          <cell r="CG1027" t="str">
            <v/>
          </cell>
          <cell r="CH1027" t="str">
            <v/>
          </cell>
          <cell r="CI1027" t="str">
            <v/>
          </cell>
          <cell r="CJ1027" t="str">
            <v/>
          </cell>
          <cell r="CK1027" t="str">
            <v/>
          </cell>
          <cell r="CL1027" t="str">
            <v/>
          </cell>
          <cell r="CM1027" t="str">
            <v/>
          </cell>
          <cell r="CN1027" t="str">
            <v/>
          </cell>
          <cell r="CO1027" t="str">
            <v/>
          </cell>
          <cell r="CP1027" t="str">
            <v/>
          </cell>
          <cell r="CQ1027" t="str">
            <v/>
          </cell>
          <cell r="CR1027" t="str">
            <v/>
          </cell>
          <cell r="CS1027" t="str">
            <v/>
          </cell>
          <cell r="CT1027" t="str">
            <v/>
          </cell>
          <cell r="CU1027" t="str">
            <v/>
          </cell>
          <cell r="CV1027" t="str">
            <v/>
          </cell>
          <cell r="CW1027" t="str">
            <v/>
          </cell>
          <cell r="CX1027" t="str">
            <v/>
          </cell>
          <cell r="CY1027" t="str">
            <v/>
          </cell>
          <cell r="CZ1027" t="str">
            <v/>
          </cell>
          <cell r="DA1027" t="str">
            <v/>
          </cell>
          <cell r="DB1027" t="str">
            <v/>
          </cell>
          <cell r="DC1027" t="str">
            <v/>
          </cell>
          <cell r="DD1027">
            <v>0</v>
          </cell>
        </row>
        <row r="1028">
          <cell r="BZ1028" t="str">
            <v/>
          </cell>
          <cell r="CA1028" t="str">
            <v/>
          </cell>
          <cell r="CB1028" t="str">
            <v/>
          </cell>
          <cell r="CC1028" t="str">
            <v/>
          </cell>
          <cell r="CD1028" t="str">
            <v/>
          </cell>
          <cell r="CE1028" t="str">
            <v/>
          </cell>
          <cell r="CF1028" t="str">
            <v/>
          </cell>
          <cell r="CG1028" t="str">
            <v/>
          </cell>
          <cell r="CH1028" t="str">
            <v/>
          </cell>
          <cell r="CI1028" t="str">
            <v/>
          </cell>
          <cell r="CJ1028" t="str">
            <v/>
          </cell>
          <cell r="CK1028" t="str">
            <v/>
          </cell>
          <cell r="CL1028" t="str">
            <v/>
          </cell>
          <cell r="CM1028" t="str">
            <v/>
          </cell>
          <cell r="CN1028" t="str">
            <v/>
          </cell>
          <cell r="CO1028" t="str">
            <v/>
          </cell>
          <cell r="CP1028" t="str">
            <v/>
          </cell>
          <cell r="CQ1028" t="str">
            <v/>
          </cell>
          <cell r="CR1028" t="str">
            <v/>
          </cell>
          <cell r="CS1028" t="str">
            <v/>
          </cell>
          <cell r="CT1028" t="str">
            <v/>
          </cell>
          <cell r="CU1028" t="str">
            <v/>
          </cell>
          <cell r="CV1028" t="str">
            <v/>
          </cell>
          <cell r="CW1028" t="str">
            <v/>
          </cell>
          <cell r="CX1028" t="str">
            <v/>
          </cell>
          <cell r="CY1028" t="str">
            <v/>
          </cell>
          <cell r="CZ1028" t="str">
            <v/>
          </cell>
          <cell r="DA1028" t="str">
            <v/>
          </cell>
          <cell r="DB1028" t="str">
            <v/>
          </cell>
          <cell r="DC1028" t="str">
            <v/>
          </cell>
          <cell r="DD1028">
            <v>0</v>
          </cell>
        </row>
        <row r="1029">
          <cell r="BZ1029" t="str">
            <v/>
          </cell>
          <cell r="CA1029" t="str">
            <v/>
          </cell>
          <cell r="CB1029" t="str">
            <v/>
          </cell>
          <cell r="CC1029" t="str">
            <v/>
          </cell>
          <cell r="CD1029" t="str">
            <v/>
          </cell>
          <cell r="CE1029" t="str">
            <v/>
          </cell>
          <cell r="CF1029" t="str">
            <v/>
          </cell>
          <cell r="CG1029" t="str">
            <v/>
          </cell>
          <cell r="CH1029" t="str">
            <v/>
          </cell>
          <cell r="CI1029" t="str">
            <v/>
          </cell>
          <cell r="CJ1029" t="str">
            <v/>
          </cell>
          <cell r="CK1029" t="str">
            <v/>
          </cell>
          <cell r="CL1029" t="str">
            <v/>
          </cell>
          <cell r="CM1029" t="str">
            <v/>
          </cell>
          <cell r="CN1029" t="str">
            <v/>
          </cell>
          <cell r="CO1029" t="str">
            <v/>
          </cell>
          <cell r="CP1029" t="str">
            <v/>
          </cell>
          <cell r="CQ1029" t="str">
            <v/>
          </cell>
          <cell r="CR1029" t="str">
            <v/>
          </cell>
          <cell r="CS1029" t="str">
            <v/>
          </cell>
          <cell r="CT1029" t="str">
            <v/>
          </cell>
          <cell r="CU1029" t="str">
            <v/>
          </cell>
          <cell r="CV1029" t="str">
            <v/>
          </cell>
          <cell r="CW1029" t="str">
            <v/>
          </cell>
          <cell r="CX1029" t="str">
            <v/>
          </cell>
          <cell r="CY1029" t="str">
            <v/>
          </cell>
          <cell r="CZ1029" t="str">
            <v/>
          </cell>
          <cell r="DA1029" t="str">
            <v/>
          </cell>
          <cell r="DB1029" t="str">
            <v/>
          </cell>
          <cell r="DC1029" t="str">
            <v/>
          </cell>
          <cell r="DD1029">
            <v>0</v>
          </cell>
        </row>
        <row r="1030">
          <cell r="BZ1030" t="str">
            <v/>
          </cell>
          <cell r="CA1030" t="str">
            <v/>
          </cell>
          <cell r="CB1030" t="str">
            <v/>
          </cell>
          <cell r="CC1030" t="str">
            <v/>
          </cell>
          <cell r="CD1030" t="str">
            <v/>
          </cell>
          <cell r="CE1030" t="str">
            <v/>
          </cell>
          <cell r="CF1030" t="str">
            <v/>
          </cell>
          <cell r="CG1030" t="str">
            <v/>
          </cell>
          <cell r="CH1030" t="str">
            <v/>
          </cell>
          <cell r="CI1030" t="str">
            <v/>
          </cell>
          <cell r="CJ1030" t="str">
            <v/>
          </cell>
          <cell r="CK1030" t="str">
            <v/>
          </cell>
          <cell r="CL1030" t="str">
            <v/>
          </cell>
          <cell r="CM1030" t="str">
            <v/>
          </cell>
          <cell r="CN1030" t="str">
            <v/>
          </cell>
          <cell r="CO1030" t="str">
            <v/>
          </cell>
          <cell r="CP1030" t="str">
            <v/>
          </cell>
          <cell r="CQ1030" t="str">
            <v/>
          </cell>
          <cell r="CR1030" t="str">
            <v/>
          </cell>
          <cell r="CS1030" t="str">
            <v/>
          </cell>
          <cell r="CT1030" t="str">
            <v/>
          </cell>
          <cell r="CU1030" t="str">
            <v/>
          </cell>
          <cell r="CV1030" t="str">
            <v/>
          </cell>
          <cell r="CW1030" t="str">
            <v/>
          </cell>
          <cell r="CX1030" t="str">
            <v/>
          </cell>
          <cell r="CY1030" t="str">
            <v/>
          </cell>
          <cell r="CZ1030" t="str">
            <v/>
          </cell>
          <cell r="DA1030" t="str">
            <v/>
          </cell>
          <cell r="DB1030" t="str">
            <v/>
          </cell>
          <cell r="DC1030" t="str">
            <v/>
          </cell>
          <cell r="DD1030">
            <v>0</v>
          </cell>
        </row>
        <row r="1031">
          <cell r="BZ1031" t="str">
            <v/>
          </cell>
          <cell r="CA1031" t="str">
            <v/>
          </cell>
          <cell r="CB1031" t="str">
            <v/>
          </cell>
          <cell r="CC1031" t="str">
            <v/>
          </cell>
          <cell r="CD1031" t="str">
            <v/>
          </cell>
          <cell r="CE1031" t="str">
            <v/>
          </cell>
          <cell r="CF1031" t="str">
            <v/>
          </cell>
          <cell r="CG1031" t="str">
            <v/>
          </cell>
          <cell r="CH1031" t="str">
            <v/>
          </cell>
          <cell r="CI1031" t="str">
            <v/>
          </cell>
          <cell r="CJ1031" t="str">
            <v/>
          </cell>
          <cell r="CK1031" t="str">
            <v/>
          </cell>
          <cell r="CL1031" t="str">
            <v/>
          </cell>
          <cell r="CM1031" t="str">
            <v/>
          </cell>
          <cell r="CN1031" t="str">
            <v/>
          </cell>
          <cell r="CO1031" t="str">
            <v/>
          </cell>
          <cell r="CP1031" t="str">
            <v/>
          </cell>
          <cell r="CQ1031" t="str">
            <v/>
          </cell>
          <cell r="CR1031" t="str">
            <v/>
          </cell>
          <cell r="CS1031" t="str">
            <v/>
          </cell>
          <cell r="CT1031" t="str">
            <v/>
          </cell>
          <cell r="CU1031" t="str">
            <v/>
          </cell>
          <cell r="CV1031" t="str">
            <v/>
          </cell>
          <cell r="CW1031" t="str">
            <v/>
          </cell>
          <cell r="CX1031" t="str">
            <v/>
          </cell>
          <cell r="CY1031" t="str">
            <v/>
          </cell>
          <cell r="CZ1031" t="str">
            <v/>
          </cell>
          <cell r="DA1031" t="str">
            <v/>
          </cell>
          <cell r="DB1031" t="str">
            <v/>
          </cell>
          <cell r="DC1031" t="str">
            <v/>
          </cell>
          <cell r="DD1031">
            <v>0</v>
          </cell>
        </row>
        <row r="1032">
          <cell r="BZ1032" t="str">
            <v/>
          </cell>
          <cell r="CA1032" t="str">
            <v/>
          </cell>
          <cell r="CB1032" t="str">
            <v/>
          </cell>
          <cell r="CC1032" t="str">
            <v/>
          </cell>
          <cell r="CD1032" t="str">
            <v/>
          </cell>
          <cell r="CE1032" t="str">
            <v/>
          </cell>
          <cell r="CF1032" t="str">
            <v/>
          </cell>
          <cell r="CG1032" t="str">
            <v/>
          </cell>
          <cell r="CH1032" t="str">
            <v/>
          </cell>
          <cell r="CI1032" t="str">
            <v/>
          </cell>
          <cell r="CJ1032" t="str">
            <v/>
          </cell>
          <cell r="CK1032" t="str">
            <v/>
          </cell>
          <cell r="CL1032" t="str">
            <v/>
          </cell>
          <cell r="CM1032" t="str">
            <v/>
          </cell>
          <cell r="CN1032" t="str">
            <v/>
          </cell>
          <cell r="CO1032" t="str">
            <v/>
          </cell>
          <cell r="CP1032" t="str">
            <v/>
          </cell>
          <cell r="CQ1032" t="str">
            <v/>
          </cell>
          <cell r="CR1032" t="str">
            <v/>
          </cell>
          <cell r="CS1032" t="str">
            <v/>
          </cell>
          <cell r="CT1032" t="str">
            <v/>
          </cell>
          <cell r="CU1032" t="str">
            <v/>
          </cell>
          <cell r="CV1032" t="str">
            <v/>
          </cell>
          <cell r="CW1032" t="str">
            <v/>
          </cell>
          <cell r="CX1032" t="str">
            <v/>
          </cell>
          <cell r="CY1032" t="str">
            <v/>
          </cell>
          <cell r="CZ1032" t="str">
            <v/>
          </cell>
          <cell r="DA1032" t="str">
            <v/>
          </cell>
          <cell r="DB1032" t="str">
            <v/>
          </cell>
          <cell r="DC1032" t="str">
            <v/>
          </cell>
          <cell r="DD1032">
            <v>0</v>
          </cell>
        </row>
        <row r="1033">
          <cell r="BZ1033" t="str">
            <v/>
          </cell>
          <cell r="CA1033" t="str">
            <v/>
          </cell>
          <cell r="CB1033" t="str">
            <v/>
          </cell>
          <cell r="CC1033" t="str">
            <v/>
          </cell>
          <cell r="CD1033" t="str">
            <v/>
          </cell>
          <cell r="CE1033" t="str">
            <v/>
          </cell>
          <cell r="CF1033" t="str">
            <v/>
          </cell>
          <cell r="CG1033" t="str">
            <v/>
          </cell>
          <cell r="CH1033" t="str">
            <v/>
          </cell>
          <cell r="CI1033" t="str">
            <v/>
          </cell>
          <cell r="CJ1033" t="str">
            <v/>
          </cell>
          <cell r="CK1033" t="str">
            <v/>
          </cell>
          <cell r="CL1033" t="str">
            <v/>
          </cell>
          <cell r="CM1033" t="str">
            <v/>
          </cell>
          <cell r="CN1033" t="str">
            <v/>
          </cell>
          <cell r="CO1033" t="str">
            <v/>
          </cell>
          <cell r="CP1033" t="str">
            <v/>
          </cell>
          <cell r="CQ1033" t="str">
            <v/>
          </cell>
          <cell r="CR1033" t="str">
            <v/>
          </cell>
          <cell r="CS1033" t="str">
            <v/>
          </cell>
          <cell r="CT1033" t="str">
            <v/>
          </cell>
          <cell r="CU1033" t="str">
            <v/>
          </cell>
          <cell r="CV1033" t="str">
            <v/>
          </cell>
          <cell r="CW1033" t="str">
            <v/>
          </cell>
          <cell r="CX1033" t="str">
            <v/>
          </cell>
          <cell r="CY1033" t="str">
            <v/>
          </cell>
          <cell r="CZ1033" t="str">
            <v/>
          </cell>
          <cell r="DA1033" t="str">
            <v/>
          </cell>
          <cell r="DB1033" t="str">
            <v/>
          </cell>
          <cell r="DC1033" t="str">
            <v/>
          </cell>
          <cell r="DD1033">
            <v>0</v>
          </cell>
        </row>
        <row r="1034">
          <cell r="BZ1034" t="str">
            <v/>
          </cell>
          <cell r="CA1034" t="str">
            <v/>
          </cell>
          <cell r="CB1034" t="str">
            <v/>
          </cell>
          <cell r="CC1034" t="str">
            <v/>
          </cell>
          <cell r="CD1034" t="str">
            <v/>
          </cell>
          <cell r="CE1034" t="str">
            <v/>
          </cell>
          <cell r="CF1034" t="str">
            <v/>
          </cell>
          <cell r="CG1034" t="str">
            <v/>
          </cell>
          <cell r="CH1034" t="str">
            <v/>
          </cell>
          <cell r="CI1034" t="str">
            <v/>
          </cell>
          <cell r="CJ1034" t="str">
            <v/>
          </cell>
          <cell r="CK1034" t="str">
            <v/>
          </cell>
          <cell r="CL1034" t="str">
            <v/>
          </cell>
          <cell r="CM1034" t="str">
            <v/>
          </cell>
          <cell r="CN1034" t="str">
            <v/>
          </cell>
          <cell r="CO1034" t="str">
            <v/>
          </cell>
          <cell r="CP1034" t="str">
            <v/>
          </cell>
          <cell r="CQ1034" t="str">
            <v/>
          </cell>
          <cell r="CR1034" t="str">
            <v/>
          </cell>
          <cell r="CS1034" t="str">
            <v/>
          </cell>
          <cell r="CT1034" t="str">
            <v/>
          </cell>
          <cell r="CU1034" t="str">
            <v/>
          </cell>
          <cell r="CV1034" t="str">
            <v/>
          </cell>
          <cell r="CW1034" t="str">
            <v/>
          </cell>
          <cell r="CX1034" t="str">
            <v/>
          </cell>
          <cell r="CY1034" t="str">
            <v/>
          </cell>
          <cell r="CZ1034" t="str">
            <v/>
          </cell>
          <cell r="DA1034" t="str">
            <v/>
          </cell>
          <cell r="DB1034" t="str">
            <v/>
          </cell>
          <cell r="DC1034" t="str">
            <v/>
          </cell>
          <cell r="DD1034">
            <v>0</v>
          </cell>
        </row>
        <row r="1035">
          <cell r="BZ1035" t="str">
            <v/>
          </cell>
          <cell r="CA1035" t="str">
            <v/>
          </cell>
          <cell r="CB1035" t="str">
            <v/>
          </cell>
          <cell r="CC1035" t="str">
            <v/>
          </cell>
          <cell r="CD1035" t="str">
            <v/>
          </cell>
          <cell r="CE1035" t="str">
            <v/>
          </cell>
          <cell r="CF1035" t="str">
            <v/>
          </cell>
          <cell r="CG1035" t="str">
            <v/>
          </cell>
          <cell r="CH1035" t="str">
            <v/>
          </cell>
          <cell r="CI1035" t="str">
            <v/>
          </cell>
          <cell r="CJ1035" t="str">
            <v/>
          </cell>
          <cell r="CK1035" t="str">
            <v/>
          </cell>
          <cell r="CL1035" t="str">
            <v/>
          </cell>
          <cell r="CM1035" t="str">
            <v/>
          </cell>
          <cell r="CN1035" t="str">
            <v/>
          </cell>
          <cell r="CO1035" t="str">
            <v/>
          </cell>
          <cell r="CP1035" t="str">
            <v/>
          </cell>
          <cell r="CQ1035" t="str">
            <v/>
          </cell>
          <cell r="CR1035" t="str">
            <v/>
          </cell>
          <cell r="CS1035" t="str">
            <v/>
          </cell>
          <cell r="CT1035" t="str">
            <v/>
          </cell>
          <cell r="CU1035" t="str">
            <v/>
          </cell>
          <cell r="CV1035" t="str">
            <v/>
          </cell>
          <cell r="CW1035" t="str">
            <v/>
          </cell>
          <cell r="CX1035" t="str">
            <v/>
          </cell>
          <cell r="CY1035" t="str">
            <v/>
          </cell>
          <cell r="CZ1035" t="str">
            <v/>
          </cell>
          <cell r="DA1035" t="str">
            <v/>
          </cell>
          <cell r="DB1035" t="str">
            <v/>
          </cell>
          <cell r="DC1035" t="str">
            <v/>
          </cell>
          <cell r="DD1035">
            <v>0</v>
          </cell>
        </row>
        <row r="1036">
          <cell r="BZ1036" t="str">
            <v/>
          </cell>
          <cell r="CA1036" t="str">
            <v/>
          </cell>
          <cell r="CB1036" t="str">
            <v/>
          </cell>
          <cell r="CC1036" t="str">
            <v/>
          </cell>
          <cell r="CD1036" t="str">
            <v/>
          </cell>
          <cell r="CE1036" t="str">
            <v/>
          </cell>
          <cell r="CF1036" t="str">
            <v/>
          </cell>
          <cell r="CG1036" t="str">
            <v/>
          </cell>
          <cell r="CH1036" t="str">
            <v/>
          </cell>
          <cell r="CI1036" t="str">
            <v/>
          </cell>
          <cell r="CJ1036" t="str">
            <v/>
          </cell>
          <cell r="CK1036" t="str">
            <v/>
          </cell>
          <cell r="CL1036" t="str">
            <v/>
          </cell>
          <cell r="CM1036" t="str">
            <v/>
          </cell>
          <cell r="CN1036" t="str">
            <v/>
          </cell>
          <cell r="CO1036" t="str">
            <v/>
          </cell>
          <cell r="CP1036" t="str">
            <v/>
          </cell>
          <cell r="CQ1036" t="str">
            <v/>
          </cell>
          <cell r="CR1036" t="str">
            <v/>
          </cell>
          <cell r="CS1036" t="str">
            <v/>
          </cell>
          <cell r="CT1036" t="str">
            <v/>
          </cell>
          <cell r="CU1036" t="str">
            <v/>
          </cell>
          <cell r="CV1036" t="str">
            <v/>
          </cell>
          <cell r="CW1036" t="str">
            <v/>
          </cell>
          <cell r="CX1036" t="str">
            <v/>
          </cell>
          <cell r="CY1036" t="str">
            <v/>
          </cell>
          <cell r="CZ1036" t="str">
            <v/>
          </cell>
          <cell r="DA1036" t="str">
            <v/>
          </cell>
          <cell r="DB1036" t="str">
            <v/>
          </cell>
          <cell r="DC1036" t="str">
            <v/>
          </cell>
          <cell r="DD1036">
            <v>0</v>
          </cell>
        </row>
        <row r="1037">
          <cell r="BZ1037" t="str">
            <v/>
          </cell>
          <cell r="CA1037" t="str">
            <v/>
          </cell>
          <cell r="CB1037" t="str">
            <v/>
          </cell>
          <cell r="CC1037" t="str">
            <v/>
          </cell>
          <cell r="CD1037" t="str">
            <v/>
          </cell>
          <cell r="CE1037" t="str">
            <v/>
          </cell>
          <cell r="CF1037" t="str">
            <v/>
          </cell>
          <cell r="CG1037" t="str">
            <v/>
          </cell>
          <cell r="CH1037" t="str">
            <v/>
          </cell>
          <cell r="CI1037" t="str">
            <v/>
          </cell>
          <cell r="CJ1037" t="str">
            <v/>
          </cell>
          <cell r="CK1037" t="str">
            <v/>
          </cell>
          <cell r="CL1037" t="str">
            <v/>
          </cell>
          <cell r="CM1037" t="str">
            <v/>
          </cell>
          <cell r="CN1037" t="str">
            <v/>
          </cell>
          <cell r="CO1037" t="str">
            <v/>
          </cell>
          <cell r="CP1037" t="str">
            <v/>
          </cell>
          <cell r="CQ1037" t="str">
            <v/>
          </cell>
          <cell r="CR1037" t="str">
            <v/>
          </cell>
          <cell r="CS1037" t="str">
            <v/>
          </cell>
          <cell r="CT1037" t="str">
            <v/>
          </cell>
          <cell r="CU1037" t="str">
            <v/>
          </cell>
          <cell r="CV1037" t="str">
            <v/>
          </cell>
          <cell r="CW1037" t="str">
            <v/>
          </cell>
          <cell r="CX1037" t="str">
            <v/>
          </cell>
          <cell r="CY1037" t="str">
            <v/>
          </cell>
          <cell r="CZ1037" t="str">
            <v/>
          </cell>
          <cell r="DA1037" t="str">
            <v/>
          </cell>
          <cell r="DB1037" t="str">
            <v/>
          </cell>
          <cell r="DC1037" t="str">
            <v/>
          </cell>
          <cell r="DD1037">
            <v>0</v>
          </cell>
        </row>
        <row r="1038">
          <cell r="BZ1038" t="str">
            <v/>
          </cell>
          <cell r="CA1038" t="str">
            <v/>
          </cell>
          <cell r="CB1038" t="str">
            <v/>
          </cell>
          <cell r="CC1038" t="str">
            <v/>
          </cell>
          <cell r="CD1038" t="str">
            <v/>
          </cell>
          <cell r="CE1038" t="str">
            <v/>
          </cell>
          <cell r="CF1038" t="str">
            <v/>
          </cell>
          <cell r="CG1038" t="str">
            <v/>
          </cell>
          <cell r="CH1038" t="str">
            <v/>
          </cell>
          <cell r="CI1038" t="str">
            <v/>
          </cell>
          <cell r="CJ1038" t="str">
            <v/>
          </cell>
          <cell r="CK1038" t="str">
            <v/>
          </cell>
          <cell r="CL1038" t="str">
            <v/>
          </cell>
          <cell r="CM1038" t="str">
            <v/>
          </cell>
          <cell r="CN1038" t="str">
            <v/>
          </cell>
          <cell r="CO1038" t="str">
            <v/>
          </cell>
          <cell r="CP1038" t="str">
            <v/>
          </cell>
          <cell r="CQ1038" t="str">
            <v/>
          </cell>
          <cell r="CR1038" t="str">
            <v/>
          </cell>
          <cell r="CS1038" t="str">
            <v/>
          </cell>
          <cell r="CT1038" t="str">
            <v/>
          </cell>
          <cell r="CU1038" t="str">
            <v/>
          </cell>
          <cell r="CV1038" t="str">
            <v/>
          </cell>
          <cell r="CW1038" t="str">
            <v/>
          </cell>
          <cell r="CX1038" t="str">
            <v/>
          </cell>
          <cell r="CY1038" t="str">
            <v/>
          </cell>
          <cell r="CZ1038" t="str">
            <v/>
          </cell>
          <cell r="DA1038" t="str">
            <v/>
          </cell>
          <cell r="DB1038" t="str">
            <v/>
          </cell>
          <cell r="DC1038" t="str">
            <v/>
          </cell>
          <cell r="DD1038">
            <v>0</v>
          </cell>
        </row>
        <row r="1039">
          <cell r="BZ1039" t="str">
            <v/>
          </cell>
          <cell r="CA1039" t="str">
            <v/>
          </cell>
          <cell r="CB1039" t="str">
            <v/>
          </cell>
          <cell r="CC1039" t="str">
            <v/>
          </cell>
          <cell r="CD1039" t="str">
            <v/>
          </cell>
          <cell r="CE1039" t="str">
            <v/>
          </cell>
          <cell r="CF1039" t="str">
            <v/>
          </cell>
          <cell r="CG1039" t="str">
            <v/>
          </cell>
          <cell r="CH1039" t="str">
            <v/>
          </cell>
          <cell r="CI1039" t="str">
            <v/>
          </cell>
          <cell r="CJ1039" t="str">
            <v/>
          </cell>
          <cell r="CK1039" t="str">
            <v/>
          </cell>
          <cell r="CL1039" t="str">
            <v/>
          </cell>
          <cell r="CM1039" t="str">
            <v/>
          </cell>
          <cell r="CN1039" t="str">
            <v/>
          </cell>
          <cell r="CO1039" t="str">
            <v/>
          </cell>
          <cell r="CP1039" t="str">
            <v/>
          </cell>
          <cell r="CQ1039" t="str">
            <v/>
          </cell>
          <cell r="CR1039" t="str">
            <v/>
          </cell>
          <cell r="CS1039" t="str">
            <v/>
          </cell>
          <cell r="CT1039" t="str">
            <v/>
          </cell>
          <cell r="CU1039" t="str">
            <v/>
          </cell>
          <cell r="CV1039" t="str">
            <v/>
          </cell>
          <cell r="CW1039" t="str">
            <v/>
          </cell>
          <cell r="CX1039" t="str">
            <v/>
          </cell>
          <cell r="CY1039" t="str">
            <v/>
          </cell>
          <cell r="CZ1039" t="str">
            <v/>
          </cell>
          <cell r="DA1039" t="str">
            <v/>
          </cell>
          <cell r="DB1039" t="str">
            <v/>
          </cell>
          <cell r="DC1039" t="str">
            <v/>
          </cell>
          <cell r="DD1039">
            <v>0</v>
          </cell>
        </row>
        <row r="1040">
          <cell r="BZ1040" t="str">
            <v/>
          </cell>
          <cell r="CA1040" t="str">
            <v/>
          </cell>
          <cell r="CB1040" t="str">
            <v/>
          </cell>
          <cell r="CC1040" t="str">
            <v/>
          </cell>
          <cell r="CD1040" t="str">
            <v/>
          </cell>
          <cell r="CE1040" t="str">
            <v/>
          </cell>
          <cell r="CF1040" t="str">
            <v/>
          </cell>
          <cell r="CG1040" t="str">
            <v/>
          </cell>
          <cell r="CH1040" t="str">
            <v/>
          </cell>
          <cell r="CI1040" t="str">
            <v/>
          </cell>
          <cell r="CJ1040" t="str">
            <v/>
          </cell>
          <cell r="CK1040" t="str">
            <v/>
          </cell>
          <cell r="CL1040" t="str">
            <v/>
          </cell>
          <cell r="CM1040" t="str">
            <v/>
          </cell>
          <cell r="CN1040" t="str">
            <v/>
          </cell>
          <cell r="CO1040" t="str">
            <v/>
          </cell>
          <cell r="CP1040" t="str">
            <v/>
          </cell>
          <cell r="CQ1040" t="str">
            <v/>
          </cell>
          <cell r="CR1040" t="str">
            <v/>
          </cell>
          <cell r="CS1040" t="str">
            <v/>
          </cell>
          <cell r="CT1040" t="str">
            <v/>
          </cell>
          <cell r="CU1040" t="str">
            <v/>
          </cell>
          <cell r="CV1040" t="str">
            <v/>
          </cell>
          <cell r="CW1040" t="str">
            <v/>
          </cell>
          <cell r="CX1040" t="str">
            <v/>
          </cell>
          <cell r="CY1040" t="str">
            <v/>
          </cell>
          <cell r="CZ1040" t="str">
            <v/>
          </cell>
          <cell r="DA1040" t="str">
            <v/>
          </cell>
          <cell r="DB1040" t="str">
            <v/>
          </cell>
          <cell r="DC1040" t="str">
            <v/>
          </cell>
          <cell r="DD1040">
            <v>0</v>
          </cell>
        </row>
        <row r="1041">
          <cell r="BZ1041" t="str">
            <v/>
          </cell>
          <cell r="CA1041" t="str">
            <v/>
          </cell>
          <cell r="CB1041" t="str">
            <v/>
          </cell>
          <cell r="CC1041" t="str">
            <v/>
          </cell>
          <cell r="CD1041" t="str">
            <v/>
          </cell>
          <cell r="CE1041" t="str">
            <v/>
          </cell>
          <cell r="CF1041" t="str">
            <v/>
          </cell>
          <cell r="CG1041" t="str">
            <v/>
          </cell>
          <cell r="CH1041" t="str">
            <v/>
          </cell>
          <cell r="CI1041" t="str">
            <v/>
          </cell>
          <cell r="CJ1041" t="str">
            <v/>
          </cell>
          <cell r="CK1041" t="str">
            <v/>
          </cell>
          <cell r="CL1041" t="str">
            <v/>
          </cell>
          <cell r="CM1041" t="str">
            <v/>
          </cell>
          <cell r="CN1041" t="str">
            <v/>
          </cell>
          <cell r="CO1041" t="str">
            <v/>
          </cell>
          <cell r="CP1041" t="str">
            <v/>
          </cell>
          <cell r="CQ1041" t="str">
            <v/>
          </cell>
          <cell r="CR1041" t="str">
            <v/>
          </cell>
          <cell r="CS1041" t="str">
            <v/>
          </cell>
          <cell r="CT1041" t="str">
            <v/>
          </cell>
          <cell r="CU1041" t="str">
            <v/>
          </cell>
          <cell r="CV1041" t="str">
            <v/>
          </cell>
          <cell r="CW1041" t="str">
            <v/>
          </cell>
          <cell r="CX1041" t="str">
            <v/>
          </cell>
          <cell r="CY1041" t="str">
            <v/>
          </cell>
          <cell r="CZ1041" t="str">
            <v/>
          </cell>
          <cell r="DA1041" t="str">
            <v/>
          </cell>
          <cell r="DB1041" t="str">
            <v/>
          </cell>
          <cell r="DC1041" t="str">
            <v/>
          </cell>
          <cell r="DD1041">
            <v>0</v>
          </cell>
        </row>
        <row r="1042">
          <cell r="BZ1042" t="str">
            <v/>
          </cell>
          <cell r="CA1042" t="str">
            <v/>
          </cell>
          <cell r="CB1042" t="str">
            <v/>
          </cell>
          <cell r="CC1042" t="str">
            <v/>
          </cell>
          <cell r="CD1042" t="str">
            <v/>
          </cell>
          <cell r="CE1042" t="str">
            <v/>
          </cell>
          <cell r="CF1042" t="str">
            <v/>
          </cell>
          <cell r="CG1042" t="str">
            <v/>
          </cell>
          <cell r="CH1042" t="str">
            <v/>
          </cell>
          <cell r="CI1042" t="str">
            <v/>
          </cell>
          <cell r="CJ1042" t="str">
            <v/>
          </cell>
          <cell r="CK1042" t="str">
            <v/>
          </cell>
          <cell r="CL1042" t="str">
            <v/>
          </cell>
          <cell r="CM1042" t="str">
            <v/>
          </cell>
          <cell r="CN1042" t="str">
            <v/>
          </cell>
          <cell r="CO1042" t="str">
            <v/>
          </cell>
          <cell r="CP1042" t="str">
            <v/>
          </cell>
          <cell r="CQ1042" t="str">
            <v/>
          </cell>
          <cell r="CR1042" t="str">
            <v/>
          </cell>
          <cell r="CS1042" t="str">
            <v/>
          </cell>
          <cell r="CT1042" t="str">
            <v/>
          </cell>
          <cell r="CU1042" t="str">
            <v/>
          </cell>
          <cell r="CV1042" t="str">
            <v/>
          </cell>
          <cell r="CW1042" t="str">
            <v/>
          </cell>
          <cell r="CX1042" t="str">
            <v/>
          </cell>
          <cell r="CY1042" t="str">
            <v/>
          </cell>
          <cell r="CZ1042" t="str">
            <v/>
          </cell>
          <cell r="DA1042" t="str">
            <v/>
          </cell>
          <cell r="DB1042" t="str">
            <v/>
          </cell>
          <cell r="DC1042" t="str">
            <v/>
          </cell>
          <cell r="DD1042">
            <v>0</v>
          </cell>
        </row>
        <row r="1043">
          <cell r="BZ1043" t="str">
            <v/>
          </cell>
          <cell r="CA1043" t="str">
            <v/>
          </cell>
          <cell r="CB1043" t="str">
            <v/>
          </cell>
          <cell r="CC1043" t="str">
            <v/>
          </cell>
          <cell r="CD1043" t="str">
            <v/>
          </cell>
          <cell r="CE1043" t="str">
            <v/>
          </cell>
          <cell r="CF1043" t="str">
            <v/>
          </cell>
          <cell r="CG1043" t="str">
            <v/>
          </cell>
          <cell r="CH1043" t="str">
            <v/>
          </cell>
          <cell r="CI1043" t="str">
            <v/>
          </cell>
          <cell r="CJ1043" t="str">
            <v/>
          </cell>
          <cell r="CK1043" t="str">
            <v/>
          </cell>
          <cell r="CL1043" t="str">
            <v/>
          </cell>
          <cell r="CM1043" t="str">
            <v/>
          </cell>
          <cell r="CN1043" t="str">
            <v/>
          </cell>
          <cell r="CO1043" t="str">
            <v/>
          </cell>
          <cell r="CP1043" t="str">
            <v/>
          </cell>
          <cell r="CQ1043" t="str">
            <v/>
          </cell>
          <cell r="CR1043" t="str">
            <v/>
          </cell>
          <cell r="CS1043" t="str">
            <v/>
          </cell>
          <cell r="CT1043" t="str">
            <v/>
          </cell>
          <cell r="CU1043" t="str">
            <v/>
          </cell>
          <cell r="CV1043" t="str">
            <v/>
          </cell>
          <cell r="CW1043" t="str">
            <v/>
          </cell>
          <cell r="CX1043" t="str">
            <v/>
          </cell>
          <cell r="CY1043" t="str">
            <v/>
          </cell>
          <cell r="CZ1043" t="str">
            <v/>
          </cell>
          <cell r="DA1043" t="str">
            <v/>
          </cell>
          <cell r="DB1043" t="str">
            <v/>
          </cell>
          <cell r="DC1043" t="str">
            <v/>
          </cell>
          <cell r="DD1043">
            <v>0</v>
          </cell>
        </row>
        <row r="1044">
          <cell r="BZ1044" t="str">
            <v/>
          </cell>
          <cell r="CA1044" t="str">
            <v/>
          </cell>
          <cell r="CB1044" t="str">
            <v/>
          </cell>
          <cell r="CC1044" t="str">
            <v/>
          </cell>
          <cell r="CD1044" t="str">
            <v/>
          </cell>
          <cell r="CE1044" t="str">
            <v/>
          </cell>
          <cell r="CF1044" t="str">
            <v/>
          </cell>
          <cell r="CG1044" t="str">
            <v/>
          </cell>
          <cell r="CH1044" t="str">
            <v/>
          </cell>
          <cell r="CI1044" t="str">
            <v/>
          </cell>
          <cell r="CJ1044" t="str">
            <v/>
          </cell>
          <cell r="CK1044" t="str">
            <v/>
          </cell>
          <cell r="CL1044" t="str">
            <v/>
          </cell>
          <cell r="CM1044" t="str">
            <v/>
          </cell>
          <cell r="CN1044" t="str">
            <v/>
          </cell>
          <cell r="CO1044" t="str">
            <v/>
          </cell>
          <cell r="CP1044" t="str">
            <v/>
          </cell>
          <cell r="CQ1044" t="str">
            <v/>
          </cell>
          <cell r="CR1044" t="str">
            <v/>
          </cell>
          <cell r="CS1044" t="str">
            <v/>
          </cell>
          <cell r="CT1044" t="str">
            <v/>
          </cell>
          <cell r="CU1044" t="str">
            <v/>
          </cell>
          <cell r="CV1044" t="str">
            <v/>
          </cell>
          <cell r="CW1044" t="str">
            <v/>
          </cell>
          <cell r="CX1044" t="str">
            <v/>
          </cell>
          <cell r="CY1044" t="str">
            <v/>
          </cell>
          <cell r="CZ1044" t="str">
            <v/>
          </cell>
          <cell r="DA1044" t="str">
            <v/>
          </cell>
          <cell r="DB1044" t="str">
            <v/>
          </cell>
          <cell r="DC1044" t="str">
            <v/>
          </cell>
          <cell r="DD1044">
            <v>0</v>
          </cell>
        </row>
        <row r="1045">
          <cell r="BZ1045" t="str">
            <v/>
          </cell>
          <cell r="CA1045" t="str">
            <v/>
          </cell>
          <cell r="CB1045" t="str">
            <v/>
          </cell>
          <cell r="CC1045" t="str">
            <v/>
          </cell>
          <cell r="CD1045" t="str">
            <v/>
          </cell>
          <cell r="CE1045" t="str">
            <v/>
          </cell>
          <cell r="CF1045" t="str">
            <v/>
          </cell>
          <cell r="CG1045" t="str">
            <v/>
          </cell>
          <cell r="CH1045" t="str">
            <v/>
          </cell>
          <cell r="CI1045" t="str">
            <v/>
          </cell>
          <cell r="CJ1045" t="str">
            <v/>
          </cell>
          <cell r="CK1045" t="str">
            <v/>
          </cell>
          <cell r="CL1045" t="str">
            <v/>
          </cell>
          <cell r="CM1045" t="str">
            <v/>
          </cell>
          <cell r="CN1045" t="str">
            <v/>
          </cell>
          <cell r="CO1045" t="str">
            <v/>
          </cell>
          <cell r="CP1045" t="str">
            <v/>
          </cell>
          <cell r="CQ1045" t="str">
            <v/>
          </cell>
          <cell r="CR1045" t="str">
            <v/>
          </cell>
          <cell r="CS1045" t="str">
            <v/>
          </cell>
          <cell r="CT1045" t="str">
            <v/>
          </cell>
          <cell r="CU1045" t="str">
            <v/>
          </cell>
          <cell r="CV1045" t="str">
            <v/>
          </cell>
          <cell r="CW1045" t="str">
            <v/>
          </cell>
          <cell r="CX1045" t="str">
            <v/>
          </cell>
          <cell r="CY1045" t="str">
            <v/>
          </cell>
          <cell r="CZ1045" t="str">
            <v/>
          </cell>
          <cell r="DA1045" t="str">
            <v/>
          </cell>
          <cell r="DB1045" t="str">
            <v/>
          </cell>
          <cell r="DC1045" t="str">
            <v/>
          </cell>
          <cell r="DD1045">
            <v>0</v>
          </cell>
        </row>
        <row r="1046">
          <cell r="BZ1046" t="str">
            <v/>
          </cell>
          <cell r="CA1046" t="str">
            <v/>
          </cell>
          <cell r="CB1046" t="str">
            <v/>
          </cell>
          <cell r="CC1046" t="str">
            <v/>
          </cell>
          <cell r="CD1046" t="str">
            <v/>
          </cell>
          <cell r="CE1046" t="str">
            <v/>
          </cell>
          <cell r="CF1046" t="str">
            <v/>
          </cell>
          <cell r="CG1046" t="str">
            <v/>
          </cell>
          <cell r="CH1046" t="str">
            <v/>
          </cell>
          <cell r="CI1046" t="str">
            <v/>
          </cell>
          <cell r="CJ1046" t="str">
            <v/>
          </cell>
          <cell r="CK1046" t="str">
            <v/>
          </cell>
          <cell r="CL1046" t="str">
            <v/>
          </cell>
          <cell r="CM1046" t="str">
            <v/>
          </cell>
          <cell r="CN1046" t="str">
            <v/>
          </cell>
          <cell r="CO1046" t="str">
            <v/>
          </cell>
          <cell r="CP1046" t="str">
            <v/>
          </cell>
          <cell r="CQ1046" t="str">
            <v/>
          </cell>
          <cell r="CR1046" t="str">
            <v/>
          </cell>
          <cell r="CS1046" t="str">
            <v/>
          </cell>
          <cell r="CT1046" t="str">
            <v/>
          </cell>
          <cell r="CU1046" t="str">
            <v/>
          </cell>
          <cell r="CV1046" t="str">
            <v/>
          </cell>
          <cell r="CW1046" t="str">
            <v/>
          </cell>
          <cell r="CX1046" t="str">
            <v/>
          </cell>
          <cell r="CY1046" t="str">
            <v/>
          </cell>
          <cell r="CZ1046" t="str">
            <v/>
          </cell>
          <cell r="DA1046" t="str">
            <v/>
          </cell>
          <cell r="DB1046" t="str">
            <v/>
          </cell>
          <cell r="DC1046" t="str">
            <v/>
          </cell>
          <cell r="DD1046">
            <v>0</v>
          </cell>
        </row>
        <row r="1047">
          <cell r="BZ1047" t="str">
            <v/>
          </cell>
          <cell r="CA1047" t="str">
            <v/>
          </cell>
          <cell r="CB1047" t="str">
            <v/>
          </cell>
          <cell r="CC1047" t="str">
            <v/>
          </cell>
          <cell r="CD1047" t="str">
            <v/>
          </cell>
          <cell r="CE1047" t="str">
            <v/>
          </cell>
          <cell r="CF1047" t="str">
            <v/>
          </cell>
          <cell r="CG1047" t="str">
            <v/>
          </cell>
          <cell r="CH1047" t="str">
            <v/>
          </cell>
          <cell r="CI1047" t="str">
            <v/>
          </cell>
          <cell r="CJ1047" t="str">
            <v/>
          </cell>
          <cell r="CK1047" t="str">
            <v/>
          </cell>
          <cell r="CL1047" t="str">
            <v/>
          </cell>
          <cell r="CM1047" t="str">
            <v/>
          </cell>
          <cell r="CN1047" t="str">
            <v/>
          </cell>
          <cell r="CO1047" t="str">
            <v/>
          </cell>
          <cell r="CP1047" t="str">
            <v/>
          </cell>
          <cell r="CQ1047" t="str">
            <v/>
          </cell>
          <cell r="CR1047" t="str">
            <v/>
          </cell>
          <cell r="CS1047" t="str">
            <v/>
          </cell>
          <cell r="CT1047" t="str">
            <v/>
          </cell>
          <cell r="CU1047" t="str">
            <v/>
          </cell>
          <cell r="CV1047" t="str">
            <v/>
          </cell>
          <cell r="CW1047" t="str">
            <v/>
          </cell>
          <cell r="CX1047" t="str">
            <v/>
          </cell>
          <cell r="CY1047" t="str">
            <v/>
          </cell>
          <cell r="CZ1047" t="str">
            <v/>
          </cell>
          <cell r="DA1047" t="str">
            <v/>
          </cell>
          <cell r="DB1047" t="str">
            <v/>
          </cell>
          <cell r="DC1047" t="str">
            <v/>
          </cell>
          <cell r="DD1047">
            <v>0</v>
          </cell>
        </row>
        <row r="1048">
          <cell r="BZ1048" t="str">
            <v/>
          </cell>
          <cell r="CA1048" t="str">
            <v/>
          </cell>
          <cell r="CB1048" t="str">
            <v/>
          </cell>
          <cell r="CC1048" t="str">
            <v/>
          </cell>
          <cell r="CD1048" t="str">
            <v/>
          </cell>
          <cell r="CE1048" t="str">
            <v/>
          </cell>
          <cell r="CF1048" t="str">
            <v/>
          </cell>
          <cell r="CG1048" t="str">
            <v/>
          </cell>
          <cell r="CH1048" t="str">
            <v/>
          </cell>
          <cell r="CI1048" t="str">
            <v/>
          </cell>
          <cell r="CJ1048" t="str">
            <v/>
          </cell>
          <cell r="CK1048" t="str">
            <v/>
          </cell>
          <cell r="CL1048" t="str">
            <v/>
          </cell>
          <cell r="CM1048" t="str">
            <v/>
          </cell>
          <cell r="CN1048" t="str">
            <v/>
          </cell>
          <cell r="CO1048" t="str">
            <v/>
          </cell>
          <cell r="CP1048" t="str">
            <v/>
          </cell>
          <cell r="CQ1048" t="str">
            <v/>
          </cell>
          <cell r="CR1048" t="str">
            <v/>
          </cell>
          <cell r="CS1048" t="str">
            <v/>
          </cell>
          <cell r="CT1048" t="str">
            <v/>
          </cell>
          <cell r="CU1048" t="str">
            <v/>
          </cell>
          <cell r="CV1048" t="str">
            <v/>
          </cell>
          <cell r="CW1048" t="str">
            <v/>
          </cell>
          <cell r="CX1048" t="str">
            <v/>
          </cell>
          <cell r="CY1048" t="str">
            <v/>
          </cell>
          <cell r="CZ1048" t="str">
            <v/>
          </cell>
          <cell r="DA1048" t="str">
            <v/>
          </cell>
          <cell r="DB1048" t="str">
            <v/>
          </cell>
          <cell r="DC1048" t="str">
            <v/>
          </cell>
          <cell r="DD1048">
            <v>0</v>
          </cell>
        </row>
        <row r="1049">
          <cell r="BZ1049" t="str">
            <v/>
          </cell>
          <cell r="CA1049" t="str">
            <v/>
          </cell>
          <cell r="CB1049" t="str">
            <v/>
          </cell>
          <cell r="CC1049" t="str">
            <v/>
          </cell>
          <cell r="CD1049" t="str">
            <v/>
          </cell>
          <cell r="CE1049" t="str">
            <v/>
          </cell>
          <cell r="CF1049" t="str">
            <v/>
          </cell>
          <cell r="CG1049" t="str">
            <v/>
          </cell>
          <cell r="CH1049" t="str">
            <v/>
          </cell>
          <cell r="CI1049" t="str">
            <v/>
          </cell>
          <cell r="CJ1049" t="str">
            <v/>
          </cell>
          <cell r="CK1049" t="str">
            <v/>
          </cell>
          <cell r="CL1049" t="str">
            <v/>
          </cell>
          <cell r="CM1049" t="str">
            <v/>
          </cell>
          <cell r="CN1049" t="str">
            <v/>
          </cell>
          <cell r="CO1049" t="str">
            <v/>
          </cell>
          <cell r="CP1049" t="str">
            <v/>
          </cell>
          <cell r="CQ1049" t="str">
            <v/>
          </cell>
          <cell r="CR1049" t="str">
            <v/>
          </cell>
          <cell r="CS1049" t="str">
            <v/>
          </cell>
          <cell r="CT1049" t="str">
            <v/>
          </cell>
          <cell r="CU1049" t="str">
            <v/>
          </cell>
          <cell r="CV1049" t="str">
            <v/>
          </cell>
          <cell r="CW1049" t="str">
            <v/>
          </cell>
          <cell r="CX1049" t="str">
            <v/>
          </cell>
          <cell r="CY1049" t="str">
            <v/>
          </cell>
          <cell r="CZ1049" t="str">
            <v/>
          </cell>
          <cell r="DA1049" t="str">
            <v/>
          </cell>
          <cell r="DB1049" t="str">
            <v/>
          </cell>
          <cell r="DC1049" t="str">
            <v/>
          </cell>
          <cell r="DD1049">
            <v>0</v>
          </cell>
        </row>
        <row r="1050">
          <cell r="BZ1050" t="str">
            <v/>
          </cell>
          <cell r="CA1050" t="str">
            <v/>
          </cell>
          <cell r="CB1050" t="str">
            <v/>
          </cell>
          <cell r="CC1050" t="str">
            <v/>
          </cell>
          <cell r="CD1050" t="str">
            <v/>
          </cell>
          <cell r="CE1050" t="str">
            <v/>
          </cell>
          <cell r="CF1050" t="str">
            <v/>
          </cell>
          <cell r="CG1050" t="str">
            <v/>
          </cell>
          <cell r="CH1050" t="str">
            <v/>
          </cell>
          <cell r="CI1050" t="str">
            <v/>
          </cell>
          <cell r="CJ1050" t="str">
            <v/>
          </cell>
          <cell r="CK1050" t="str">
            <v/>
          </cell>
          <cell r="CL1050" t="str">
            <v/>
          </cell>
          <cell r="CM1050" t="str">
            <v/>
          </cell>
          <cell r="CN1050" t="str">
            <v/>
          </cell>
          <cell r="CO1050" t="str">
            <v/>
          </cell>
          <cell r="CP1050" t="str">
            <v/>
          </cell>
          <cell r="CQ1050" t="str">
            <v/>
          </cell>
          <cell r="CR1050" t="str">
            <v/>
          </cell>
          <cell r="CS1050" t="str">
            <v/>
          </cell>
          <cell r="CT1050" t="str">
            <v/>
          </cell>
          <cell r="CU1050" t="str">
            <v/>
          </cell>
          <cell r="CV1050" t="str">
            <v/>
          </cell>
          <cell r="CW1050" t="str">
            <v/>
          </cell>
          <cell r="CX1050" t="str">
            <v/>
          </cell>
          <cell r="CY1050" t="str">
            <v/>
          </cell>
          <cell r="CZ1050" t="str">
            <v/>
          </cell>
          <cell r="DA1050" t="str">
            <v/>
          </cell>
          <cell r="DB1050" t="str">
            <v/>
          </cell>
          <cell r="DC1050" t="str">
            <v/>
          </cell>
          <cell r="DD1050">
            <v>0</v>
          </cell>
        </row>
        <row r="1051">
          <cell r="BZ1051" t="str">
            <v/>
          </cell>
          <cell r="CA1051" t="str">
            <v/>
          </cell>
          <cell r="CB1051" t="str">
            <v/>
          </cell>
          <cell r="CC1051" t="str">
            <v/>
          </cell>
          <cell r="CD1051" t="str">
            <v/>
          </cell>
          <cell r="CE1051" t="str">
            <v/>
          </cell>
          <cell r="CF1051" t="str">
            <v/>
          </cell>
          <cell r="CG1051" t="str">
            <v/>
          </cell>
          <cell r="CH1051" t="str">
            <v/>
          </cell>
          <cell r="CI1051" t="str">
            <v/>
          </cell>
          <cell r="CJ1051" t="str">
            <v/>
          </cell>
          <cell r="CK1051" t="str">
            <v/>
          </cell>
          <cell r="CL1051" t="str">
            <v/>
          </cell>
          <cell r="CM1051" t="str">
            <v/>
          </cell>
          <cell r="CN1051" t="str">
            <v/>
          </cell>
          <cell r="CO1051" t="str">
            <v/>
          </cell>
          <cell r="CP1051" t="str">
            <v/>
          </cell>
          <cell r="CQ1051" t="str">
            <v/>
          </cell>
          <cell r="CR1051" t="str">
            <v/>
          </cell>
          <cell r="CS1051" t="str">
            <v/>
          </cell>
          <cell r="CT1051" t="str">
            <v/>
          </cell>
          <cell r="CU1051" t="str">
            <v/>
          </cell>
          <cell r="CV1051" t="str">
            <v/>
          </cell>
          <cell r="CW1051" t="str">
            <v/>
          </cell>
          <cell r="CX1051" t="str">
            <v/>
          </cell>
          <cell r="CY1051" t="str">
            <v/>
          </cell>
          <cell r="CZ1051" t="str">
            <v/>
          </cell>
          <cell r="DA1051" t="str">
            <v/>
          </cell>
          <cell r="DB1051" t="str">
            <v/>
          </cell>
          <cell r="DC1051" t="str">
            <v/>
          </cell>
          <cell r="DD1051">
            <v>0</v>
          </cell>
        </row>
        <row r="1052">
          <cell r="BZ1052" t="str">
            <v/>
          </cell>
          <cell r="CA1052" t="str">
            <v/>
          </cell>
          <cell r="CB1052" t="str">
            <v/>
          </cell>
          <cell r="CC1052" t="str">
            <v/>
          </cell>
          <cell r="CD1052" t="str">
            <v/>
          </cell>
          <cell r="CE1052" t="str">
            <v/>
          </cell>
          <cell r="CF1052" t="str">
            <v/>
          </cell>
          <cell r="CG1052" t="str">
            <v/>
          </cell>
          <cell r="CH1052" t="str">
            <v/>
          </cell>
          <cell r="CI1052" t="str">
            <v/>
          </cell>
          <cell r="CJ1052" t="str">
            <v/>
          </cell>
          <cell r="CK1052" t="str">
            <v/>
          </cell>
          <cell r="CL1052" t="str">
            <v/>
          </cell>
          <cell r="CM1052" t="str">
            <v/>
          </cell>
          <cell r="CN1052" t="str">
            <v/>
          </cell>
          <cell r="CO1052" t="str">
            <v/>
          </cell>
          <cell r="CP1052" t="str">
            <v/>
          </cell>
          <cell r="CQ1052" t="str">
            <v/>
          </cell>
          <cell r="CR1052" t="str">
            <v/>
          </cell>
          <cell r="CS1052" t="str">
            <v/>
          </cell>
          <cell r="CT1052" t="str">
            <v/>
          </cell>
          <cell r="CU1052" t="str">
            <v/>
          </cell>
          <cell r="CV1052" t="str">
            <v/>
          </cell>
          <cell r="CW1052" t="str">
            <v/>
          </cell>
          <cell r="CX1052" t="str">
            <v/>
          </cell>
          <cell r="CY1052" t="str">
            <v/>
          </cell>
          <cell r="CZ1052" t="str">
            <v/>
          </cell>
          <cell r="DA1052" t="str">
            <v/>
          </cell>
          <cell r="DB1052" t="str">
            <v/>
          </cell>
          <cell r="DC1052" t="str">
            <v/>
          </cell>
          <cell r="DD1052">
            <v>0</v>
          </cell>
        </row>
        <row r="1053">
          <cell r="BZ1053" t="str">
            <v/>
          </cell>
          <cell r="CA1053" t="str">
            <v/>
          </cell>
          <cell r="CB1053" t="str">
            <v/>
          </cell>
          <cell r="CC1053" t="str">
            <v/>
          </cell>
          <cell r="CD1053" t="str">
            <v/>
          </cell>
          <cell r="CE1053" t="str">
            <v/>
          </cell>
          <cell r="CF1053" t="str">
            <v/>
          </cell>
          <cell r="CG1053" t="str">
            <v/>
          </cell>
          <cell r="CH1053" t="str">
            <v/>
          </cell>
          <cell r="CI1053" t="str">
            <v/>
          </cell>
          <cell r="CJ1053" t="str">
            <v/>
          </cell>
          <cell r="CK1053" t="str">
            <v/>
          </cell>
          <cell r="CL1053" t="str">
            <v/>
          </cell>
          <cell r="CM1053" t="str">
            <v/>
          </cell>
          <cell r="CN1053" t="str">
            <v/>
          </cell>
          <cell r="CO1053" t="str">
            <v/>
          </cell>
          <cell r="CP1053" t="str">
            <v/>
          </cell>
          <cell r="CQ1053" t="str">
            <v/>
          </cell>
          <cell r="CR1053" t="str">
            <v/>
          </cell>
          <cell r="CS1053" t="str">
            <v/>
          </cell>
          <cell r="CT1053" t="str">
            <v/>
          </cell>
          <cell r="CU1053" t="str">
            <v/>
          </cell>
          <cell r="CV1053" t="str">
            <v/>
          </cell>
          <cell r="CW1053" t="str">
            <v/>
          </cell>
          <cell r="CX1053" t="str">
            <v/>
          </cell>
          <cell r="CY1053" t="str">
            <v/>
          </cell>
          <cell r="CZ1053" t="str">
            <v/>
          </cell>
          <cell r="DA1053" t="str">
            <v/>
          </cell>
          <cell r="DB1053" t="str">
            <v/>
          </cell>
          <cell r="DC1053" t="str">
            <v/>
          </cell>
          <cell r="DD1053">
            <v>0</v>
          </cell>
        </row>
        <row r="1054">
          <cell r="BZ1054" t="str">
            <v/>
          </cell>
          <cell r="CA1054" t="str">
            <v/>
          </cell>
          <cell r="CB1054" t="str">
            <v/>
          </cell>
          <cell r="CC1054" t="str">
            <v/>
          </cell>
          <cell r="CD1054" t="str">
            <v/>
          </cell>
          <cell r="CE1054" t="str">
            <v/>
          </cell>
          <cell r="CF1054" t="str">
            <v/>
          </cell>
          <cell r="CG1054" t="str">
            <v/>
          </cell>
          <cell r="CH1054" t="str">
            <v/>
          </cell>
          <cell r="CI1054" t="str">
            <v/>
          </cell>
          <cell r="CJ1054" t="str">
            <v/>
          </cell>
          <cell r="CK1054" t="str">
            <v/>
          </cell>
          <cell r="CL1054" t="str">
            <v/>
          </cell>
          <cell r="CM1054" t="str">
            <v/>
          </cell>
          <cell r="CN1054" t="str">
            <v/>
          </cell>
          <cell r="CO1054" t="str">
            <v/>
          </cell>
          <cell r="CP1054" t="str">
            <v/>
          </cell>
          <cell r="CQ1054" t="str">
            <v/>
          </cell>
          <cell r="CR1054" t="str">
            <v/>
          </cell>
          <cell r="CS1054" t="str">
            <v/>
          </cell>
          <cell r="CT1054" t="str">
            <v/>
          </cell>
          <cell r="CU1054" t="str">
            <v/>
          </cell>
          <cell r="CV1054" t="str">
            <v/>
          </cell>
          <cell r="CW1054" t="str">
            <v/>
          </cell>
          <cell r="CX1054" t="str">
            <v/>
          </cell>
          <cell r="CY1054" t="str">
            <v/>
          </cell>
          <cell r="CZ1054" t="str">
            <v/>
          </cell>
          <cell r="DA1054" t="str">
            <v/>
          </cell>
          <cell r="DB1054" t="str">
            <v/>
          </cell>
          <cell r="DC1054" t="str">
            <v/>
          </cell>
          <cell r="DD1054">
            <v>0</v>
          </cell>
        </row>
        <row r="1055">
          <cell r="BZ1055" t="str">
            <v/>
          </cell>
          <cell r="CA1055" t="str">
            <v/>
          </cell>
          <cell r="CB1055" t="str">
            <v/>
          </cell>
          <cell r="CC1055" t="str">
            <v/>
          </cell>
          <cell r="CD1055" t="str">
            <v/>
          </cell>
          <cell r="CE1055" t="str">
            <v/>
          </cell>
          <cell r="CF1055" t="str">
            <v/>
          </cell>
          <cell r="CG1055" t="str">
            <v/>
          </cell>
          <cell r="CH1055" t="str">
            <v/>
          </cell>
          <cell r="CI1055" t="str">
            <v/>
          </cell>
          <cell r="CJ1055" t="str">
            <v/>
          </cell>
          <cell r="CK1055" t="str">
            <v/>
          </cell>
          <cell r="CL1055" t="str">
            <v/>
          </cell>
          <cell r="CM1055" t="str">
            <v/>
          </cell>
          <cell r="CN1055" t="str">
            <v/>
          </cell>
          <cell r="CO1055" t="str">
            <v/>
          </cell>
          <cell r="CP1055" t="str">
            <v/>
          </cell>
          <cell r="CQ1055" t="str">
            <v/>
          </cell>
          <cell r="CR1055" t="str">
            <v/>
          </cell>
          <cell r="CS1055" t="str">
            <v/>
          </cell>
          <cell r="CT1055" t="str">
            <v/>
          </cell>
          <cell r="CU1055" t="str">
            <v/>
          </cell>
          <cell r="CV1055" t="str">
            <v/>
          </cell>
          <cell r="CW1055" t="str">
            <v/>
          </cell>
          <cell r="CX1055" t="str">
            <v/>
          </cell>
          <cell r="CY1055" t="str">
            <v/>
          </cell>
          <cell r="CZ1055" t="str">
            <v/>
          </cell>
          <cell r="DA1055" t="str">
            <v/>
          </cell>
          <cell r="DB1055" t="str">
            <v/>
          </cell>
          <cell r="DC1055" t="str">
            <v/>
          </cell>
          <cell r="DD1055">
            <v>0</v>
          </cell>
        </row>
        <row r="1056">
          <cell r="BZ1056" t="str">
            <v/>
          </cell>
          <cell r="CA1056" t="str">
            <v/>
          </cell>
          <cell r="CB1056" t="str">
            <v/>
          </cell>
          <cell r="CC1056" t="str">
            <v/>
          </cell>
          <cell r="CD1056" t="str">
            <v/>
          </cell>
          <cell r="CE1056" t="str">
            <v/>
          </cell>
          <cell r="CF1056" t="str">
            <v/>
          </cell>
          <cell r="CG1056" t="str">
            <v/>
          </cell>
          <cell r="CH1056" t="str">
            <v/>
          </cell>
          <cell r="CI1056" t="str">
            <v/>
          </cell>
          <cell r="CJ1056" t="str">
            <v/>
          </cell>
          <cell r="CK1056" t="str">
            <v/>
          </cell>
          <cell r="CL1056" t="str">
            <v/>
          </cell>
          <cell r="CM1056" t="str">
            <v/>
          </cell>
          <cell r="CN1056" t="str">
            <v/>
          </cell>
          <cell r="CO1056" t="str">
            <v/>
          </cell>
          <cell r="CP1056" t="str">
            <v/>
          </cell>
          <cell r="CQ1056" t="str">
            <v/>
          </cell>
          <cell r="CR1056" t="str">
            <v/>
          </cell>
          <cell r="CS1056" t="str">
            <v/>
          </cell>
          <cell r="CT1056" t="str">
            <v/>
          </cell>
          <cell r="CU1056" t="str">
            <v/>
          </cell>
          <cell r="CV1056" t="str">
            <v/>
          </cell>
          <cell r="CW1056" t="str">
            <v/>
          </cell>
          <cell r="CX1056" t="str">
            <v/>
          </cell>
          <cell r="CY1056" t="str">
            <v/>
          </cell>
          <cell r="CZ1056" t="str">
            <v/>
          </cell>
          <cell r="DA1056" t="str">
            <v/>
          </cell>
          <cell r="DB1056" t="str">
            <v/>
          </cell>
          <cell r="DC1056" t="str">
            <v/>
          </cell>
          <cell r="DD1056">
            <v>0</v>
          </cell>
        </row>
        <row r="1057">
          <cell r="BZ1057" t="str">
            <v/>
          </cell>
          <cell r="CA1057" t="str">
            <v/>
          </cell>
          <cell r="CB1057" t="str">
            <v/>
          </cell>
          <cell r="CC1057" t="str">
            <v/>
          </cell>
          <cell r="CD1057" t="str">
            <v/>
          </cell>
          <cell r="CE1057" t="str">
            <v/>
          </cell>
          <cell r="CF1057" t="str">
            <v/>
          </cell>
          <cell r="CG1057" t="str">
            <v/>
          </cell>
          <cell r="CH1057" t="str">
            <v/>
          </cell>
          <cell r="CI1057" t="str">
            <v/>
          </cell>
          <cell r="CJ1057" t="str">
            <v/>
          </cell>
          <cell r="CK1057" t="str">
            <v/>
          </cell>
          <cell r="CL1057" t="str">
            <v/>
          </cell>
          <cell r="CM1057" t="str">
            <v/>
          </cell>
          <cell r="CN1057" t="str">
            <v/>
          </cell>
          <cell r="CO1057" t="str">
            <v/>
          </cell>
          <cell r="CP1057" t="str">
            <v/>
          </cell>
          <cell r="CQ1057" t="str">
            <v/>
          </cell>
          <cell r="CR1057" t="str">
            <v/>
          </cell>
          <cell r="CS1057" t="str">
            <v/>
          </cell>
          <cell r="CT1057" t="str">
            <v/>
          </cell>
          <cell r="CU1057" t="str">
            <v/>
          </cell>
          <cell r="CV1057" t="str">
            <v/>
          </cell>
          <cell r="CW1057" t="str">
            <v/>
          </cell>
          <cell r="CX1057" t="str">
            <v/>
          </cell>
          <cell r="CY1057" t="str">
            <v/>
          </cell>
          <cell r="CZ1057" t="str">
            <v/>
          </cell>
          <cell r="DA1057" t="str">
            <v/>
          </cell>
          <cell r="DB1057" t="str">
            <v/>
          </cell>
          <cell r="DC1057" t="str">
            <v/>
          </cell>
          <cell r="DD1057">
            <v>0</v>
          </cell>
        </row>
      </sheetData>
      <sheetData sheetId="7" refreshError="1"/>
      <sheetData sheetId="8" refreshError="1">
        <row r="4">
          <cell r="A4">
            <v>1</v>
          </cell>
          <cell r="B4" t="str">
            <v>LECHE DECABRA</v>
          </cell>
          <cell r="C4" t="str">
            <v>ENTERA CRUDA</v>
          </cell>
          <cell r="D4">
            <v>100</v>
          </cell>
          <cell r="E4">
            <v>73</v>
          </cell>
          <cell r="F4">
            <v>0.73</v>
          </cell>
          <cell r="G4">
            <v>86.4</v>
          </cell>
          <cell r="H4">
            <v>0.8640000000000001</v>
          </cell>
          <cell r="I4">
            <v>3.8</v>
          </cell>
          <cell r="J4">
            <v>3.7999999999999999E-2</v>
          </cell>
          <cell r="K4">
            <v>4.5</v>
          </cell>
          <cell r="L4">
            <v>4.4999999999999998E-2</v>
          </cell>
          <cell r="M4">
            <v>4.5</v>
          </cell>
          <cell r="N4">
            <v>4.4999999999999998E-2</v>
          </cell>
          <cell r="O4">
            <v>0</v>
          </cell>
          <cell r="P4">
            <v>0</v>
          </cell>
          <cell r="Q4">
            <v>0.8</v>
          </cell>
          <cell r="R4">
            <v>8.0000000000000002E-3</v>
          </cell>
          <cell r="S4">
            <v>120</v>
          </cell>
          <cell r="T4">
            <v>1.2</v>
          </cell>
          <cell r="U4">
            <v>100</v>
          </cell>
          <cell r="V4">
            <v>1</v>
          </cell>
          <cell r="W4">
            <v>0.6</v>
          </cell>
          <cell r="X4">
            <v>6.0000000000000001E-3</v>
          </cell>
          <cell r="Y4">
            <v>24</v>
          </cell>
          <cell r="Z4">
            <v>0.24</v>
          </cell>
          <cell r="AA4">
            <v>0.06</v>
          </cell>
          <cell r="AB4">
            <v>5.9999999999999995E-4</v>
          </cell>
          <cell r="AC4">
            <v>0.18</v>
          </cell>
          <cell r="AD4">
            <v>1.8E-3</v>
          </cell>
          <cell r="AE4">
            <v>0.3</v>
          </cell>
          <cell r="AF4">
            <v>3.0000000000000001E-3</v>
          </cell>
          <cell r="AG4">
            <v>1</v>
          </cell>
        </row>
        <row r="5">
          <cell r="A5">
            <v>2</v>
          </cell>
          <cell r="B5" t="str">
            <v>LECHE DE VACA</v>
          </cell>
          <cell r="C5" t="str">
            <v>ENTERA, CRUDA</v>
          </cell>
          <cell r="D5">
            <v>100</v>
          </cell>
          <cell r="E5">
            <v>60</v>
          </cell>
          <cell r="F5">
            <v>0.6</v>
          </cell>
          <cell r="G5">
            <v>88</v>
          </cell>
          <cell r="H5">
            <v>0.88</v>
          </cell>
          <cell r="I5">
            <v>3.4</v>
          </cell>
          <cell r="J5">
            <v>3.4000000000000002E-2</v>
          </cell>
          <cell r="K5">
            <v>3.3</v>
          </cell>
          <cell r="L5">
            <v>3.3000000000000002E-2</v>
          </cell>
          <cell r="M5">
            <v>4.5999999999999996</v>
          </cell>
          <cell r="N5">
            <v>4.5999999999999999E-2</v>
          </cell>
          <cell r="O5">
            <v>0</v>
          </cell>
          <cell r="P5">
            <v>0</v>
          </cell>
          <cell r="Q5">
            <v>0.7</v>
          </cell>
          <cell r="R5">
            <v>6.9999999999999993E-3</v>
          </cell>
          <cell r="S5">
            <v>120</v>
          </cell>
          <cell r="T5">
            <v>1.2</v>
          </cell>
          <cell r="U5">
            <v>95</v>
          </cell>
          <cell r="V5">
            <v>0.95</v>
          </cell>
          <cell r="W5">
            <v>0.2</v>
          </cell>
          <cell r="X5">
            <v>2E-3</v>
          </cell>
          <cell r="Y5">
            <v>36</v>
          </cell>
          <cell r="Z5">
            <v>0.36</v>
          </cell>
          <cell r="AA5">
            <v>0.04</v>
          </cell>
          <cell r="AB5">
            <v>4.0000000000000002E-4</v>
          </cell>
          <cell r="AC5">
            <v>0.18</v>
          </cell>
          <cell r="AD5">
            <v>1.8E-3</v>
          </cell>
          <cell r="AE5">
            <v>0.1</v>
          </cell>
          <cell r="AF5">
            <v>1E-3</v>
          </cell>
          <cell r="AG5">
            <v>2</v>
          </cell>
          <cell r="AH5">
            <v>0.02</v>
          </cell>
        </row>
        <row r="6">
          <cell r="A6">
            <v>3</v>
          </cell>
          <cell r="B6" t="str">
            <v>LECHE DE VACA</v>
          </cell>
          <cell r="C6" t="str">
            <v>PASTEURIZADA</v>
          </cell>
          <cell r="D6">
            <v>100</v>
          </cell>
          <cell r="E6">
            <v>50</v>
          </cell>
          <cell r="F6">
            <v>0.5</v>
          </cell>
          <cell r="G6">
            <v>89.5</v>
          </cell>
          <cell r="H6">
            <v>0.89500000000000002</v>
          </cell>
          <cell r="I6">
            <v>3.4</v>
          </cell>
          <cell r="J6">
            <v>3.4000000000000002E-2</v>
          </cell>
          <cell r="K6">
            <v>2.5</v>
          </cell>
          <cell r="L6">
            <v>2.5000000000000001E-2</v>
          </cell>
          <cell r="M6">
            <v>3.9</v>
          </cell>
          <cell r="N6">
            <v>3.9E-2</v>
          </cell>
          <cell r="O6">
            <v>0</v>
          </cell>
          <cell r="P6">
            <v>0</v>
          </cell>
          <cell r="Q6">
            <v>0.7</v>
          </cell>
          <cell r="R6">
            <v>6.9999999999999993E-3</v>
          </cell>
          <cell r="S6">
            <v>120</v>
          </cell>
          <cell r="T6">
            <v>1.2</v>
          </cell>
          <cell r="U6">
            <v>95</v>
          </cell>
          <cell r="V6">
            <v>0.95</v>
          </cell>
          <cell r="W6">
            <v>0.3</v>
          </cell>
          <cell r="X6">
            <v>3.0000000000000001E-3</v>
          </cell>
          <cell r="Y6">
            <v>29</v>
          </cell>
          <cell r="Z6">
            <v>0.28999999999999998</v>
          </cell>
          <cell r="AA6">
            <v>0.04</v>
          </cell>
          <cell r="AB6">
            <v>4.0000000000000002E-4</v>
          </cell>
          <cell r="AC6">
            <v>0.18</v>
          </cell>
          <cell r="AD6">
            <v>1.8E-3</v>
          </cell>
          <cell r="AE6">
            <v>0.1</v>
          </cell>
          <cell r="AF6">
            <v>1E-3</v>
          </cell>
          <cell r="AG6">
            <v>1</v>
          </cell>
          <cell r="AH6">
            <v>0.01</v>
          </cell>
        </row>
        <row r="7">
          <cell r="A7">
            <v>4</v>
          </cell>
          <cell r="B7" t="str">
            <v>LECHE DE VACA</v>
          </cell>
          <cell r="C7" t="str">
            <v>HERVIDA</v>
          </cell>
          <cell r="D7">
            <v>100</v>
          </cell>
          <cell r="E7">
            <v>60</v>
          </cell>
          <cell r="F7">
            <v>0.6</v>
          </cell>
          <cell r="G7">
            <v>88</v>
          </cell>
          <cell r="H7">
            <v>0.88</v>
          </cell>
          <cell r="I7">
            <v>3.4</v>
          </cell>
          <cell r="J7">
            <v>3.4000000000000002E-2</v>
          </cell>
          <cell r="K7">
            <v>3.3</v>
          </cell>
          <cell r="L7">
            <v>3.3000000000000002E-2</v>
          </cell>
          <cell r="M7">
            <v>4.5999999999999996</v>
          </cell>
          <cell r="N7">
            <v>4.5999999999999999E-2</v>
          </cell>
          <cell r="O7">
            <v>0</v>
          </cell>
          <cell r="P7">
            <v>0</v>
          </cell>
          <cell r="Q7">
            <v>0.7</v>
          </cell>
          <cell r="R7">
            <v>6.9999999999999993E-3</v>
          </cell>
          <cell r="S7">
            <v>120</v>
          </cell>
          <cell r="T7">
            <v>1.2</v>
          </cell>
          <cell r="U7">
            <v>95</v>
          </cell>
          <cell r="V7">
            <v>0.95</v>
          </cell>
          <cell r="W7">
            <v>0.2</v>
          </cell>
          <cell r="X7">
            <v>2E-3</v>
          </cell>
          <cell r="Y7">
            <v>29</v>
          </cell>
          <cell r="Z7">
            <v>0.28999999999999998</v>
          </cell>
          <cell r="AA7">
            <v>0.04</v>
          </cell>
          <cell r="AB7">
            <v>4.0000000000000002E-4</v>
          </cell>
          <cell r="AC7">
            <v>0.16</v>
          </cell>
          <cell r="AD7">
            <v>1.6000000000000001E-3</v>
          </cell>
          <cell r="AE7">
            <v>0.1</v>
          </cell>
          <cell r="AF7">
            <v>1E-3</v>
          </cell>
          <cell r="AG7">
            <v>1</v>
          </cell>
          <cell r="AH7">
            <v>0.01</v>
          </cell>
        </row>
        <row r="8">
          <cell r="A8">
            <v>5</v>
          </cell>
          <cell r="B8" t="str">
            <v>LECHE DE VACA</v>
          </cell>
          <cell r="C8" t="str">
            <v>EN POLVO, COMPLETA</v>
          </cell>
          <cell r="D8">
            <v>100</v>
          </cell>
          <cell r="E8">
            <v>407</v>
          </cell>
          <cell r="F8">
            <v>4.07</v>
          </cell>
          <cell r="G8">
            <v>5.3</v>
          </cell>
          <cell r="H8">
            <v>5.2999999999999999E-2</v>
          </cell>
          <cell r="I8">
            <v>25.2</v>
          </cell>
          <cell r="J8">
            <v>0.252</v>
          </cell>
          <cell r="K8">
            <v>25</v>
          </cell>
          <cell r="L8">
            <v>0.25</v>
          </cell>
          <cell r="M8">
            <v>38.200000000000003</v>
          </cell>
          <cell r="N8">
            <v>0.38200000000000001</v>
          </cell>
          <cell r="O8">
            <v>0</v>
          </cell>
          <cell r="P8">
            <v>0</v>
          </cell>
          <cell r="Q8">
            <v>6.3</v>
          </cell>
          <cell r="R8">
            <v>6.3E-2</v>
          </cell>
          <cell r="S8">
            <v>940</v>
          </cell>
          <cell r="T8">
            <v>9.4</v>
          </cell>
          <cell r="U8">
            <v>745</v>
          </cell>
          <cell r="V8">
            <v>7.45</v>
          </cell>
          <cell r="W8">
            <v>0.8</v>
          </cell>
          <cell r="X8">
            <v>8.0000000000000002E-3</v>
          </cell>
          <cell r="Y8">
            <v>288</v>
          </cell>
          <cell r="Z8">
            <v>2.88</v>
          </cell>
          <cell r="AA8">
            <v>0.26</v>
          </cell>
          <cell r="AB8">
            <v>2.5999999999999999E-3</v>
          </cell>
          <cell r="AC8">
            <v>1.42</v>
          </cell>
          <cell r="AD8">
            <v>1.4199999999999999E-2</v>
          </cell>
          <cell r="AE8">
            <v>0.6</v>
          </cell>
          <cell r="AF8">
            <v>6.0000000000000001E-3</v>
          </cell>
          <cell r="AG8">
            <v>4</v>
          </cell>
          <cell r="AH8">
            <v>0.04</v>
          </cell>
        </row>
        <row r="9">
          <cell r="A9">
            <v>6</v>
          </cell>
          <cell r="B9" t="str">
            <v>LECHE DE VACA</v>
          </cell>
          <cell r="C9" t="str">
            <v>EN POLVO, DESCREMADA</v>
          </cell>
          <cell r="D9">
            <v>100</v>
          </cell>
          <cell r="E9">
            <v>356</v>
          </cell>
          <cell r="F9">
            <v>3.56</v>
          </cell>
          <cell r="G9">
            <v>4</v>
          </cell>
          <cell r="H9">
            <v>0.04</v>
          </cell>
          <cell r="I9">
            <v>36</v>
          </cell>
          <cell r="J9">
            <v>0.36</v>
          </cell>
          <cell r="K9">
            <v>1</v>
          </cell>
          <cell r="L9">
            <v>0.01</v>
          </cell>
          <cell r="M9">
            <v>51</v>
          </cell>
          <cell r="N9">
            <v>0.51</v>
          </cell>
          <cell r="O9">
            <v>0</v>
          </cell>
          <cell r="P9">
            <v>0</v>
          </cell>
          <cell r="Q9">
            <v>8</v>
          </cell>
          <cell r="R9">
            <v>0.08</v>
          </cell>
          <cell r="S9">
            <v>1200</v>
          </cell>
          <cell r="T9">
            <v>12</v>
          </cell>
          <cell r="U9">
            <v>1030</v>
          </cell>
          <cell r="V9">
            <v>10.3</v>
          </cell>
          <cell r="W9">
            <v>0.6</v>
          </cell>
          <cell r="X9">
            <v>6.0000000000000001E-3</v>
          </cell>
          <cell r="Y9">
            <v>7</v>
          </cell>
          <cell r="Z9">
            <v>7.0000000000000007E-2</v>
          </cell>
          <cell r="AA9">
            <v>0.3</v>
          </cell>
          <cell r="AB9">
            <v>3.0000000000000001E-3</v>
          </cell>
          <cell r="AC9">
            <v>1.96</v>
          </cell>
          <cell r="AD9">
            <v>1.9599999999999999E-2</v>
          </cell>
          <cell r="AE9">
            <v>1.1000000000000001</v>
          </cell>
          <cell r="AF9">
            <v>1.1000000000000001E-2</v>
          </cell>
          <cell r="AG9">
            <v>5</v>
          </cell>
          <cell r="AH9">
            <v>0.05</v>
          </cell>
        </row>
        <row r="10">
          <cell r="A10">
            <v>7</v>
          </cell>
          <cell r="B10" t="str">
            <v>LECHE DE VACA</v>
          </cell>
          <cell r="C10" t="str">
            <v>EVAPORADA</v>
          </cell>
          <cell r="D10">
            <v>100</v>
          </cell>
          <cell r="E10">
            <v>138</v>
          </cell>
          <cell r="F10">
            <v>1.38</v>
          </cell>
          <cell r="G10">
            <v>73.7</v>
          </cell>
          <cell r="H10">
            <v>0.73699999999999999</v>
          </cell>
          <cell r="I10">
            <v>7</v>
          </cell>
          <cell r="J10">
            <v>7.0000000000000007E-2</v>
          </cell>
          <cell r="K10">
            <v>7.9</v>
          </cell>
          <cell r="L10">
            <v>7.9000000000000001E-2</v>
          </cell>
          <cell r="M10">
            <v>9.9</v>
          </cell>
          <cell r="N10">
            <v>9.9000000000000005E-2</v>
          </cell>
          <cell r="O10">
            <v>0</v>
          </cell>
          <cell r="P10">
            <v>0</v>
          </cell>
          <cell r="Q10">
            <v>1.5</v>
          </cell>
          <cell r="R10">
            <v>1.4999999999999999E-2</v>
          </cell>
          <cell r="S10">
            <v>240</v>
          </cell>
          <cell r="T10">
            <v>2.4</v>
          </cell>
          <cell r="U10">
            <v>195</v>
          </cell>
          <cell r="V10">
            <v>1.95</v>
          </cell>
          <cell r="W10">
            <v>0.2</v>
          </cell>
          <cell r="X10">
            <v>2E-3</v>
          </cell>
          <cell r="Y10">
            <v>84</v>
          </cell>
          <cell r="Z10">
            <v>0.84</v>
          </cell>
          <cell r="AA10">
            <v>0.05</v>
          </cell>
          <cell r="AB10">
            <v>5.0000000000000001E-4</v>
          </cell>
          <cell r="AC10">
            <v>0.36</v>
          </cell>
          <cell r="AD10">
            <v>3.5999999999999999E-3</v>
          </cell>
          <cell r="AE10">
            <v>0.2</v>
          </cell>
          <cell r="AF10">
            <v>2E-3</v>
          </cell>
          <cell r="AG10">
            <v>1</v>
          </cell>
          <cell r="AH10">
            <v>0.01</v>
          </cell>
        </row>
        <row r="11">
          <cell r="A11">
            <v>8</v>
          </cell>
          <cell r="B11" t="str">
            <v>LECHE DE VACA</v>
          </cell>
          <cell r="C11" t="str">
            <v>CONDENSADA,AZUCARADA</v>
          </cell>
          <cell r="D11">
            <v>100</v>
          </cell>
          <cell r="E11">
            <v>321</v>
          </cell>
          <cell r="F11">
            <v>3.21</v>
          </cell>
          <cell r="G11">
            <v>27</v>
          </cell>
          <cell r="H11">
            <v>0.27</v>
          </cell>
          <cell r="I11">
            <v>8.1</v>
          </cell>
          <cell r="J11">
            <v>8.1000000000000003E-2</v>
          </cell>
          <cell r="K11">
            <v>8.4</v>
          </cell>
          <cell r="L11">
            <v>8.4000000000000005E-2</v>
          </cell>
          <cell r="M11">
            <v>54.8</v>
          </cell>
          <cell r="N11">
            <v>0.54799999999999993</v>
          </cell>
          <cell r="O11">
            <v>0</v>
          </cell>
          <cell r="P11">
            <v>0</v>
          </cell>
          <cell r="Q11">
            <v>1.7</v>
          </cell>
          <cell r="R11">
            <v>1.7000000000000001E-2</v>
          </cell>
          <cell r="S11">
            <v>270</v>
          </cell>
          <cell r="T11">
            <v>2.7</v>
          </cell>
          <cell r="U11">
            <v>230</v>
          </cell>
          <cell r="V11">
            <v>2.2999999999999998</v>
          </cell>
          <cell r="W11">
            <v>0.2</v>
          </cell>
          <cell r="X11">
            <v>2E-3</v>
          </cell>
          <cell r="Y11">
            <v>96</v>
          </cell>
          <cell r="Z11">
            <v>0.96</v>
          </cell>
          <cell r="AA11">
            <v>0.05</v>
          </cell>
          <cell r="AB11">
            <v>5.0000000000000001E-4</v>
          </cell>
          <cell r="AC11">
            <v>0.39</v>
          </cell>
          <cell r="AD11">
            <v>3.9000000000000003E-3</v>
          </cell>
          <cell r="AE11">
            <v>0.2</v>
          </cell>
          <cell r="AF11">
            <v>2E-3</v>
          </cell>
          <cell r="AG11">
            <v>1</v>
          </cell>
          <cell r="AH11">
            <v>0.01</v>
          </cell>
        </row>
        <row r="12">
          <cell r="A12">
            <v>9</v>
          </cell>
          <cell r="B12" t="str">
            <v>LECHE CILEDCO</v>
          </cell>
          <cell r="D12">
            <v>100</v>
          </cell>
          <cell r="E12">
            <v>431</v>
          </cell>
          <cell r="F12">
            <v>4.3099999999999996</v>
          </cell>
          <cell r="G12">
            <v>6.8</v>
          </cell>
          <cell r="H12">
            <v>6.8000000000000005E-2</v>
          </cell>
          <cell r="I12">
            <v>27.5</v>
          </cell>
          <cell r="J12">
            <v>0.27500000000000002</v>
          </cell>
          <cell r="K12">
            <v>16.600000000000001</v>
          </cell>
          <cell r="L12">
            <v>0.16600000000000001</v>
          </cell>
          <cell r="M12">
            <v>43.4</v>
          </cell>
          <cell r="N12">
            <v>0.434</v>
          </cell>
          <cell r="O12">
            <v>0</v>
          </cell>
          <cell r="P12">
            <v>0</v>
          </cell>
          <cell r="Q12">
            <v>5.7</v>
          </cell>
          <cell r="R12">
            <v>5.7000000000000002E-2</v>
          </cell>
          <cell r="S12">
            <v>1055</v>
          </cell>
          <cell r="T12">
            <v>10.55</v>
          </cell>
          <cell r="U12">
            <v>852</v>
          </cell>
          <cell r="V12">
            <v>8.52</v>
          </cell>
          <cell r="W12">
            <v>1</v>
          </cell>
          <cell r="X12">
            <v>0.01</v>
          </cell>
          <cell r="Y12">
            <v>204</v>
          </cell>
          <cell r="Z12">
            <v>2.04</v>
          </cell>
          <cell r="AA12">
            <v>0.27</v>
          </cell>
          <cell r="AB12">
            <v>2.7000000000000001E-3</v>
          </cell>
          <cell r="AC12">
            <v>1.25</v>
          </cell>
          <cell r="AD12">
            <v>1.2500000000000001E-2</v>
          </cell>
          <cell r="AE12">
            <v>0.4</v>
          </cell>
          <cell r="AF12">
            <v>4.0000000000000001E-3</v>
          </cell>
          <cell r="AG12">
            <v>0</v>
          </cell>
          <cell r="AH12">
            <v>0</v>
          </cell>
        </row>
        <row r="13">
          <cell r="A13">
            <v>10</v>
          </cell>
          <cell r="B13" t="str">
            <v>LECHE KLIM-NIDO</v>
          </cell>
          <cell r="D13">
            <v>100</v>
          </cell>
          <cell r="E13">
            <v>494</v>
          </cell>
          <cell r="F13">
            <v>4.9400000000000004</v>
          </cell>
          <cell r="G13">
            <v>5.4</v>
          </cell>
          <cell r="H13">
            <v>5.4000000000000006E-2</v>
          </cell>
          <cell r="I13">
            <v>26.8</v>
          </cell>
          <cell r="J13">
            <v>0.26800000000000002</v>
          </cell>
          <cell r="K13">
            <v>28.2</v>
          </cell>
          <cell r="L13">
            <v>0.28199999999999997</v>
          </cell>
          <cell r="M13">
            <v>34</v>
          </cell>
          <cell r="N13">
            <v>0.34</v>
          </cell>
          <cell r="O13">
            <v>0</v>
          </cell>
          <cell r="P13">
            <v>0</v>
          </cell>
          <cell r="Q13">
            <v>5.6</v>
          </cell>
          <cell r="R13">
            <v>5.5999999999999994E-2</v>
          </cell>
          <cell r="S13">
            <v>924</v>
          </cell>
          <cell r="T13">
            <v>9.24</v>
          </cell>
          <cell r="U13">
            <v>726</v>
          </cell>
          <cell r="V13">
            <v>7.26</v>
          </cell>
          <cell r="W13">
            <v>0.4</v>
          </cell>
          <cell r="X13">
            <v>4.0000000000000001E-3</v>
          </cell>
          <cell r="Y13">
            <v>340</v>
          </cell>
          <cell r="Z13">
            <v>3.4</v>
          </cell>
          <cell r="AA13">
            <v>0.3</v>
          </cell>
          <cell r="AB13">
            <v>3.0000000000000001E-3</v>
          </cell>
          <cell r="AC13">
            <v>1.46</v>
          </cell>
          <cell r="AD13">
            <v>1.46E-2</v>
          </cell>
          <cell r="AE13">
            <v>0.7</v>
          </cell>
          <cell r="AF13">
            <v>6.9999999999999993E-3</v>
          </cell>
          <cell r="AG13">
            <v>6</v>
          </cell>
          <cell r="AH13">
            <v>0.06</v>
          </cell>
        </row>
        <row r="14">
          <cell r="A14">
            <v>11</v>
          </cell>
          <cell r="B14" t="str">
            <v>LECHE LACTO CREM</v>
          </cell>
          <cell r="D14">
            <v>100</v>
          </cell>
          <cell r="E14">
            <v>399</v>
          </cell>
          <cell r="F14">
            <v>3.99</v>
          </cell>
          <cell r="G14">
            <v>6.3</v>
          </cell>
          <cell r="H14">
            <v>6.3E-2</v>
          </cell>
          <cell r="I14">
            <v>26.4</v>
          </cell>
          <cell r="J14">
            <v>0.26400000000000001</v>
          </cell>
          <cell r="K14">
            <v>10</v>
          </cell>
          <cell r="L14">
            <v>0.1</v>
          </cell>
          <cell r="M14">
            <v>51.4</v>
          </cell>
          <cell r="N14">
            <v>0.51400000000000001</v>
          </cell>
          <cell r="O14">
            <v>0</v>
          </cell>
          <cell r="P14">
            <v>0</v>
          </cell>
          <cell r="Q14">
            <v>5.9</v>
          </cell>
          <cell r="R14">
            <v>5.9000000000000004E-2</v>
          </cell>
          <cell r="S14">
            <v>1047</v>
          </cell>
          <cell r="T14">
            <v>10.47</v>
          </cell>
          <cell r="U14">
            <v>784</v>
          </cell>
          <cell r="V14">
            <v>7.84</v>
          </cell>
          <cell r="W14">
            <v>0.9</v>
          </cell>
          <cell r="X14">
            <v>9.0000000000000011E-3</v>
          </cell>
          <cell r="Y14">
            <v>117</v>
          </cell>
          <cell r="Z14">
            <v>1.17</v>
          </cell>
          <cell r="AA14">
            <v>0.25</v>
          </cell>
          <cell r="AB14">
            <v>2.5000000000000001E-3</v>
          </cell>
          <cell r="AC14">
            <v>1.2</v>
          </cell>
          <cell r="AD14">
            <v>1.2E-2</v>
          </cell>
          <cell r="AE14">
            <v>0.4</v>
          </cell>
          <cell r="AF14">
            <v>4.0000000000000001E-3</v>
          </cell>
          <cell r="AG14">
            <v>0</v>
          </cell>
          <cell r="AH14">
            <v>0</v>
          </cell>
        </row>
        <row r="15">
          <cell r="A15">
            <v>12</v>
          </cell>
          <cell r="B15" t="str">
            <v>LECHE LACTÓGENO</v>
          </cell>
          <cell r="C15" t="str">
            <v>EN POLVO, CUANTITATIVAMENTE SEMEJANTE A LA MATERNA</v>
          </cell>
          <cell r="D15">
            <v>100</v>
          </cell>
          <cell r="E15">
            <v>492</v>
          </cell>
          <cell r="F15">
            <v>4.92</v>
          </cell>
          <cell r="G15">
            <v>1.5</v>
          </cell>
          <cell r="H15">
            <v>1.4999999999999999E-2</v>
          </cell>
          <cell r="I15">
            <v>16.100000000000001</v>
          </cell>
          <cell r="J15">
            <v>0.161</v>
          </cell>
          <cell r="K15">
            <v>24</v>
          </cell>
          <cell r="L15">
            <v>0.24</v>
          </cell>
          <cell r="M15">
            <v>54.9</v>
          </cell>
          <cell r="N15">
            <v>0.54899999999999993</v>
          </cell>
          <cell r="O15">
            <v>0</v>
          </cell>
          <cell r="P15">
            <v>0</v>
          </cell>
          <cell r="Q15">
            <v>3.5</v>
          </cell>
          <cell r="R15">
            <v>3.5000000000000003E-2</v>
          </cell>
          <cell r="S15">
            <v>553</v>
          </cell>
          <cell r="T15">
            <v>5.53</v>
          </cell>
          <cell r="U15">
            <v>440</v>
          </cell>
          <cell r="V15">
            <v>4.4000000000000004</v>
          </cell>
          <cell r="W15">
            <v>4.5</v>
          </cell>
          <cell r="X15">
            <v>4.4999999999999998E-2</v>
          </cell>
          <cell r="Y15">
            <v>245</v>
          </cell>
          <cell r="Z15">
            <v>2.4500000000000002</v>
          </cell>
          <cell r="AA15">
            <v>0.33</v>
          </cell>
          <cell r="AB15">
            <v>3.3E-3</v>
          </cell>
          <cell r="AC15">
            <v>0.54</v>
          </cell>
          <cell r="AD15">
            <v>5.4000000000000003E-3</v>
          </cell>
          <cell r="AE15">
            <v>0.3</v>
          </cell>
          <cell r="AF15">
            <v>3.0000000000000001E-3</v>
          </cell>
          <cell r="AG15">
            <v>0</v>
          </cell>
          <cell r="AH15">
            <v>0</v>
          </cell>
        </row>
        <row r="16">
          <cell r="A16">
            <v>13</v>
          </cell>
          <cell r="B16" t="str">
            <v>LECHE NESTÓGENO (1er SEMESTRE)</v>
          </cell>
          <cell r="D16">
            <v>100</v>
          </cell>
          <cell r="E16">
            <v>419</v>
          </cell>
          <cell r="F16">
            <v>4.1900000000000004</v>
          </cell>
          <cell r="G16">
            <v>3.2</v>
          </cell>
          <cell r="H16">
            <v>3.2000000000000001E-2</v>
          </cell>
          <cell r="I16">
            <v>20.3</v>
          </cell>
          <cell r="J16">
            <v>0.20300000000000001</v>
          </cell>
          <cell r="K16">
            <v>11</v>
          </cell>
          <cell r="L16">
            <v>0.11</v>
          </cell>
          <cell r="M16">
            <v>61</v>
          </cell>
          <cell r="N16">
            <v>0.61</v>
          </cell>
          <cell r="O16">
            <v>0</v>
          </cell>
          <cell r="P16">
            <v>0</v>
          </cell>
          <cell r="Q16">
            <v>4.5</v>
          </cell>
          <cell r="R16">
            <v>4.4999999999999998E-2</v>
          </cell>
          <cell r="S16">
            <v>745</v>
          </cell>
          <cell r="T16">
            <v>7.45</v>
          </cell>
          <cell r="U16">
            <v>496</v>
          </cell>
          <cell r="V16">
            <v>4.96</v>
          </cell>
          <cell r="W16">
            <v>4</v>
          </cell>
          <cell r="X16">
            <v>0.04</v>
          </cell>
          <cell r="Y16">
            <v>313</v>
          </cell>
          <cell r="Z16">
            <v>3.13</v>
          </cell>
          <cell r="AA16">
            <v>0.34</v>
          </cell>
          <cell r="AB16">
            <v>3.4000000000000002E-3</v>
          </cell>
          <cell r="AC16">
            <v>0.52</v>
          </cell>
          <cell r="AD16">
            <v>5.1999999999999998E-3</v>
          </cell>
          <cell r="AE16">
            <v>5.0999999999999996</v>
          </cell>
          <cell r="AF16">
            <v>5.0999999999999997E-2</v>
          </cell>
          <cell r="AG16">
            <v>34</v>
          </cell>
          <cell r="AH16">
            <v>0.34</v>
          </cell>
        </row>
        <row r="17">
          <cell r="A17">
            <v>14</v>
          </cell>
          <cell r="B17" t="str">
            <v>LECHE NESTÓGENO (2do SEMESTRE)</v>
          </cell>
          <cell r="D17">
            <v>100</v>
          </cell>
          <cell r="E17">
            <v>468</v>
          </cell>
          <cell r="F17">
            <v>4.68</v>
          </cell>
          <cell r="G17">
            <v>3</v>
          </cell>
          <cell r="H17">
            <v>0.03</v>
          </cell>
          <cell r="I17">
            <v>20</v>
          </cell>
          <cell r="J17">
            <v>0.2</v>
          </cell>
          <cell r="K17">
            <v>21</v>
          </cell>
          <cell r="L17">
            <v>0.21</v>
          </cell>
          <cell r="M17">
            <v>51.3</v>
          </cell>
          <cell r="N17">
            <v>0.51300000000000001</v>
          </cell>
          <cell r="O17">
            <v>0</v>
          </cell>
          <cell r="P17">
            <v>0</v>
          </cell>
          <cell r="Q17">
            <v>4.7</v>
          </cell>
          <cell r="R17">
            <v>4.7E-2</v>
          </cell>
          <cell r="S17">
            <v>753</v>
          </cell>
          <cell r="T17">
            <v>7.53</v>
          </cell>
          <cell r="U17">
            <v>569</v>
          </cell>
          <cell r="V17">
            <v>5.69</v>
          </cell>
          <cell r="W17">
            <v>4.5</v>
          </cell>
          <cell r="X17">
            <v>4.4999999999999998E-2</v>
          </cell>
          <cell r="Y17">
            <v>305</v>
          </cell>
          <cell r="Z17">
            <v>3.05</v>
          </cell>
          <cell r="AA17">
            <v>0.34</v>
          </cell>
          <cell r="AB17">
            <v>3.4000000000000002E-3</v>
          </cell>
          <cell r="AC17">
            <v>0.54</v>
          </cell>
          <cell r="AD17">
            <v>5.4000000000000003E-3</v>
          </cell>
          <cell r="AE17">
            <v>5</v>
          </cell>
          <cell r="AF17">
            <v>0.05</v>
          </cell>
          <cell r="AG17">
            <v>33</v>
          </cell>
          <cell r="AH17">
            <v>0.33</v>
          </cell>
        </row>
        <row r="18">
          <cell r="A18">
            <v>15</v>
          </cell>
          <cell r="B18" t="str">
            <v>LECHE PELARGÓN</v>
          </cell>
          <cell r="D18">
            <v>100</v>
          </cell>
          <cell r="E18">
            <v>441</v>
          </cell>
          <cell r="F18">
            <v>4.41</v>
          </cell>
          <cell r="G18">
            <v>4.4000000000000004</v>
          </cell>
          <cell r="H18">
            <v>4.4000000000000004E-2</v>
          </cell>
          <cell r="I18">
            <v>16.399999999999999</v>
          </cell>
          <cell r="J18">
            <v>0.16399999999999998</v>
          </cell>
          <cell r="K18">
            <v>17</v>
          </cell>
          <cell r="L18">
            <v>0.17</v>
          </cell>
          <cell r="M18">
            <v>57.2</v>
          </cell>
          <cell r="N18">
            <v>0.57200000000000006</v>
          </cell>
          <cell r="O18">
            <v>0</v>
          </cell>
          <cell r="P18">
            <v>0</v>
          </cell>
          <cell r="Q18">
            <v>5</v>
          </cell>
          <cell r="R18">
            <v>0.05</v>
          </cell>
          <cell r="S18">
            <v>771</v>
          </cell>
          <cell r="T18">
            <v>7.71</v>
          </cell>
          <cell r="U18">
            <v>609</v>
          </cell>
          <cell r="V18">
            <v>6.09</v>
          </cell>
          <cell r="W18">
            <v>0.5</v>
          </cell>
          <cell r="X18">
            <v>5.0000000000000001E-3</v>
          </cell>
          <cell r="Y18">
            <v>61</v>
          </cell>
          <cell r="Z18">
            <v>0.61</v>
          </cell>
          <cell r="AA18">
            <v>0.31</v>
          </cell>
          <cell r="AB18">
            <v>3.0999999999999999E-3</v>
          </cell>
          <cell r="AC18">
            <v>1.42</v>
          </cell>
          <cell r="AD18">
            <v>1.4199999999999999E-2</v>
          </cell>
          <cell r="AE18">
            <v>0.8</v>
          </cell>
          <cell r="AF18">
            <v>8.0000000000000002E-3</v>
          </cell>
          <cell r="AG18">
            <v>4</v>
          </cell>
          <cell r="AH18">
            <v>0.04</v>
          </cell>
        </row>
        <row r="19">
          <cell r="A19">
            <v>16</v>
          </cell>
          <cell r="B19" t="str">
            <v>LECHE SMA</v>
          </cell>
          <cell r="D19">
            <v>100</v>
          </cell>
          <cell r="E19">
            <v>496</v>
          </cell>
          <cell r="F19">
            <v>4.96</v>
          </cell>
          <cell r="G19">
            <v>4.9000000000000004</v>
          </cell>
          <cell r="H19">
            <v>4.9000000000000002E-2</v>
          </cell>
          <cell r="I19">
            <v>12</v>
          </cell>
          <cell r="J19">
            <v>0.12</v>
          </cell>
          <cell r="K19">
            <v>27.8</v>
          </cell>
          <cell r="L19">
            <v>0.27800000000000002</v>
          </cell>
          <cell r="M19">
            <v>51.7</v>
          </cell>
          <cell r="N19">
            <v>0.51700000000000002</v>
          </cell>
          <cell r="O19">
            <v>0</v>
          </cell>
          <cell r="P19">
            <v>0</v>
          </cell>
          <cell r="Q19">
            <v>3.6</v>
          </cell>
          <cell r="R19">
            <v>3.6000000000000004E-2</v>
          </cell>
          <cell r="S19">
            <v>431</v>
          </cell>
          <cell r="T19">
            <v>4.3099999999999996</v>
          </cell>
          <cell r="U19">
            <v>344</v>
          </cell>
          <cell r="V19">
            <v>3.44</v>
          </cell>
          <cell r="W19">
            <v>5.4</v>
          </cell>
          <cell r="X19">
            <v>5.4000000000000006E-2</v>
          </cell>
          <cell r="Y19">
            <v>127</v>
          </cell>
          <cell r="Z19">
            <v>1.27</v>
          </cell>
          <cell r="AA19">
            <v>7.0000000000000007E-2</v>
          </cell>
          <cell r="AB19">
            <v>7.000000000000001E-4</v>
          </cell>
          <cell r="AC19">
            <v>0.11</v>
          </cell>
          <cell r="AD19">
            <v>1.1000000000000001E-3</v>
          </cell>
          <cell r="AE19">
            <v>0.5</v>
          </cell>
          <cell r="AF19">
            <v>5.0000000000000001E-3</v>
          </cell>
          <cell r="AG19">
            <v>0</v>
          </cell>
          <cell r="AH19">
            <v>0</v>
          </cell>
        </row>
        <row r="20">
          <cell r="A20">
            <v>17</v>
          </cell>
          <cell r="B20" t="str">
            <v>LECHE S-26</v>
          </cell>
          <cell r="D20">
            <v>100</v>
          </cell>
          <cell r="E20">
            <v>499</v>
          </cell>
          <cell r="F20">
            <v>4.99</v>
          </cell>
          <cell r="G20">
            <v>5.2</v>
          </cell>
          <cell r="H20">
            <v>5.2000000000000005E-2</v>
          </cell>
          <cell r="I20">
            <v>11.9</v>
          </cell>
          <cell r="J20">
            <v>0.11900000000000001</v>
          </cell>
          <cell r="K20">
            <v>28.7</v>
          </cell>
          <cell r="L20">
            <v>0.28699999999999998</v>
          </cell>
          <cell r="M20">
            <v>50.7</v>
          </cell>
          <cell r="N20">
            <v>0.50700000000000001</v>
          </cell>
          <cell r="O20">
            <v>0</v>
          </cell>
          <cell r="P20">
            <v>0</v>
          </cell>
          <cell r="Q20">
            <v>3.5</v>
          </cell>
          <cell r="R20">
            <v>3.5000000000000003E-2</v>
          </cell>
          <cell r="S20">
            <v>323</v>
          </cell>
          <cell r="T20">
            <v>3.23</v>
          </cell>
          <cell r="U20">
            <v>240</v>
          </cell>
          <cell r="V20">
            <v>2.4</v>
          </cell>
          <cell r="W20">
            <v>9.4</v>
          </cell>
          <cell r="X20">
            <v>9.4E-2</v>
          </cell>
          <cell r="Y20">
            <v>408</v>
          </cell>
          <cell r="Z20">
            <v>4.08</v>
          </cell>
          <cell r="AA20">
            <v>0.45</v>
          </cell>
          <cell r="AB20">
            <v>4.5000000000000005E-3</v>
          </cell>
          <cell r="AC20">
            <v>0.7</v>
          </cell>
          <cell r="AD20">
            <v>6.9999999999999993E-3</v>
          </cell>
          <cell r="AE20">
            <v>6.6</v>
          </cell>
          <cell r="AF20">
            <v>6.6000000000000003E-2</v>
          </cell>
          <cell r="AG20">
            <v>38</v>
          </cell>
          <cell r="AH20">
            <v>0.38</v>
          </cell>
        </row>
        <row r="21">
          <cell r="A21">
            <v>18</v>
          </cell>
          <cell r="B21" t="str">
            <v>CREMA</v>
          </cell>
          <cell r="D21">
            <v>100</v>
          </cell>
          <cell r="E21">
            <v>204</v>
          </cell>
          <cell r="F21">
            <v>2.04</v>
          </cell>
          <cell r="G21">
            <v>72.5</v>
          </cell>
          <cell r="H21">
            <v>0.72499999999999998</v>
          </cell>
          <cell r="I21">
            <v>2.9</v>
          </cell>
          <cell r="J21">
            <v>2.8999999999999998E-2</v>
          </cell>
          <cell r="K21">
            <v>20</v>
          </cell>
          <cell r="L21">
            <v>0.2</v>
          </cell>
          <cell r="M21">
            <v>4</v>
          </cell>
          <cell r="N21">
            <v>0.04</v>
          </cell>
          <cell r="O21">
            <v>0</v>
          </cell>
          <cell r="P21">
            <v>0</v>
          </cell>
          <cell r="Q21">
            <v>0.6</v>
          </cell>
          <cell r="R21">
            <v>6.0000000000000001E-3</v>
          </cell>
          <cell r="S21">
            <v>95</v>
          </cell>
          <cell r="T21">
            <v>0.95</v>
          </cell>
          <cell r="U21">
            <v>75</v>
          </cell>
          <cell r="V21">
            <v>0.75</v>
          </cell>
          <cell r="W21">
            <v>0.1</v>
          </cell>
          <cell r="X21">
            <v>1E-3</v>
          </cell>
          <cell r="Y21">
            <v>192</v>
          </cell>
          <cell r="Z21">
            <v>1.92</v>
          </cell>
          <cell r="AA21">
            <v>0.03</v>
          </cell>
          <cell r="AB21">
            <v>2.9999999999999997E-4</v>
          </cell>
          <cell r="AC21">
            <v>0.14000000000000001</v>
          </cell>
          <cell r="AD21">
            <v>1.4000000000000002E-3</v>
          </cell>
          <cell r="AE21">
            <v>0.1</v>
          </cell>
          <cell r="AF21">
            <v>1E-3</v>
          </cell>
          <cell r="AG21">
            <v>1</v>
          </cell>
          <cell r="AH21">
            <v>0.01</v>
          </cell>
        </row>
        <row r="22">
          <cell r="A22">
            <v>19</v>
          </cell>
          <cell r="B22" t="str">
            <v>CUAJADA</v>
          </cell>
          <cell r="D22">
            <v>100</v>
          </cell>
          <cell r="E22">
            <v>256</v>
          </cell>
          <cell r="F22">
            <v>2.56</v>
          </cell>
          <cell r="G22">
            <v>57.5</v>
          </cell>
          <cell r="H22">
            <v>0.57499999999999996</v>
          </cell>
          <cell r="I22">
            <v>15.6</v>
          </cell>
          <cell r="J22">
            <v>0.156</v>
          </cell>
          <cell r="K22">
            <v>18.899999999999999</v>
          </cell>
          <cell r="L22">
            <v>0.18899999999999997</v>
          </cell>
          <cell r="M22">
            <v>6.1</v>
          </cell>
          <cell r="N22">
            <v>6.0999999999999999E-2</v>
          </cell>
          <cell r="O22">
            <v>0</v>
          </cell>
          <cell r="P22">
            <v>0</v>
          </cell>
          <cell r="Q22">
            <v>1.9</v>
          </cell>
          <cell r="R22">
            <v>1.9E-2</v>
          </cell>
          <cell r="S22">
            <v>490</v>
          </cell>
          <cell r="T22">
            <v>4.9000000000000004</v>
          </cell>
          <cell r="U22">
            <v>270</v>
          </cell>
          <cell r="V22">
            <v>2.7</v>
          </cell>
          <cell r="W22">
            <v>1.5</v>
          </cell>
          <cell r="X22">
            <v>1.4999999999999999E-2</v>
          </cell>
          <cell r="Y22">
            <v>192</v>
          </cell>
          <cell r="Z22">
            <v>1.92</v>
          </cell>
          <cell r="AA22">
            <v>0.02</v>
          </cell>
          <cell r="AB22">
            <v>2.0000000000000001E-4</v>
          </cell>
          <cell r="AC22">
            <v>0.46</v>
          </cell>
          <cell r="AD22">
            <v>4.5999999999999999E-3</v>
          </cell>
          <cell r="AE22">
            <v>0.8</v>
          </cell>
          <cell r="AF22">
            <v>8.0000000000000002E-3</v>
          </cell>
          <cell r="AG22">
            <v>0</v>
          </cell>
          <cell r="AH22">
            <v>0</v>
          </cell>
        </row>
        <row r="23">
          <cell r="A23">
            <v>20</v>
          </cell>
          <cell r="B23" t="str">
            <v>KUMIS</v>
          </cell>
          <cell r="D23">
            <v>100</v>
          </cell>
          <cell r="E23">
            <v>76</v>
          </cell>
          <cell r="F23">
            <v>0.76</v>
          </cell>
          <cell r="G23">
            <v>80.5</v>
          </cell>
          <cell r="H23">
            <v>0.80500000000000005</v>
          </cell>
          <cell r="I23">
            <v>3.5</v>
          </cell>
          <cell r="J23">
            <v>3.5000000000000003E-2</v>
          </cell>
          <cell r="K23">
            <v>0.4</v>
          </cell>
          <cell r="L23">
            <v>4.0000000000000001E-3</v>
          </cell>
          <cell r="M23">
            <v>14.9</v>
          </cell>
          <cell r="N23">
            <v>0.14899999999999999</v>
          </cell>
          <cell r="O23">
            <v>0</v>
          </cell>
          <cell r="P23">
            <v>0</v>
          </cell>
          <cell r="Q23">
            <v>0.7</v>
          </cell>
          <cell r="R23">
            <v>6.9999999999999993E-3</v>
          </cell>
          <cell r="S23">
            <v>106</v>
          </cell>
          <cell r="T23">
            <v>1.06</v>
          </cell>
          <cell r="U23">
            <v>56</v>
          </cell>
          <cell r="V23">
            <v>0.56000000000000005</v>
          </cell>
          <cell r="W23">
            <v>0.1</v>
          </cell>
          <cell r="X23">
            <v>1E-3</v>
          </cell>
          <cell r="Y23">
            <v>0</v>
          </cell>
          <cell r="Z23">
            <v>0</v>
          </cell>
          <cell r="AA23">
            <v>0.03</v>
          </cell>
          <cell r="AB23">
            <v>2.9999999999999997E-4</v>
          </cell>
          <cell r="AC23">
            <v>0.17</v>
          </cell>
          <cell r="AD23">
            <v>1.7000000000000001E-3</v>
          </cell>
          <cell r="AE23">
            <v>0</v>
          </cell>
          <cell r="AF23">
            <v>0</v>
          </cell>
          <cell r="AG23">
            <v>1</v>
          </cell>
          <cell r="AH23">
            <v>0.01</v>
          </cell>
        </row>
        <row r="24">
          <cell r="A24">
            <v>21</v>
          </cell>
          <cell r="B24" t="str">
            <v>YOGURT</v>
          </cell>
          <cell r="D24">
            <v>100</v>
          </cell>
          <cell r="E24">
            <v>94</v>
          </cell>
          <cell r="F24">
            <v>0.94</v>
          </cell>
          <cell r="G24">
            <v>78.900000000000006</v>
          </cell>
          <cell r="H24">
            <v>0.78900000000000003</v>
          </cell>
          <cell r="I24">
            <v>2.9</v>
          </cell>
          <cell r="J24">
            <v>2.8999999999999998E-2</v>
          </cell>
          <cell r="K24">
            <v>2.9</v>
          </cell>
          <cell r="L24">
            <v>2.8999999999999998E-2</v>
          </cell>
          <cell r="M24">
            <v>14.6</v>
          </cell>
          <cell r="N24">
            <v>0.14599999999999999</v>
          </cell>
          <cell r="O24">
            <v>0</v>
          </cell>
          <cell r="P24">
            <v>0</v>
          </cell>
          <cell r="Q24">
            <v>0.7</v>
          </cell>
          <cell r="R24">
            <v>6.9999999999999993E-3</v>
          </cell>
          <cell r="S24">
            <v>111</v>
          </cell>
          <cell r="T24">
            <v>1.1100000000000001</v>
          </cell>
          <cell r="U24">
            <v>64</v>
          </cell>
          <cell r="V24">
            <v>0.64</v>
          </cell>
          <cell r="W24">
            <v>0.3</v>
          </cell>
          <cell r="X24">
            <v>3.0000000000000001E-3</v>
          </cell>
          <cell r="Y24">
            <v>0</v>
          </cell>
          <cell r="Z24">
            <v>0</v>
          </cell>
          <cell r="AA24">
            <v>0.04</v>
          </cell>
          <cell r="AB24">
            <v>4.0000000000000002E-4</v>
          </cell>
          <cell r="AC24">
            <v>0.2</v>
          </cell>
          <cell r="AD24">
            <v>2E-3</v>
          </cell>
          <cell r="AE24">
            <v>0</v>
          </cell>
          <cell r="AF24">
            <v>0</v>
          </cell>
          <cell r="AG24">
            <v>3</v>
          </cell>
          <cell r="AH24">
            <v>0.03</v>
          </cell>
        </row>
        <row r="25">
          <cell r="A25">
            <v>22</v>
          </cell>
          <cell r="B25" t="str">
            <v>QUESO DURO</v>
          </cell>
          <cell r="C25" t="str">
            <v>CON CREMA</v>
          </cell>
          <cell r="D25">
            <v>100</v>
          </cell>
          <cell r="E25">
            <v>387</v>
          </cell>
          <cell r="F25">
            <v>3.87</v>
          </cell>
          <cell r="G25">
            <v>37</v>
          </cell>
          <cell r="H25">
            <v>0.37</v>
          </cell>
          <cell r="I25">
            <v>25</v>
          </cell>
          <cell r="J25">
            <v>0.25</v>
          </cell>
          <cell r="K25">
            <v>31</v>
          </cell>
          <cell r="L25">
            <v>0.31</v>
          </cell>
          <cell r="M25">
            <v>2</v>
          </cell>
          <cell r="N25">
            <v>0.02</v>
          </cell>
          <cell r="O25">
            <v>0</v>
          </cell>
          <cell r="P25">
            <v>0</v>
          </cell>
          <cell r="Q25">
            <v>5</v>
          </cell>
          <cell r="R25">
            <v>0.05</v>
          </cell>
          <cell r="S25">
            <v>8</v>
          </cell>
          <cell r="T25">
            <v>0.08</v>
          </cell>
          <cell r="U25">
            <v>600</v>
          </cell>
          <cell r="V25">
            <v>6</v>
          </cell>
          <cell r="W25">
            <v>0.8</v>
          </cell>
          <cell r="X25">
            <v>8.0000000000000002E-3</v>
          </cell>
          <cell r="Y25">
            <v>384</v>
          </cell>
          <cell r="Z25">
            <v>3.84</v>
          </cell>
          <cell r="AA25">
            <v>0.04</v>
          </cell>
          <cell r="AB25">
            <v>4.0000000000000002E-4</v>
          </cell>
          <cell r="AC25">
            <v>0.5</v>
          </cell>
          <cell r="AD25">
            <v>5.0000000000000001E-3</v>
          </cell>
          <cell r="AE25">
            <v>0.2</v>
          </cell>
          <cell r="AF25">
            <v>2E-3</v>
          </cell>
          <cell r="AG25">
            <v>0</v>
          </cell>
          <cell r="AH25">
            <v>0</v>
          </cell>
        </row>
        <row r="26">
          <cell r="A26">
            <v>23</v>
          </cell>
          <cell r="B26" t="str">
            <v>QUESO DURO</v>
          </cell>
          <cell r="C26" t="str">
            <v>SEMI-DESCREMADO</v>
          </cell>
          <cell r="D26">
            <v>100</v>
          </cell>
          <cell r="E26">
            <v>341</v>
          </cell>
          <cell r="F26">
            <v>3.41</v>
          </cell>
          <cell r="G26">
            <v>36</v>
          </cell>
          <cell r="H26">
            <v>0.36</v>
          </cell>
          <cell r="I26">
            <v>34</v>
          </cell>
          <cell r="J26">
            <v>0.34</v>
          </cell>
          <cell r="K26">
            <v>21</v>
          </cell>
          <cell r="L26">
            <v>0.21</v>
          </cell>
          <cell r="M26">
            <v>3</v>
          </cell>
          <cell r="N26">
            <v>0.03</v>
          </cell>
          <cell r="O26">
            <v>0</v>
          </cell>
          <cell r="P26">
            <v>0</v>
          </cell>
          <cell r="Q26">
            <v>6</v>
          </cell>
          <cell r="R26">
            <v>0.06</v>
          </cell>
          <cell r="S26">
            <v>700</v>
          </cell>
          <cell r="T26">
            <v>7</v>
          </cell>
          <cell r="U26">
            <v>500</v>
          </cell>
          <cell r="V26">
            <v>5</v>
          </cell>
          <cell r="W26">
            <v>1</v>
          </cell>
          <cell r="X26">
            <v>0.01</v>
          </cell>
          <cell r="Y26">
            <v>192</v>
          </cell>
          <cell r="Z26">
            <v>1.92</v>
          </cell>
          <cell r="AA26">
            <v>0.1</v>
          </cell>
          <cell r="AB26">
            <v>1E-3</v>
          </cell>
          <cell r="AC26">
            <v>0.5</v>
          </cell>
          <cell r="AD26">
            <v>5.0000000000000001E-3</v>
          </cell>
          <cell r="AE26">
            <v>0.2</v>
          </cell>
          <cell r="AF26">
            <v>2E-3</v>
          </cell>
          <cell r="AG26">
            <v>0</v>
          </cell>
          <cell r="AH26">
            <v>0</v>
          </cell>
        </row>
        <row r="27">
          <cell r="A27">
            <v>24</v>
          </cell>
          <cell r="B27" t="str">
            <v>QUESO SEMI-BLANDO</v>
          </cell>
          <cell r="C27" t="str">
            <v>CON CREMA</v>
          </cell>
          <cell r="D27">
            <v>100</v>
          </cell>
          <cell r="E27">
            <v>280</v>
          </cell>
          <cell r="F27">
            <v>2.8</v>
          </cell>
          <cell r="G27">
            <v>50.3</v>
          </cell>
          <cell r="H27">
            <v>0.503</v>
          </cell>
          <cell r="I27">
            <v>21.7</v>
          </cell>
          <cell r="J27">
            <v>0.217</v>
          </cell>
          <cell r="K27">
            <v>19</v>
          </cell>
          <cell r="L27">
            <v>0.19</v>
          </cell>
          <cell r="M27">
            <v>5.0999999999999996</v>
          </cell>
          <cell r="N27">
            <v>5.0999999999999997E-2</v>
          </cell>
          <cell r="O27">
            <v>0</v>
          </cell>
          <cell r="P27">
            <v>0</v>
          </cell>
          <cell r="Q27">
            <v>3.9</v>
          </cell>
          <cell r="R27">
            <v>3.9E-2</v>
          </cell>
          <cell r="S27">
            <v>690</v>
          </cell>
          <cell r="T27">
            <v>6.9</v>
          </cell>
          <cell r="U27">
            <v>380</v>
          </cell>
          <cell r="V27">
            <v>3.8</v>
          </cell>
          <cell r="W27">
            <v>0.7</v>
          </cell>
          <cell r="X27">
            <v>6.9999999999999993E-3</v>
          </cell>
          <cell r="Y27">
            <v>336</v>
          </cell>
          <cell r="Z27">
            <v>3.36</v>
          </cell>
          <cell r="AA27">
            <v>0.02</v>
          </cell>
          <cell r="AB27">
            <v>2.0000000000000001E-4</v>
          </cell>
          <cell r="AC27">
            <v>0.4</v>
          </cell>
          <cell r="AD27">
            <v>4.0000000000000001E-3</v>
          </cell>
          <cell r="AE27">
            <v>0.1</v>
          </cell>
          <cell r="AF27">
            <v>1E-3</v>
          </cell>
          <cell r="AG27">
            <v>0</v>
          </cell>
          <cell r="AH27">
            <v>0</v>
          </cell>
        </row>
        <row r="28">
          <cell r="A28">
            <v>25</v>
          </cell>
          <cell r="B28" t="str">
            <v>QUESO SEMI-BLANDO</v>
          </cell>
          <cell r="C28" t="str">
            <v>DESCREMADO</v>
          </cell>
          <cell r="D28">
            <v>100</v>
          </cell>
          <cell r="E28">
            <v>155</v>
          </cell>
          <cell r="F28">
            <v>1.55</v>
          </cell>
          <cell r="G28">
            <v>55.3</v>
          </cell>
          <cell r="H28">
            <v>0.55299999999999994</v>
          </cell>
          <cell r="I28">
            <v>28.2</v>
          </cell>
          <cell r="J28">
            <v>0.28199999999999997</v>
          </cell>
          <cell r="K28">
            <v>4.8</v>
          </cell>
          <cell r="L28">
            <v>4.8000000000000001E-2</v>
          </cell>
          <cell r="M28">
            <v>6.3</v>
          </cell>
          <cell r="N28">
            <v>6.3E-2</v>
          </cell>
          <cell r="O28">
            <v>0</v>
          </cell>
          <cell r="P28">
            <v>0</v>
          </cell>
          <cell r="Q28">
            <v>5.4</v>
          </cell>
          <cell r="R28">
            <v>5.4000000000000006E-2</v>
          </cell>
          <cell r="S28">
            <v>800</v>
          </cell>
          <cell r="T28">
            <v>8</v>
          </cell>
          <cell r="U28">
            <v>500</v>
          </cell>
          <cell r="V28">
            <v>5</v>
          </cell>
          <cell r="W28">
            <v>1.3</v>
          </cell>
          <cell r="X28">
            <v>1.3000000000000001E-2</v>
          </cell>
          <cell r="Y28">
            <v>10</v>
          </cell>
          <cell r="Z28">
            <v>0.1</v>
          </cell>
          <cell r="AA28">
            <v>0.04</v>
          </cell>
          <cell r="AB28">
            <v>4.0000000000000002E-4</v>
          </cell>
          <cell r="AC28">
            <v>0.49</v>
          </cell>
          <cell r="AD28">
            <v>4.8999999999999998E-3</v>
          </cell>
          <cell r="AE28">
            <v>0.1</v>
          </cell>
          <cell r="AF28">
            <v>1E-3</v>
          </cell>
          <cell r="AG28">
            <v>0</v>
          </cell>
          <cell r="AH28">
            <v>0</v>
          </cell>
        </row>
        <row r="29">
          <cell r="A29">
            <v>26</v>
          </cell>
          <cell r="B29" t="str">
            <v>QUESO BLANDO</v>
          </cell>
          <cell r="C29" t="str">
            <v>CON CREMA</v>
          </cell>
          <cell r="D29">
            <v>100</v>
          </cell>
          <cell r="E29">
            <v>145</v>
          </cell>
          <cell r="F29">
            <v>1.45</v>
          </cell>
          <cell r="G29">
            <v>70</v>
          </cell>
          <cell r="H29">
            <v>0.7</v>
          </cell>
          <cell r="I29">
            <v>15</v>
          </cell>
          <cell r="J29">
            <v>0.15</v>
          </cell>
          <cell r="K29">
            <v>7</v>
          </cell>
          <cell r="L29">
            <v>7.0000000000000007E-2</v>
          </cell>
          <cell r="M29">
            <v>5</v>
          </cell>
          <cell r="N29">
            <v>0.05</v>
          </cell>
          <cell r="O29">
            <v>0</v>
          </cell>
          <cell r="P29">
            <v>0</v>
          </cell>
          <cell r="Q29">
            <v>3</v>
          </cell>
          <cell r="R29">
            <v>0.03</v>
          </cell>
          <cell r="S29">
            <v>350</v>
          </cell>
          <cell r="T29">
            <v>3.5</v>
          </cell>
          <cell r="U29">
            <v>250</v>
          </cell>
          <cell r="V29">
            <v>2.5</v>
          </cell>
          <cell r="W29">
            <v>0.5</v>
          </cell>
          <cell r="X29">
            <v>5.0000000000000001E-3</v>
          </cell>
          <cell r="Y29">
            <v>144</v>
          </cell>
          <cell r="Z29">
            <v>1.44</v>
          </cell>
          <cell r="AA29">
            <v>0.02</v>
          </cell>
          <cell r="AB29">
            <v>2.0000000000000001E-4</v>
          </cell>
          <cell r="AC29">
            <v>0.3</v>
          </cell>
          <cell r="AD29">
            <v>3.0000000000000001E-3</v>
          </cell>
          <cell r="AE29">
            <v>0.1</v>
          </cell>
          <cell r="AF29">
            <v>1E-3</v>
          </cell>
          <cell r="AG29">
            <v>0</v>
          </cell>
          <cell r="AH29">
            <v>0</v>
          </cell>
        </row>
        <row r="30">
          <cell r="A30">
            <v>27</v>
          </cell>
          <cell r="B30" t="str">
            <v>QUESO BLANDO</v>
          </cell>
          <cell r="C30" t="str">
            <v>DESCREMADO</v>
          </cell>
          <cell r="D30">
            <v>100</v>
          </cell>
          <cell r="E30">
            <v>128</v>
          </cell>
          <cell r="F30">
            <v>1.28</v>
          </cell>
          <cell r="G30">
            <v>69</v>
          </cell>
          <cell r="H30">
            <v>0.69</v>
          </cell>
          <cell r="I30">
            <v>26</v>
          </cell>
          <cell r="J30">
            <v>0.26</v>
          </cell>
          <cell r="K30">
            <v>1</v>
          </cell>
          <cell r="L30">
            <v>0.01</v>
          </cell>
          <cell r="M30">
            <v>2</v>
          </cell>
          <cell r="N30">
            <v>0.02</v>
          </cell>
          <cell r="O30">
            <v>0</v>
          </cell>
          <cell r="P30">
            <v>0</v>
          </cell>
          <cell r="Q30">
            <v>2</v>
          </cell>
          <cell r="R30">
            <v>0.02</v>
          </cell>
          <cell r="S30">
            <v>400</v>
          </cell>
          <cell r="T30">
            <v>4</v>
          </cell>
          <cell r="U30">
            <v>400</v>
          </cell>
          <cell r="V30">
            <v>4</v>
          </cell>
          <cell r="W30">
            <v>1</v>
          </cell>
          <cell r="X30">
            <v>0.01</v>
          </cell>
          <cell r="Y30">
            <v>5</v>
          </cell>
          <cell r="Z30">
            <v>0.05</v>
          </cell>
          <cell r="AA30">
            <v>0.05</v>
          </cell>
          <cell r="AB30">
            <v>5.0000000000000001E-4</v>
          </cell>
          <cell r="AC30">
            <v>0.6</v>
          </cell>
          <cell r="AD30">
            <v>6.0000000000000001E-3</v>
          </cell>
          <cell r="AE30">
            <v>0.1</v>
          </cell>
          <cell r="AF30">
            <v>1E-3</v>
          </cell>
          <cell r="AG30">
            <v>0</v>
          </cell>
          <cell r="AH30">
            <v>0</v>
          </cell>
        </row>
        <row r="31">
          <cell r="A31">
            <v>28</v>
          </cell>
          <cell r="B31" t="str">
            <v>CARNE DE RES</v>
          </cell>
          <cell r="C31" t="str">
            <v>BOTA, CACHETE, CHATAS, COGOTE, COSTILLA, FALDA, LOMO CHIQUITO, LOMO REDONDO, MUCHACHO, MURILLO DE BRAZO, MURILLO DE PIERNA, PALOMILLA</v>
          </cell>
          <cell r="E31">
            <v>150</v>
          </cell>
          <cell r="F31">
            <v>1.5</v>
          </cell>
          <cell r="G31">
            <v>71</v>
          </cell>
          <cell r="H31">
            <v>0.71</v>
          </cell>
          <cell r="I31">
            <v>21.5</v>
          </cell>
          <cell r="J31">
            <v>0.215</v>
          </cell>
          <cell r="K31">
            <v>6.5</v>
          </cell>
          <cell r="L31">
            <v>6.5000000000000002E-2</v>
          </cell>
          <cell r="M31">
            <v>0</v>
          </cell>
          <cell r="N31">
            <v>0</v>
          </cell>
          <cell r="O31">
            <v>0</v>
          </cell>
          <cell r="P31">
            <v>0</v>
          </cell>
          <cell r="Q31">
            <v>1.1000000000000001</v>
          </cell>
          <cell r="R31">
            <v>1.1000000000000001E-2</v>
          </cell>
          <cell r="S31">
            <v>6</v>
          </cell>
          <cell r="T31">
            <v>0.06</v>
          </cell>
          <cell r="U31">
            <v>215</v>
          </cell>
          <cell r="V31">
            <v>2.15</v>
          </cell>
          <cell r="W31">
            <v>2.7</v>
          </cell>
          <cell r="X31">
            <v>2.7000000000000003E-2</v>
          </cell>
          <cell r="Y31">
            <v>0</v>
          </cell>
          <cell r="Z31">
            <v>0</v>
          </cell>
          <cell r="AA31">
            <v>0.08</v>
          </cell>
          <cell r="AB31">
            <v>8.0000000000000004E-4</v>
          </cell>
          <cell r="AC31">
            <v>0.23</v>
          </cell>
          <cell r="AD31">
            <v>2.3E-3</v>
          </cell>
          <cell r="AE31">
            <v>5.0999999999999996</v>
          </cell>
          <cell r="AF31">
            <v>5.0999999999999997E-2</v>
          </cell>
          <cell r="AG31">
            <v>0</v>
          </cell>
          <cell r="AH31">
            <v>0</v>
          </cell>
        </row>
        <row r="32">
          <cell r="A32">
            <v>29</v>
          </cell>
          <cell r="B32" t="str">
            <v>HUESO CARNUDO</v>
          </cell>
          <cell r="E32">
            <v>150</v>
          </cell>
          <cell r="F32">
            <v>1.5</v>
          </cell>
          <cell r="G32">
            <v>71</v>
          </cell>
          <cell r="H32">
            <v>0.71</v>
          </cell>
          <cell r="I32">
            <v>21.5</v>
          </cell>
          <cell r="J32">
            <v>0.215</v>
          </cell>
          <cell r="K32">
            <v>6.5</v>
          </cell>
          <cell r="L32">
            <v>6.5000000000000002E-2</v>
          </cell>
          <cell r="M32">
            <v>0</v>
          </cell>
          <cell r="N32">
            <v>0</v>
          </cell>
          <cell r="O32">
            <v>0</v>
          </cell>
          <cell r="P32">
            <v>0</v>
          </cell>
          <cell r="Q32">
            <v>1</v>
          </cell>
          <cell r="R32">
            <v>0.01</v>
          </cell>
          <cell r="S32">
            <v>6</v>
          </cell>
          <cell r="T32">
            <v>0.06</v>
          </cell>
          <cell r="U32">
            <v>215</v>
          </cell>
          <cell r="V32">
            <v>2.15</v>
          </cell>
          <cell r="W32">
            <v>2.7</v>
          </cell>
          <cell r="X32">
            <v>2.7000000000000003E-2</v>
          </cell>
          <cell r="Y32">
            <v>0</v>
          </cell>
          <cell r="Z32">
            <v>0</v>
          </cell>
          <cell r="AA32">
            <v>0.08</v>
          </cell>
          <cell r="AB32">
            <v>8.0000000000000004E-4</v>
          </cell>
          <cell r="AC32">
            <v>0.23</v>
          </cell>
          <cell r="AD32">
            <v>2.3E-3</v>
          </cell>
          <cell r="AE32">
            <v>5.0999999999999996</v>
          </cell>
          <cell r="AF32">
            <v>5.0999999999999997E-2</v>
          </cell>
          <cell r="AG32">
            <v>0</v>
          </cell>
          <cell r="AH32">
            <v>0</v>
          </cell>
        </row>
        <row r="33">
          <cell r="A33">
            <v>30</v>
          </cell>
          <cell r="B33" t="str">
            <v>CARNE SEMIGORDA</v>
          </cell>
          <cell r="C33" t="str">
            <v>CADERA, CHATAS,COGOTE, PALOMILLA, CIGARRILLO, ETC.</v>
          </cell>
          <cell r="E33">
            <v>232</v>
          </cell>
          <cell r="F33">
            <v>2.3199999999999998</v>
          </cell>
          <cell r="G33">
            <v>63.4</v>
          </cell>
          <cell r="H33">
            <v>0.63400000000000001</v>
          </cell>
          <cell r="I33">
            <v>18.7</v>
          </cell>
          <cell r="J33">
            <v>0.187</v>
          </cell>
          <cell r="K33">
            <v>16.899999999999999</v>
          </cell>
          <cell r="L33">
            <v>0.16899999999999998</v>
          </cell>
          <cell r="M33">
            <v>0</v>
          </cell>
          <cell r="N33">
            <v>0</v>
          </cell>
          <cell r="O33">
            <v>0</v>
          </cell>
          <cell r="P33">
            <v>0</v>
          </cell>
          <cell r="Q33">
            <v>1</v>
          </cell>
          <cell r="R33">
            <v>0.01</v>
          </cell>
          <cell r="S33">
            <v>6</v>
          </cell>
          <cell r="T33">
            <v>0.06</v>
          </cell>
          <cell r="U33">
            <v>210</v>
          </cell>
          <cell r="V33">
            <v>2.1</v>
          </cell>
          <cell r="W33">
            <v>3.1</v>
          </cell>
          <cell r="X33">
            <v>3.1E-2</v>
          </cell>
          <cell r="Y33">
            <v>0</v>
          </cell>
          <cell r="Z33">
            <v>0</v>
          </cell>
          <cell r="AA33">
            <v>0.06</v>
          </cell>
          <cell r="AB33">
            <v>5.9999999999999995E-4</v>
          </cell>
          <cell r="AC33">
            <v>0.17</v>
          </cell>
          <cell r="AD33">
            <v>1.7000000000000001E-3</v>
          </cell>
          <cell r="AE33">
            <v>4.3</v>
          </cell>
          <cell r="AF33">
            <v>4.2999999999999997E-2</v>
          </cell>
          <cell r="AG33">
            <v>0</v>
          </cell>
          <cell r="AH33">
            <v>0</v>
          </cell>
        </row>
        <row r="34">
          <cell r="A34">
            <v>31</v>
          </cell>
          <cell r="B34" t="str">
            <v>CARNE GORDA</v>
          </cell>
          <cell r="C34" t="str">
            <v>LOMO, PECHO, SOBREBARRIGA, ETC.</v>
          </cell>
          <cell r="E34">
            <v>298</v>
          </cell>
          <cell r="F34">
            <v>2.98</v>
          </cell>
          <cell r="G34">
            <v>57.7</v>
          </cell>
          <cell r="H34">
            <v>0.57700000000000007</v>
          </cell>
          <cell r="I34">
            <v>16</v>
          </cell>
          <cell r="J34">
            <v>0.16</v>
          </cell>
          <cell r="K34">
            <v>25.4</v>
          </cell>
          <cell r="L34">
            <v>0.254</v>
          </cell>
          <cell r="M34">
            <v>0</v>
          </cell>
          <cell r="N34">
            <v>0</v>
          </cell>
          <cell r="O34">
            <v>0</v>
          </cell>
          <cell r="P34">
            <v>0</v>
          </cell>
          <cell r="Q34">
            <v>0.9</v>
          </cell>
          <cell r="R34">
            <v>9.0000000000000011E-3</v>
          </cell>
          <cell r="S34">
            <v>8</v>
          </cell>
          <cell r="T34">
            <v>0.08</v>
          </cell>
          <cell r="U34">
            <v>210</v>
          </cell>
          <cell r="V34">
            <v>2.1</v>
          </cell>
          <cell r="W34">
            <v>2.6</v>
          </cell>
          <cell r="X34">
            <v>2.6000000000000002E-2</v>
          </cell>
          <cell r="Y34">
            <v>0</v>
          </cell>
          <cell r="Z34">
            <v>0</v>
          </cell>
          <cell r="AA34">
            <v>0.06</v>
          </cell>
          <cell r="AB34">
            <v>5.9999999999999995E-4</v>
          </cell>
          <cell r="AC34">
            <v>0.16</v>
          </cell>
          <cell r="AD34">
            <v>1.6000000000000001E-3</v>
          </cell>
          <cell r="AE34">
            <v>3.2</v>
          </cell>
          <cell r="AF34">
            <v>3.2000000000000001E-2</v>
          </cell>
          <cell r="AG34">
            <v>0</v>
          </cell>
          <cell r="AH34">
            <v>0</v>
          </cell>
        </row>
        <row r="35">
          <cell r="A35">
            <v>32</v>
          </cell>
          <cell r="B35" t="str">
            <v>COSTILLA MUY GORDA</v>
          </cell>
          <cell r="C35" t="str">
            <v>CIGARRILLO, CHATAS, FALDA, ETC.</v>
          </cell>
          <cell r="E35">
            <v>303</v>
          </cell>
          <cell r="F35">
            <v>3.03</v>
          </cell>
          <cell r="G35">
            <v>57.7</v>
          </cell>
          <cell r="H35">
            <v>0.57700000000000007</v>
          </cell>
          <cell r="I35">
            <v>15.8</v>
          </cell>
          <cell r="J35">
            <v>0.158</v>
          </cell>
          <cell r="K35">
            <v>26</v>
          </cell>
          <cell r="L35">
            <v>0.26</v>
          </cell>
          <cell r="M35">
            <v>0.3</v>
          </cell>
          <cell r="N35">
            <v>3.0000000000000001E-3</v>
          </cell>
          <cell r="O35">
            <v>0</v>
          </cell>
          <cell r="P35">
            <v>0</v>
          </cell>
          <cell r="Q35">
            <v>0.9</v>
          </cell>
          <cell r="R35">
            <v>9.0000000000000011E-3</v>
          </cell>
          <cell r="S35">
            <v>9</v>
          </cell>
          <cell r="T35">
            <v>0.09</v>
          </cell>
          <cell r="U35">
            <v>177</v>
          </cell>
          <cell r="V35">
            <v>1.77</v>
          </cell>
          <cell r="W35">
            <v>2.4</v>
          </cell>
          <cell r="X35">
            <v>2.4E-2</v>
          </cell>
          <cell r="Y35">
            <v>0</v>
          </cell>
          <cell r="Z35">
            <v>0</v>
          </cell>
          <cell r="AA35">
            <v>0.77</v>
          </cell>
          <cell r="AB35">
            <v>7.7000000000000002E-3</v>
          </cell>
          <cell r="AC35">
            <v>0.18</v>
          </cell>
          <cell r="AD35">
            <v>1.8E-3</v>
          </cell>
          <cell r="AE35">
            <v>4.0999999999999996</v>
          </cell>
          <cell r="AF35">
            <v>4.0999999999999995E-2</v>
          </cell>
          <cell r="AG35">
            <v>0</v>
          </cell>
          <cell r="AH35">
            <v>0</v>
          </cell>
        </row>
        <row r="36">
          <cell r="A36">
            <v>33</v>
          </cell>
          <cell r="E36">
            <v>435</v>
          </cell>
          <cell r="F36">
            <v>4.3499999999999996</v>
          </cell>
          <cell r="G36">
            <v>43</v>
          </cell>
          <cell r="H36">
            <v>0.43</v>
          </cell>
          <cell r="I36">
            <v>14.4</v>
          </cell>
          <cell r="J36">
            <v>0.14400000000000002</v>
          </cell>
          <cell r="K36">
            <v>41.4</v>
          </cell>
          <cell r="L36">
            <v>0.41399999999999998</v>
          </cell>
          <cell r="M36">
            <v>0</v>
          </cell>
          <cell r="N36">
            <v>0</v>
          </cell>
          <cell r="O36">
            <v>0</v>
          </cell>
          <cell r="P36">
            <v>0</v>
          </cell>
          <cell r="Q36">
            <v>0.8</v>
          </cell>
          <cell r="R36">
            <v>8.0000000000000002E-3</v>
          </cell>
          <cell r="S36">
            <v>7</v>
          </cell>
          <cell r="T36">
            <v>7.0000000000000007E-2</v>
          </cell>
          <cell r="U36">
            <v>170</v>
          </cell>
          <cell r="V36">
            <v>1.7</v>
          </cell>
          <cell r="W36">
            <v>2.4</v>
          </cell>
          <cell r="X36">
            <v>2.4E-2</v>
          </cell>
          <cell r="Y36">
            <v>0</v>
          </cell>
          <cell r="Z36">
            <v>0</v>
          </cell>
          <cell r="AA36">
            <v>0.06</v>
          </cell>
          <cell r="AB36">
            <v>5.9999999999999995E-4</v>
          </cell>
          <cell r="AC36">
            <v>0.14000000000000001</v>
          </cell>
          <cell r="AD36">
            <v>1.4000000000000002E-3</v>
          </cell>
          <cell r="AE36">
            <v>2.6</v>
          </cell>
          <cell r="AF36">
            <v>2.6000000000000002E-2</v>
          </cell>
          <cell r="AG36">
            <v>0</v>
          </cell>
          <cell r="AH36">
            <v>0</v>
          </cell>
        </row>
        <row r="37">
          <cell r="A37">
            <v>34</v>
          </cell>
          <cell r="B37" t="str">
            <v>CARNE DE CERDO</v>
          </cell>
          <cell r="C37" t="str">
            <v>PERNIL Y COGOTE</v>
          </cell>
          <cell r="E37">
            <v>186</v>
          </cell>
          <cell r="F37">
            <v>1.86</v>
          </cell>
          <cell r="G37">
            <v>68.5</v>
          </cell>
          <cell r="H37">
            <v>0.68500000000000005</v>
          </cell>
          <cell r="I37">
            <v>18.5</v>
          </cell>
          <cell r="J37">
            <v>0.185</v>
          </cell>
          <cell r="K37">
            <v>11.9</v>
          </cell>
          <cell r="L37">
            <v>0.11900000000000001</v>
          </cell>
          <cell r="M37">
            <v>0</v>
          </cell>
          <cell r="N37">
            <v>0</v>
          </cell>
          <cell r="O37">
            <v>0</v>
          </cell>
          <cell r="P37">
            <v>0</v>
          </cell>
          <cell r="Q37">
            <v>1.1000000000000001</v>
          </cell>
          <cell r="R37">
            <v>1.1000000000000001E-2</v>
          </cell>
          <cell r="S37">
            <v>5</v>
          </cell>
          <cell r="T37">
            <v>0.05</v>
          </cell>
          <cell r="U37">
            <v>220</v>
          </cell>
          <cell r="V37">
            <v>2.2000000000000002</v>
          </cell>
          <cell r="W37">
            <v>2</v>
          </cell>
          <cell r="X37">
            <v>0.02</v>
          </cell>
          <cell r="Y37">
            <v>0</v>
          </cell>
          <cell r="Z37">
            <v>0</v>
          </cell>
          <cell r="AA37">
            <v>0.71</v>
          </cell>
          <cell r="AB37">
            <v>7.0999999999999995E-3</v>
          </cell>
          <cell r="AC37">
            <v>0.25</v>
          </cell>
          <cell r="AD37">
            <v>2.5000000000000001E-3</v>
          </cell>
          <cell r="AE37">
            <v>2.8</v>
          </cell>
          <cell r="AF37">
            <v>2.7999999999999997E-2</v>
          </cell>
          <cell r="AG37">
            <v>0</v>
          </cell>
          <cell r="AH37">
            <v>0</v>
          </cell>
        </row>
        <row r="38">
          <cell r="A38">
            <v>35</v>
          </cell>
          <cell r="B38" t="str">
            <v>CERDO SEMI-GORDA</v>
          </cell>
          <cell r="C38" t="str">
            <v>ESPINAZO Y BRAZO, ETC.</v>
          </cell>
          <cell r="E38">
            <v>248</v>
          </cell>
          <cell r="F38">
            <v>2.48</v>
          </cell>
          <cell r="H38">
            <v>0</v>
          </cell>
          <cell r="I38">
            <v>16.5</v>
          </cell>
          <cell r="J38">
            <v>0.16500000000000001</v>
          </cell>
          <cell r="K38">
            <v>19.7</v>
          </cell>
          <cell r="L38">
            <v>0.19699999999999998</v>
          </cell>
          <cell r="M38">
            <v>0</v>
          </cell>
          <cell r="N38">
            <v>0</v>
          </cell>
          <cell r="O38">
            <v>0</v>
          </cell>
          <cell r="P38">
            <v>0</v>
          </cell>
          <cell r="Q38">
            <v>1</v>
          </cell>
          <cell r="R38">
            <v>0.01</v>
          </cell>
          <cell r="S38">
            <v>5</v>
          </cell>
          <cell r="T38">
            <v>0.05</v>
          </cell>
          <cell r="U38">
            <v>180</v>
          </cell>
          <cell r="V38">
            <v>1.8</v>
          </cell>
          <cell r="W38">
            <v>2</v>
          </cell>
          <cell r="X38">
            <v>0.02</v>
          </cell>
          <cell r="Y38">
            <v>0</v>
          </cell>
          <cell r="Z38">
            <v>0</v>
          </cell>
          <cell r="AA38">
            <v>0.76</v>
          </cell>
          <cell r="AB38">
            <v>7.6E-3</v>
          </cell>
          <cell r="AC38">
            <v>0.22</v>
          </cell>
          <cell r="AD38">
            <v>2.2000000000000001E-3</v>
          </cell>
          <cell r="AE38">
            <v>2.4</v>
          </cell>
          <cell r="AF38">
            <v>2.4E-2</v>
          </cell>
          <cell r="AG38">
            <v>0</v>
          </cell>
          <cell r="AH38">
            <v>0</v>
          </cell>
        </row>
        <row r="39">
          <cell r="A39">
            <v>36</v>
          </cell>
          <cell r="B39" t="str">
            <v>CERDO GORDA</v>
          </cell>
          <cell r="C39" t="str">
            <v>CADERA, COGOTE, FALDA, LOMO, Y PERNIL</v>
          </cell>
          <cell r="E39">
            <v>291</v>
          </cell>
          <cell r="F39">
            <v>2.91</v>
          </cell>
          <cell r="G39">
            <v>58.2</v>
          </cell>
          <cell r="H39">
            <v>0.58200000000000007</v>
          </cell>
          <cell r="I39">
            <v>16.3</v>
          </cell>
          <cell r="J39">
            <v>0.16300000000000001</v>
          </cell>
          <cell r="K39">
            <v>24.5</v>
          </cell>
          <cell r="L39">
            <v>0.245</v>
          </cell>
          <cell r="M39">
            <v>0</v>
          </cell>
          <cell r="N39">
            <v>0</v>
          </cell>
          <cell r="O39">
            <v>0</v>
          </cell>
          <cell r="P39">
            <v>0</v>
          </cell>
          <cell r="Q39">
            <v>1</v>
          </cell>
          <cell r="R39">
            <v>0.01</v>
          </cell>
          <cell r="S39">
            <v>6</v>
          </cell>
          <cell r="T39">
            <v>0.06</v>
          </cell>
          <cell r="U39">
            <v>190</v>
          </cell>
          <cell r="V39">
            <v>1.9</v>
          </cell>
          <cell r="W39">
            <v>1.5</v>
          </cell>
          <cell r="X39">
            <v>1.4999999999999999E-2</v>
          </cell>
          <cell r="Y39">
            <v>0</v>
          </cell>
          <cell r="Z39">
            <v>0</v>
          </cell>
          <cell r="AA39">
            <v>0.79</v>
          </cell>
          <cell r="AB39">
            <v>7.9000000000000008E-3</v>
          </cell>
          <cell r="AC39">
            <v>0.19</v>
          </cell>
          <cell r="AD39">
            <v>1.9E-3</v>
          </cell>
          <cell r="AE39">
            <v>2.1</v>
          </cell>
          <cell r="AF39">
            <v>2.1000000000000001E-2</v>
          </cell>
          <cell r="AG39">
            <v>0</v>
          </cell>
          <cell r="AH39">
            <v>0</v>
          </cell>
        </row>
        <row r="40">
          <cell r="A40">
            <v>37</v>
          </cell>
          <cell r="B40" t="str">
            <v>CERDO MUY GORDA</v>
          </cell>
          <cell r="C40" t="str">
            <v>COSTILLA CHULETA, FALDA, LOMO  Y PERNIL</v>
          </cell>
          <cell r="E40">
            <v>406</v>
          </cell>
          <cell r="F40">
            <v>4.0599999999999996</v>
          </cell>
          <cell r="G40">
            <v>47.5</v>
          </cell>
          <cell r="H40">
            <v>0.47499999999999998</v>
          </cell>
          <cell r="I40">
            <v>12.6</v>
          </cell>
          <cell r="J40">
            <v>0.126</v>
          </cell>
          <cell r="K40">
            <v>39.1</v>
          </cell>
          <cell r="L40">
            <v>0.39100000000000001</v>
          </cell>
          <cell r="M40">
            <v>0</v>
          </cell>
          <cell r="N40">
            <v>0</v>
          </cell>
          <cell r="O40">
            <v>0</v>
          </cell>
          <cell r="P40">
            <v>0</v>
          </cell>
          <cell r="Q40">
            <v>0.8</v>
          </cell>
          <cell r="R40">
            <v>8.0000000000000002E-3</v>
          </cell>
          <cell r="S40">
            <v>6</v>
          </cell>
          <cell r="T40">
            <v>0.06</v>
          </cell>
          <cell r="U40">
            <v>150</v>
          </cell>
          <cell r="V40">
            <v>1.5</v>
          </cell>
          <cell r="W40">
            <v>1.4</v>
          </cell>
          <cell r="X40">
            <v>1.3999999999999999E-2</v>
          </cell>
          <cell r="Y40">
            <v>0</v>
          </cell>
          <cell r="Z40">
            <v>0</v>
          </cell>
          <cell r="AA40">
            <v>0.42</v>
          </cell>
          <cell r="AB40">
            <v>4.1999999999999997E-3</v>
          </cell>
          <cell r="AC40">
            <v>0.17</v>
          </cell>
          <cell r="AD40">
            <v>1.7000000000000001E-3</v>
          </cell>
          <cell r="AE40">
            <v>2</v>
          </cell>
          <cell r="AF40">
            <v>0.02</v>
          </cell>
          <cell r="AG40">
            <v>0</v>
          </cell>
          <cell r="AH40">
            <v>0</v>
          </cell>
        </row>
        <row r="41">
          <cell r="A41">
            <v>38</v>
          </cell>
          <cell r="B41" t="str">
            <v>CARNE DE CORDERO</v>
          </cell>
          <cell r="C41" t="str">
            <v>BRAZO, CADERA</v>
          </cell>
          <cell r="E41">
            <v>170</v>
          </cell>
          <cell r="F41">
            <v>1.7</v>
          </cell>
          <cell r="G41">
            <v>70.099999999999994</v>
          </cell>
          <cell r="H41">
            <v>0.70099999999999996</v>
          </cell>
          <cell r="I41">
            <v>19.3</v>
          </cell>
          <cell r="J41">
            <v>0.193</v>
          </cell>
          <cell r="K41">
            <v>9.5</v>
          </cell>
          <cell r="L41">
            <v>9.5000000000000001E-2</v>
          </cell>
          <cell r="M41">
            <v>0</v>
          </cell>
          <cell r="N41">
            <v>0</v>
          </cell>
          <cell r="O41">
            <v>0</v>
          </cell>
          <cell r="P41">
            <v>0</v>
          </cell>
          <cell r="Q41">
            <v>1.1000000000000001</v>
          </cell>
          <cell r="R41">
            <v>1.1000000000000001E-2</v>
          </cell>
          <cell r="S41">
            <v>7</v>
          </cell>
          <cell r="T41">
            <v>7.0000000000000007E-2</v>
          </cell>
          <cell r="U41">
            <v>180</v>
          </cell>
          <cell r="V41">
            <v>1.8</v>
          </cell>
          <cell r="W41">
            <v>2.2000000000000002</v>
          </cell>
          <cell r="X41">
            <v>2.2000000000000002E-2</v>
          </cell>
          <cell r="Y41">
            <v>0</v>
          </cell>
          <cell r="Z41">
            <v>0</v>
          </cell>
          <cell r="AA41">
            <v>0.09</v>
          </cell>
          <cell r="AB41">
            <v>8.9999999999999998E-4</v>
          </cell>
          <cell r="AC41">
            <v>0.21</v>
          </cell>
          <cell r="AD41">
            <v>2.0999999999999999E-3</v>
          </cell>
          <cell r="AE41">
            <v>2.9</v>
          </cell>
          <cell r="AF41">
            <v>2.8999999999999998E-2</v>
          </cell>
          <cell r="AG41">
            <v>0</v>
          </cell>
          <cell r="AH41">
            <v>0</v>
          </cell>
        </row>
        <row r="42">
          <cell r="A42">
            <v>39</v>
          </cell>
          <cell r="B42" t="str">
            <v>CORDERO SEMIGORDA</v>
          </cell>
          <cell r="C42" t="str">
            <v>COSTILLA, ETC</v>
          </cell>
          <cell r="E42">
            <v>253</v>
          </cell>
          <cell r="F42">
            <v>2.5299999999999998</v>
          </cell>
          <cell r="G42">
            <v>61.4</v>
          </cell>
          <cell r="H42">
            <v>0.61399999999999999</v>
          </cell>
          <cell r="I42">
            <v>18.2</v>
          </cell>
          <cell r="J42">
            <v>0.182</v>
          </cell>
          <cell r="K42">
            <v>19.399999999999999</v>
          </cell>
          <cell r="L42">
            <v>0.19399999999999998</v>
          </cell>
          <cell r="M42">
            <v>0</v>
          </cell>
          <cell r="N42">
            <v>0</v>
          </cell>
          <cell r="O42">
            <v>0</v>
          </cell>
          <cell r="P42">
            <v>0</v>
          </cell>
          <cell r="Q42">
            <v>1</v>
          </cell>
          <cell r="R42">
            <v>0.01</v>
          </cell>
          <cell r="S42">
            <v>7</v>
          </cell>
          <cell r="T42">
            <v>7.0000000000000007E-2</v>
          </cell>
          <cell r="U42">
            <v>190</v>
          </cell>
          <cell r="V42">
            <v>1.9</v>
          </cell>
          <cell r="W42">
            <v>2.5</v>
          </cell>
          <cell r="X42">
            <v>2.5000000000000001E-2</v>
          </cell>
          <cell r="Y42">
            <v>0</v>
          </cell>
          <cell r="Z42">
            <v>0</v>
          </cell>
          <cell r="AA42">
            <v>7.0000000000000007E-2</v>
          </cell>
          <cell r="AB42">
            <v>7.000000000000001E-4</v>
          </cell>
          <cell r="AC42">
            <v>0.15</v>
          </cell>
          <cell r="AD42">
            <v>1.5E-3</v>
          </cell>
          <cell r="AE42">
            <v>2</v>
          </cell>
          <cell r="AF42">
            <v>0.02</v>
          </cell>
          <cell r="AG42">
            <v>0</v>
          </cell>
          <cell r="AH42">
            <v>0</v>
          </cell>
        </row>
        <row r="43">
          <cell r="A43">
            <v>40</v>
          </cell>
          <cell r="B43" t="str">
            <v>CORDERO GORDA</v>
          </cell>
          <cell r="C43" t="str">
            <v>COGOTE, ESPINAZO, PERNIL,FALDA, ETC.</v>
          </cell>
          <cell r="E43">
            <v>292</v>
          </cell>
          <cell r="F43">
            <v>2.92</v>
          </cell>
          <cell r="G43">
            <v>58.4</v>
          </cell>
          <cell r="H43">
            <v>0.58399999999999996</v>
          </cell>
          <cell r="I43">
            <v>15.6</v>
          </cell>
          <cell r="J43">
            <v>0.156</v>
          </cell>
          <cell r="K43">
            <v>25</v>
          </cell>
          <cell r="L43">
            <v>0.25</v>
          </cell>
          <cell r="M43">
            <v>0</v>
          </cell>
          <cell r="N43">
            <v>0</v>
          </cell>
          <cell r="O43">
            <v>0</v>
          </cell>
          <cell r="P43">
            <v>0</v>
          </cell>
          <cell r="Q43">
            <v>1</v>
          </cell>
          <cell r="R43">
            <v>0.01</v>
          </cell>
          <cell r="S43">
            <v>5</v>
          </cell>
          <cell r="T43">
            <v>0.05</v>
          </cell>
          <cell r="U43">
            <v>170</v>
          </cell>
          <cell r="V43">
            <v>1.7</v>
          </cell>
          <cell r="W43">
            <v>2.1</v>
          </cell>
          <cell r="X43">
            <v>2.1000000000000001E-2</v>
          </cell>
          <cell r="Y43">
            <v>0</v>
          </cell>
          <cell r="Z43">
            <v>0</v>
          </cell>
          <cell r="AA43">
            <v>7.0000000000000007E-2</v>
          </cell>
          <cell r="AB43">
            <v>7.000000000000001E-4</v>
          </cell>
          <cell r="AC43">
            <v>0.17</v>
          </cell>
          <cell r="AD43">
            <v>1.7000000000000001E-3</v>
          </cell>
          <cell r="AE43">
            <v>1.9</v>
          </cell>
          <cell r="AF43">
            <v>1.9E-2</v>
          </cell>
          <cell r="AG43">
            <v>0</v>
          </cell>
          <cell r="AH43">
            <v>0</v>
          </cell>
        </row>
        <row r="44">
          <cell r="A44">
            <v>41</v>
          </cell>
          <cell r="B44" t="str">
            <v>CORDERO MUY GORDA</v>
          </cell>
          <cell r="C44" t="str">
            <v>CADERA, COLA, CHULETA, ESPINAZO, ETC.</v>
          </cell>
          <cell r="E44">
            <v>351</v>
          </cell>
          <cell r="F44">
            <v>3.51</v>
          </cell>
          <cell r="G44">
            <v>51.9</v>
          </cell>
          <cell r="H44">
            <v>0.51900000000000002</v>
          </cell>
          <cell r="I44">
            <v>14.4</v>
          </cell>
          <cell r="J44">
            <v>0.14400000000000002</v>
          </cell>
          <cell r="K44">
            <v>32.799999999999997</v>
          </cell>
          <cell r="L44">
            <v>0.32799999999999996</v>
          </cell>
          <cell r="M44">
            <v>0</v>
          </cell>
          <cell r="N44">
            <v>0</v>
          </cell>
          <cell r="O44">
            <v>0</v>
          </cell>
          <cell r="P44">
            <v>0</v>
          </cell>
          <cell r="Q44">
            <v>0.9</v>
          </cell>
          <cell r="R44">
            <v>9.0000000000000011E-3</v>
          </cell>
          <cell r="S44">
            <v>5</v>
          </cell>
          <cell r="T44">
            <v>0.05</v>
          </cell>
          <cell r="U44">
            <v>160</v>
          </cell>
          <cell r="V44">
            <v>1.6</v>
          </cell>
          <cell r="W44">
            <v>2.2000000000000002</v>
          </cell>
          <cell r="X44">
            <v>2.2000000000000002E-2</v>
          </cell>
          <cell r="Y44">
            <v>0</v>
          </cell>
          <cell r="Z44">
            <v>0</v>
          </cell>
          <cell r="AA44">
            <v>7.0000000000000007E-2</v>
          </cell>
          <cell r="AB44">
            <v>7.000000000000001E-4</v>
          </cell>
          <cell r="AC44">
            <v>0.19</v>
          </cell>
          <cell r="AD44">
            <v>1.9E-3</v>
          </cell>
          <cell r="AE44">
            <v>2.2000000000000002</v>
          </cell>
          <cell r="AF44">
            <v>2.2000000000000002E-2</v>
          </cell>
          <cell r="AG44">
            <v>0</v>
          </cell>
          <cell r="AH44">
            <v>0</v>
          </cell>
        </row>
        <row r="45">
          <cell r="A45">
            <v>42</v>
          </cell>
          <cell r="B45" t="str">
            <v>TERNERA</v>
          </cell>
          <cell r="C45" t="str">
            <v>FALDA, LOMO PIERNA, CHULETA, ETC.</v>
          </cell>
          <cell r="E45">
            <v>180</v>
          </cell>
          <cell r="F45">
            <v>1.8</v>
          </cell>
          <cell r="G45">
            <v>69</v>
          </cell>
          <cell r="H45">
            <v>0.69</v>
          </cell>
          <cell r="I45">
            <v>19.2</v>
          </cell>
          <cell r="J45">
            <v>0.192</v>
          </cell>
          <cell r="K45">
            <v>10.8</v>
          </cell>
          <cell r="L45">
            <v>0.10800000000000001</v>
          </cell>
          <cell r="M45">
            <v>0</v>
          </cell>
          <cell r="N45">
            <v>0</v>
          </cell>
          <cell r="O45">
            <v>0</v>
          </cell>
          <cell r="P45">
            <v>0</v>
          </cell>
          <cell r="Q45">
            <v>1</v>
          </cell>
          <cell r="R45">
            <v>0.01</v>
          </cell>
          <cell r="S45">
            <v>11</v>
          </cell>
          <cell r="T45">
            <v>0.11</v>
          </cell>
          <cell r="U45">
            <v>208</v>
          </cell>
          <cell r="V45">
            <v>2.08</v>
          </cell>
          <cell r="W45">
            <v>2.9</v>
          </cell>
          <cell r="X45">
            <v>2.8999999999999998E-2</v>
          </cell>
          <cell r="Y45">
            <v>0</v>
          </cell>
          <cell r="Z45">
            <v>0</v>
          </cell>
          <cell r="AA45">
            <v>0.18</v>
          </cell>
          <cell r="AB45">
            <v>1.8E-3</v>
          </cell>
          <cell r="AC45">
            <v>0.27</v>
          </cell>
          <cell r="AD45">
            <v>2.7000000000000001E-3</v>
          </cell>
          <cell r="AE45">
            <v>6.3</v>
          </cell>
          <cell r="AF45">
            <v>6.3E-2</v>
          </cell>
          <cell r="AG45">
            <v>0</v>
          </cell>
          <cell r="AH45">
            <v>0</v>
          </cell>
        </row>
        <row r="46">
          <cell r="A46">
            <v>43</v>
          </cell>
          <cell r="B46" t="str">
            <v>CONEJO</v>
          </cell>
          <cell r="C46" t="str">
            <v>PARTE COMESTIBLE ANIMAL ENTERO</v>
          </cell>
          <cell r="D46">
            <v>32</v>
          </cell>
          <cell r="E46">
            <v>140</v>
          </cell>
          <cell r="F46">
            <v>1.4</v>
          </cell>
          <cell r="G46">
            <v>62.8</v>
          </cell>
          <cell r="H46">
            <v>0.628</v>
          </cell>
          <cell r="I46">
            <v>20</v>
          </cell>
          <cell r="J46">
            <v>0.2</v>
          </cell>
          <cell r="K46">
            <v>6</v>
          </cell>
          <cell r="L46">
            <v>0.06</v>
          </cell>
          <cell r="M46">
            <v>0</v>
          </cell>
          <cell r="N46">
            <v>0</v>
          </cell>
          <cell r="O46">
            <v>0</v>
          </cell>
          <cell r="P46">
            <v>0</v>
          </cell>
          <cell r="Q46">
            <v>1.2</v>
          </cell>
          <cell r="R46">
            <v>1.2E-2</v>
          </cell>
          <cell r="S46">
            <v>22</v>
          </cell>
          <cell r="T46">
            <v>0.22</v>
          </cell>
          <cell r="U46">
            <v>220</v>
          </cell>
          <cell r="V46">
            <v>2.2000000000000002</v>
          </cell>
          <cell r="W46">
            <v>2.8</v>
          </cell>
          <cell r="X46">
            <v>2.7999999999999997E-2</v>
          </cell>
          <cell r="Y46">
            <v>0</v>
          </cell>
          <cell r="Z46">
            <v>0</v>
          </cell>
          <cell r="AA46">
            <v>0.04</v>
          </cell>
          <cell r="AB46">
            <v>4.0000000000000002E-4</v>
          </cell>
          <cell r="AC46">
            <v>0.18</v>
          </cell>
          <cell r="AD46">
            <v>1.8E-3</v>
          </cell>
          <cell r="AE46">
            <v>10</v>
          </cell>
          <cell r="AF46">
            <v>0.1</v>
          </cell>
          <cell r="AG46">
            <v>0</v>
          </cell>
          <cell r="AH46">
            <v>0</v>
          </cell>
        </row>
        <row r="47">
          <cell r="A47">
            <v>44</v>
          </cell>
          <cell r="B47" t="str">
            <v>CHIGUIRO</v>
          </cell>
          <cell r="C47" t="str">
            <v>SALADA</v>
          </cell>
          <cell r="E47">
            <v>140</v>
          </cell>
          <cell r="F47">
            <v>1.4</v>
          </cell>
          <cell r="G47">
            <v>63.7</v>
          </cell>
          <cell r="H47">
            <v>0.63700000000000001</v>
          </cell>
          <cell r="I47">
            <v>22.1</v>
          </cell>
          <cell r="J47">
            <v>0.221</v>
          </cell>
          <cell r="K47">
            <v>4.5</v>
          </cell>
          <cell r="L47">
            <v>4.4999999999999998E-2</v>
          </cell>
          <cell r="M47">
            <v>1.2</v>
          </cell>
          <cell r="N47">
            <v>1.2E-2</v>
          </cell>
          <cell r="O47">
            <v>0</v>
          </cell>
          <cell r="P47">
            <v>0</v>
          </cell>
          <cell r="Q47">
            <v>8.5</v>
          </cell>
          <cell r="R47">
            <v>8.5000000000000006E-2</v>
          </cell>
          <cell r="S47">
            <v>5</v>
          </cell>
          <cell r="T47">
            <v>0.05</v>
          </cell>
          <cell r="U47">
            <v>186</v>
          </cell>
          <cell r="V47">
            <v>1.86</v>
          </cell>
          <cell r="W47">
            <v>2.7</v>
          </cell>
          <cell r="X47">
            <v>2.7000000000000003E-2</v>
          </cell>
          <cell r="Y47">
            <v>0</v>
          </cell>
          <cell r="Z47">
            <v>0</v>
          </cell>
          <cell r="AA47">
            <v>0.01</v>
          </cell>
          <cell r="AB47">
            <v>1E-4</v>
          </cell>
          <cell r="AC47">
            <v>0.22</v>
          </cell>
          <cell r="AD47">
            <v>2.2000000000000001E-3</v>
          </cell>
          <cell r="AE47">
            <v>7.1</v>
          </cell>
          <cell r="AF47">
            <v>7.0999999999999994E-2</v>
          </cell>
          <cell r="AG47">
            <v>0</v>
          </cell>
          <cell r="AH47">
            <v>0</v>
          </cell>
        </row>
        <row r="48">
          <cell r="A48">
            <v>45</v>
          </cell>
          <cell r="B48" t="str">
            <v>GALLINA</v>
          </cell>
          <cell r="C48" t="str">
            <v>PARTE COMESTIBLE, ANIMAL ENTERO</v>
          </cell>
          <cell r="D48">
            <v>60</v>
          </cell>
          <cell r="E48">
            <v>303</v>
          </cell>
          <cell r="F48">
            <v>3.03</v>
          </cell>
          <cell r="G48">
            <v>55.9</v>
          </cell>
          <cell r="H48">
            <v>0.55899999999999994</v>
          </cell>
          <cell r="I48">
            <v>18</v>
          </cell>
          <cell r="J48">
            <v>0.18</v>
          </cell>
          <cell r="K48">
            <v>25</v>
          </cell>
          <cell r="L48">
            <v>0.25</v>
          </cell>
          <cell r="M48">
            <v>0</v>
          </cell>
          <cell r="N48">
            <v>0</v>
          </cell>
          <cell r="O48">
            <v>0</v>
          </cell>
          <cell r="P48">
            <v>0</v>
          </cell>
          <cell r="Q48">
            <v>1.1000000000000001</v>
          </cell>
          <cell r="R48">
            <v>1.1000000000000001E-2</v>
          </cell>
          <cell r="S48">
            <v>14</v>
          </cell>
          <cell r="T48">
            <v>0.14000000000000001</v>
          </cell>
          <cell r="U48">
            <v>200</v>
          </cell>
          <cell r="V48">
            <v>2</v>
          </cell>
          <cell r="W48">
            <v>1.5</v>
          </cell>
          <cell r="X48">
            <v>1.4999999999999999E-2</v>
          </cell>
          <cell r="Y48">
            <v>0</v>
          </cell>
          <cell r="Z48">
            <v>0</v>
          </cell>
          <cell r="AA48">
            <v>0.08</v>
          </cell>
          <cell r="AB48">
            <v>8.0000000000000004E-4</v>
          </cell>
          <cell r="AC48">
            <v>0.16</v>
          </cell>
          <cell r="AD48">
            <v>1.6000000000000001E-3</v>
          </cell>
          <cell r="AE48">
            <v>8</v>
          </cell>
          <cell r="AF48">
            <v>0.08</v>
          </cell>
          <cell r="AG48">
            <v>0</v>
          </cell>
          <cell r="AH48">
            <v>0</v>
          </cell>
        </row>
        <row r="49">
          <cell r="A49">
            <v>46</v>
          </cell>
          <cell r="B49" t="str">
            <v>POLLO</v>
          </cell>
          <cell r="C49" t="str">
            <v>PARTE COMESTIBLE, ANIMAL ENTERO</v>
          </cell>
          <cell r="D49">
            <v>60</v>
          </cell>
          <cell r="E49">
            <v>178</v>
          </cell>
          <cell r="F49">
            <v>1.78</v>
          </cell>
          <cell r="G49">
            <v>68.599999999999994</v>
          </cell>
          <cell r="H49">
            <v>0.68599999999999994</v>
          </cell>
          <cell r="I49">
            <v>20.2</v>
          </cell>
          <cell r="J49">
            <v>0.20199999999999999</v>
          </cell>
          <cell r="K49">
            <v>10.199999999999999</v>
          </cell>
          <cell r="L49">
            <v>0.10199999999999999</v>
          </cell>
          <cell r="M49">
            <v>0</v>
          </cell>
          <cell r="N49">
            <v>0</v>
          </cell>
          <cell r="O49">
            <v>0</v>
          </cell>
          <cell r="P49">
            <v>0</v>
          </cell>
          <cell r="Q49">
            <v>1</v>
          </cell>
          <cell r="R49">
            <v>0.01</v>
          </cell>
          <cell r="S49">
            <v>14</v>
          </cell>
          <cell r="T49">
            <v>0.14000000000000001</v>
          </cell>
          <cell r="U49">
            <v>200</v>
          </cell>
          <cell r="V49">
            <v>2</v>
          </cell>
          <cell r="W49">
            <v>1.5</v>
          </cell>
          <cell r="X49">
            <v>1.4999999999999999E-2</v>
          </cell>
          <cell r="Y49">
            <v>0</v>
          </cell>
          <cell r="Z49">
            <v>0</v>
          </cell>
          <cell r="AA49">
            <v>0.08</v>
          </cell>
          <cell r="AB49">
            <v>8.0000000000000004E-4</v>
          </cell>
          <cell r="AC49">
            <v>0.16</v>
          </cell>
          <cell r="AD49">
            <v>1.6000000000000001E-3</v>
          </cell>
          <cell r="AE49">
            <v>9</v>
          </cell>
          <cell r="AF49">
            <v>0.09</v>
          </cell>
          <cell r="AG49">
            <v>0</v>
          </cell>
          <cell r="AH49">
            <v>0</v>
          </cell>
        </row>
        <row r="50">
          <cell r="A50">
            <v>47</v>
          </cell>
          <cell r="B50" t="str">
            <v>BAGRE</v>
          </cell>
          <cell r="C50" t="str">
            <v>CARNE CON PIEL, SIN HUESO, DE UNA RODAJA</v>
          </cell>
          <cell r="D50">
            <v>85</v>
          </cell>
          <cell r="E50">
            <v>184</v>
          </cell>
          <cell r="F50">
            <v>1.84</v>
          </cell>
          <cell r="G50">
            <v>68.900000000000006</v>
          </cell>
          <cell r="H50">
            <v>0.68900000000000006</v>
          </cell>
          <cell r="I50">
            <v>18.899999999999999</v>
          </cell>
          <cell r="J50">
            <v>0.18899999999999997</v>
          </cell>
          <cell r="K50">
            <v>11.4</v>
          </cell>
          <cell r="L50">
            <v>0.114</v>
          </cell>
          <cell r="M50">
            <v>0</v>
          </cell>
          <cell r="N50">
            <v>0</v>
          </cell>
          <cell r="O50">
            <v>0</v>
          </cell>
          <cell r="P50">
            <v>0</v>
          </cell>
          <cell r="Q50">
            <v>0.8</v>
          </cell>
          <cell r="R50">
            <v>8.0000000000000002E-3</v>
          </cell>
          <cell r="S50">
            <v>20</v>
          </cell>
          <cell r="T50">
            <v>0.2</v>
          </cell>
          <cell r="U50">
            <v>200</v>
          </cell>
          <cell r="V50">
            <v>2</v>
          </cell>
          <cell r="W50">
            <v>0.6</v>
          </cell>
          <cell r="X50">
            <v>6.0000000000000001E-3</v>
          </cell>
          <cell r="Y50">
            <v>0</v>
          </cell>
          <cell r="Z50">
            <v>0</v>
          </cell>
          <cell r="AA50">
            <v>0.02</v>
          </cell>
          <cell r="AB50">
            <v>2.0000000000000001E-4</v>
          </cell>
          <cell r="AC50">
            <v>0.1</v>
          </cell>
          <cell r="AD50">
            <v>1E-3</v>
          </cell>
          <cell r="AE50">
            <v>2</v>
          </cell>
          <cell r="AF50">
            <v>0.02</v>
          </cell>
          <cell r="AG50">
            <v>0</v>
          </cell>
          <cell r="AH50">
            <v>0</v>
          </cell>
        </row>
        <row r="51">
          <cell r="A51">
            <v>48</v>
          </cell>
          <cell r="B51" t="str">
            <v>PESCADO DE MAR</v>
          </cell>
          <cell r="C51" t="str">
            <v>CARNE SIN HUESO NI PIEL</v>
          </cell>
          <cell r="D51">
            <v>50</v>
          </cell>
          <cell r="E51">
            <v>100</v>
          </cell>
          <cell r="F51">
            <v>1</v>
          </cell>
          <cell r="G51">
            <v>77</v>
          </cell>
          <cell r="H51">
            <v>0.77</v>
          </cell>
          <cell r="I51">
            <v>20.5</v>
          </cell>
          <cell r="J51">
            <v>0.20499999999999999</v>
          </cell>
          <cell r="K51">
            <v>1.4</v>
          </cell>
          <cell r="L51">
            <v>1.3999999999999999E-2</v>
          </cell>
          <cell r="M51">
            <v>0</v>
          </cell>
          <cell r="N51">
            <v>0</v>
          </cell>
          <cell r="O51">
            <v>0</v>
          </cell>
          <cell r="P51">
            <v>0</v>
          </cell>
          <cell r="Q51">
            <v>1.1000000000000001</v>
          </cell>
          <cell r="R51">
            <v>1.1000000000000001E-2</v>
          </cell>
          <cell r="S51">
            <v>22</v>
          </cell>
          <cell r="T51">
            <v>0.22</v>
          </cell>
          <cell r="U51">
            <v>200</v>
          </cell>
          <cell r="V51">
            <v>2</v>
          </cell>
          <cell r="W51">
            <v>0.5</v>
          </cell>
          <cell r="X51">
            <v>5.0000000000000001E-3</v>
          </cell>
          <cell r="Y51">
            <v>0</v>
          </cell>
          <cell r="Z51">
            <v>0</v>
          </cell>
          <cell r="AA51">
            <v>0.05</v>
          </cell>
          <cell r="AB51">
            <v>5.0000000000000001E-4</v>
          </cell>
          <cell r="AC51">
            <v>0.1</v>
          </cell>
          <cell r="AD51">
            <v>1E-3</v>
          </cell>
          <cell r="AE51">
            <v>2.8</v>
          </cell>
          <cell r="AF51">
            <v>2.7999999999999997E-2</v>
          </cell>
          <cell r="AG51">
            <v>0</v>
          </cell>
          <cell r="AH51">
            <v>0</v>
          </cell>
        </row>
        <row r="52">
          <cell r="A52">
            <v>49</v>
          </cell>
          <cell r="B52" t="str">
            <v xml:space="preserve">PESCADO DE RIO </v>
          </cell>
          <cell r="C52" t="str">
            <v>CARNE SIN HUESO NI PIEL</v>
          </cell>
          <cell r="D52">
            <v>50</v>
          </cell>
          <cell r="E52">
            <v>101</v>
          </cell>
          <cell r="F52">
            <v>1.01</v>
          </cell>
          <cell r="G52">
            <v>78.400000000000006</v>
          </cell>
          <cell r="H52">
            <v>0.78400000000000003</v>
          </cell>
          <cell r="I52">
            <v>17.899999999999999</v>
          </cell>
          <cell r="J52">
            <v>0.17899999999999999</v>
          </cell>
          <cell r="K52">
            <v>2.7</v>
          </cell>
          <cell r="L52">
            <v>2.7000000000000003E-2</v>
          </cell>
          <cell r="M52">
            <v>0</v>
          </cell>
          <cell r="N52">
            <v>0</v>
          </cell>
          <cell r="O52">
            <v>0</v>
          </cell>
          <cell r="P52">
            <v>0</v>
          </cell>
          <cell r="Q52">
            <v>1</v>
          </cell>
          <cell r="R52">
            <v>0.01</v>
          </cell>
          <cell r="S52">
            <v>20</v>
          </cell>
          <cell r="T52">
            <v>0.2</v>
          </cell>
          <cell r="U52">
            <v>180</v>
          </cell>
          <cell r="V52">
            <v>1.8</v>
          </cell>
          <cell r="W52">
            <v>0.7</v>
          </cell>
          <cell r="X52">
            <v>6.9999999999999993E-3</v>
          </cell>
          <cell r="Y52">
            <v>0</v>
          </cell>
          <cell r="Z52">
            <v>0</v>
          </cell>
          <cell r="AA52">
            <v>0.03</v>
          </cell>
          <cell r="AB52">
            <v>2.9999999999999997E-4</v>
          </cell>
          <cell r="AC52">
            <v>0.08</v>
          </cell>
          <cell r="AD52">
            <v>8.0000000000000004E-4</v>
          </cell>
          <cell r="AE52">
            <v>3</v>
          </cell>
          <cell r="AF52">
            <v>0.03</v>
          </cell>
          <cell r="AG52">
            <v>0</v>
          </cell>
          <cell r="AH52">
            <v>0</v>
          </cell>
        </row>
        <row r="53">
          <cell r="A53">
            <v>50</v>
          </cell>
          <cell r="B53" t="str">
            <v>PESCADO SECO</v>
          </cell>
          <cell r="E53">
            <v>358</v>
          </cell>
          <cell r="F53">
            <v>3.58</v>
          </cell>
          <cell r="G53">
            <v>12.3</v>
          </cell>
          <cell r="H53">
            <v>0.12300000000000001</v>
          </cell>
          <cell r="I53">
            <v>77.900000000000006</v>
          </cell>
          <cell r="J53">
            <v>0.77900000000000003</v>
          </cell>
          <cell r="K53">
            <v>2.8</v>
          </cell>
          <cell r="L53">
            <v>2.7999999999999997E-2</v>
          </cell>
          <cell r="M53">
            <v>0</v>
          </cell>
          <cell r="N53">
            <v>0</v>
          </cell>
          <cell r="O53">
            <v>0</v>
          </cell>
          <cell r="P53">
            <v>0</v>
          </cell>
          <cell r="Q53">
            <v>7</v>
          </cell>
          <cell r="R53">
            <v>7.0000000000000007E-2</v>
          </cell>
          <cell r="S53">
            <v>50</v>
          </cell>
          <cell r="T53">
            <v>0.5</v>
          </cell>
          <cell r="U53">
            <v>891</v>
          </cell>
          <cell r="V53">
            <v>8.91</v>
          </cell>
          <cell r="W53">
            <v>3.6</v>
          </cell>
          <cell r="X53">
            <v>3.6000000000000004E-2</v>
          </cell>
          <cell r="Y53">
            <v>0</v>
          </cell>
          <cell r="Z53">
            <v>0</v>
          </cell>
          <cell r="AA53">
            <v>0.08</v>
          </cell>
          <cell r="AB53">
            <v>8.0000000000000004E-4</v>
          </cell>
          <cell r="AC53">
            <v>0.45</v>
          </cell>
          <cell r="AD53">
            <v>4.5000000000000005E-3</v>
          </cell>
          <cell r="AE53">
            <v>10.9</v>
          </cell>
          <cell r="AF53">
            <v>0.109</v>
          </cell>
          <cell r="AG53">
            <v>0</v>
          </cell>
          <cell r="AH53">
            <v>0</v>
          </cell>
        </row>
        <row r="54">
          <cell r="A54">
            <v>51</v>
          </cell>
          <cell r="B54" t="str">
            <v>ALMEJAS</v>
          </cell>
          <cell r="C54" t="str">
            <v>DE AGUA DULCE</v>
          </cell>
          <cell r="E54">
            <v>65</v>
          </cell>
          <cell r="F54">
            <v>0.65</v>
          </cell>
          <cell r="G54">
            <v>82.8</v>
          </cell>
          <cell r="H54">
            <v>0.82799999999999996</v>
          </cell>
          <cell r="I54">
            <v>6</v>
          </cell>
          <cell r="J54">
            <v>0.06</v>
          </cell>
          <cell r="K54">
            <v>0.3</v>
          </cell>
          <cell r="L54">
            <v>3.0000000000000001E-3</v>
          </cell>
          <cell r="M54">
            <v>8.9</v>
          </cell>
          <cell r="N54">
            <v>8.900000000000001E-2</v>
          </cell>
          <cell r="O54">
            <v>0</v>
          </cell>
          <cell r="P54">
            <v>0</v>
          </cell>
          <cell r="Q54">
            <v>2</v>
          </cell>
          <cell r="R54">
            <v>0.02</v>
          </cell>
          <cell r="S54">
            <v>188</v>
          </cell>
          <cell r="T54">
            <v>1.88</v>
          </cell>
          <cell r="U54">
            <v>91</v>
          </cell>
          <cell r="V54">
            <v>0.91</v>
          </cell>
          <cell r="W54">
            <v>39</v>
          </cell>
          <cell r="X54">
            <v>0.39</v>
          </cell>
          <cell r="Y54">
            <v>5</v>
          </cell>
          <cell r="Z54">
            <v>0.05</v>
          </cell>
          <cell r="AA54">
            <v>0.08</v>
          </cell>
          <cell r="AB54">
            <v>8.0000000000000004E-4</v>
          </cell>
          <cell r="AC54">
            <v>0.46</v>
          </cell>
          <cell r="AD54">
            <v>4.5999999999999999E-3</v>
          </cell>
          <cell r="AE54">
            <v>1.3</v>
          </cell>
          <cell r="AF54">
            <v>1.3000000000000001E-2</v>
          </cell>
          <cell r="AG54">
            <v>2</v>
          </cell>
          <cell r="AH54">
            <v>0.02</v>
          </cell>
        </row>
        <row r="55">
          <cell r="A55">
            <v>52</v>
          </cell>
          <cell r="B55" t="str">
            <v>CAMARON</v>
          </cell>
          <cell r="C55" t="str">
            <v>CARNE COCIDA,PARTE COMESTIBBLE, ANIMAL ENTERO</v>
          </cell>
          <cell r="D55">
            <v>50</v>
          </cell>
          <cell r="E55">
            <v>109</v>
          </cell>
          <cell r="F55">
            <v>1.0900000000000001</v>
          </cell>
          <cell r="G55">
            <v>74</v>
          </cell>
          <cell r="H55">
            <v>0.74</v>
          </cell>
          <cell r="I55">
            <v>23.5</v>
          </cell>
          <cell r="J55">
            <v>0.23499999999999999</v>
          </cell>
          <cell r="K55">
            <v>1</v>
          </cell>
          <cell r="L55">
            <v>0.01</v>
          </cell>
          <cell r="M55">
            <v>0</v>
          </cell>
          <cell r="N55">
            <v>0</v>
          </cell>
          <cell r="O55">
            <v>0</v>
          </cell>
          <cell r="P55">
            <v>0</v>
          </cell>
          <cell r="Q55">
            <v>1.5</v>
          </cell>
          <cell r="R55">
            <v>1.4999999999999999E-2</v>
          </cell>
          <cell r="S55">
            <v>100</v>
          </cell>
          <cell r="T55">
            <v>1</v>
          </cell>
          <cell r="U55">
            <v>200</v>
          </cell>
          <cell r="V55">
            <v>2</v>
          </cell>
          <cell r="W55">
            <v>3</v>
          </cell>
          <cell r="X55">
            <v>0.03</v>
          </cell>
          <cell r="Y55">
            <v>0</v>
          </cell>
          <cell r="Z55">
            <v>0</v>
          </cell>
          <cell r="AA55">
            <v>0.01</v>
          </cell>
          <cell r="AB55">
            <v>1E-4</v>
          </cell>
          <cell r="AC55">
            <v>0.03</v>
          </cell>
          <cell r="AD55">
            <v>2.9999999999999997E-4</v>
          </cell>
          <cell r="AE55">
            <v>2</v>
          </cell>
          <cell r="AF55">
            <v>0.02</v>
          </cell>
          <cell r="AG55">
            <v>0</v>
          </cell>
          <cell r="AH55">
            <v>0</v>
          </cell>
        </row>
        <row r="56">
          <cell r="A56">
            <v>53</v>
          </cell>
          <cell r="B56" t="str">
            <v>CANGREJO</v>
          </cell>
          <cell r="C56" t="str">
            <v>CARNE, PARTE COMESTIBLE ANIMAL ENTERO</v>
          </cell>
          <cell r="D56">
            <v>30</v>
          </cell>
          <cell r="E56">
            <v>85</v>
          </cell>
          <cell r="F56">
            <v>0.85</v>
          </cell>
          <cell r="G56">
            <v>80</v>
          </cell>
          <cell r="H56">
            <v>0.8</v>
          </cell>
          <cell r="I56">
            <v>16.100000000000001</v>
          </cell>
          <cell r="J56">
            <v>0.161</v>
          </cell>
          <cell r="K56">
            <v>1.6</v>
          </cell>
          <cell r="L56">
            <v>1.6E-2</v>
          </cell>
          <cell r="M56">
            <v>0.6</v>
          </cell>
          <cell r="N56">
            <v>6.0000000000000001E-3</v>
          </cell>
          <cell r="O56">
            <v>0</v>
          </cell>
          <cell r="P56">
            <v>0</v>
          </cell>
          <cell r="Q56">
            <v>1.7</v>
          </cell>
          <cell r="R56">
            <v>1.7000000000000001E-2</v>
          </cell>
          <cell r="S56">
            <v>40</v>
          </cell>
          <cell r="T56">
            <v>0.4</v>
          </cell>
          <cell r="U56">
            <v>180</v>
          </cell>
          <cell r="V56">
            <v>1.8</v>
          </cell>
          <cell r="W56">
            <v>1</v>
          </cell>
          <cell r="X56">
            <v>0.01</v>
          </cell>
          <cell r="Y56">
            <v>0</v>
          </cell>
          <cell r="Z56">
            <v>0</v>
          </cell>
          <cell r="AA56">
            <v>0.14000000000000001</v>
          </cell>
          <cell r="AB56">
            <v>1.4000000000000002E-3</v>
          </cell>
          <cell r="AC56">
            <v>0.06</v>
          </cell>
          <cell r="AD56">
            <v>5.9999999999999995E-4</v>
          </cell>
          <cell r="AE56">
            <v>2.7</v>
          </cell>
          <cell r="AF56">
            <v>2.7000000000000003E-2</v>
          </cell>
          <cell r="AG56">
            <v>0</v>
          </cell>
          <cell r="AH56">
            <v>0</v>
          </cell>
        </row>
        <row r="57">
          <cell r="A57">
            <v>54</v>
          </cell>
          <cell r="B57" t="str">
            <v>LANGOSTA</v>
          </cell>
          <cell r="C57" t="str">
            <v>CARNE, PARTE COMESTIBLE ANIMAL ENTERO</v>
          </cell>
          <cell r="D57">
            <v>35</v>
          </cell>
          <cell r="E57">
            <v>88</v>
          </cell>
          <cell r="F57">
            <v>0.88</v>
          </cell>
          <cell r="G57">
            <v>79.2</v>
          </cell>
          <cell r="H57">
            <v>0.79200000000000004</v>
          </cell>
          <cell r="I57">
            <v>16.2</v>
          </cell>
          <cell r="J57">
            <v>0.16200000000000001</v>
          </cell>
          <cell r="K57">
            <v>1.9</v>
          </cell>
          <cell r="L57">
            <v>1.9E-2</v>
          </cell>
          <cell r="M57">
            <v>0.5</v>
          </cell>
          <cell r="N57">
            <v>5.0000000000000001E-3</v>
          </cell>
          <cell r="O57">
            <v>0</v>
          </cell>
          <cell r="P57">
            <v>0</v>
          </cell>
          <cell r="Q57">
            <v>2.2000000000000002</v>
          </cell>
          <cell r="R57">
            <v>2.2000000000000002E-2</v>
          </cell>
          <cell r="S57">
            <v>61</v>
          </cell>
          <cell r="T57">
            <v>0.61</v>
          </cell>
          <cell r="U57">
            <v>180</v>
          </cell>
          <cell r="V57">
            <v>1.8</v>
          </cell>
          <cell r="W57">
            <v>0.6</v>
          </cell>
          <cell r="X57">
            <v>6.0000000000000001E-3</v>
          </cell>
          <cell r="Y57">
            <v>0</v>
          </cell>
          <cell r="Z57">
            <v>0</v>
          </cell>
          <cell r="AA57">
            <v>0.13</v>
          </cell>
          <cell r="AB57">
            <v>1.2999999999999999E-3</v>
          </cell>
          <cell r="AC57">
            <v>0.06</v>
          </cell>
          <cell r="AD57">
            <v>5.9999999999999995E-4</v>
          </cell>
          <cell r="AE57">
            <v>1.9</v>
          </cell>
          <cell r="AF57">
            <v>1.9E-2</v>
          </cell>
          <cell r="AG57">
            <v>0</v>
          </cell>
          <cell r="AH57">
            <v>0</v>
          </cell>
        </row>
        <row r="58">
          <cell r="A58">
            <v>55</v>
          </cell>
          <cell r="B58" t="str">
            <v>OSTRAS FRESCAS</v>
          </cell>
          <cell r="E58">
            <v>88</v>
          </cell>
          <cell r="F58">
            <v>0.88</v>
          </cell>
          <cell r="G58">
            <v>78.900000000000006</v>
          </cell>
          <cell r="H58">
            <v>0.78900000000000003</v>
          </cell>
          <cell r="I58">
            <v>4.2</v>
          </cell>
          <cell r="J58">
            <v>4.2000000000000003E-2</v>
          </cell>
          <cell r="K58">
            <v>1.8</v>
          </cell>
          <cell r="L58">
            <v>1.8000000000000002E-2</v>
          </cell>
          <cell r="M58">
            <v>13.1</v>
          </cell>
          <cell r="N58">
            <v>0.13100000000000001</v>
          </cell>
          <cell r="O58">
            <v>0.2</v>
          </cell>
          <cell r="P58">
            <v>2E-3</v>
          </cell>
          <cell r="Q58">
            <v>1.8</v>
          </cell>
          <cell r="R58">
            <v>1.8000000000000002E-2</v>
          </cell>
          <cell r="S58">
            <v>500</v>
          </cell>
          <cell r="T58">
            <v>5</v>
          </cell>
          <cell r="U58">
            <v>69</v>
          </cell>
          <cell r="V58">
            <v>0.69</v>
          </cell>
          <cell r="W58">
            <v>3</v>
          </cell>
          <cell r="X58">
            <v>0.03</v>
          </cell>
          <cell r="Y58">
            <v>4</v>
          </cell>
          <cell r="Z58">
            <v>0.04</v>
          </cell>
          <cell r="AA58">
            <v>0.1</v>
          </cell>
          <cell r="AB58">
            <v>1E-3</v>
          </cell>
          <cell r="AC58">
            <v>0.11</v>
          </cell>
          <cell r="AD58">
            <v>1.1000000000000001E-3</v>
          </cell>
          <cell r="AE58">
            <v>2.7</v>
          </cell>
          <cell r="AF58">
            <v>2.7000000000000003E-2</v>
          </cell>
          <cell r="AG58">
            <v>0</v>
          </cell>
          <cell r="AH58">
            <v>0</v>
          </cell>
        </row>
        <row r="59">
          <cell r="A59">
            <v>56</v>
          </cell>
          <cell r="B59" t="str">
            <v>BAZO O PAJARILLA DE RES</v>
          </cell>
          <cell r="C59" t="str">
            <v>TEJIDO BLANDO</v>
          </cell>
          <cell r="D59">
            <v>100</v>
          </cell>
          <cell r="E59">
            <v>110</v>
          </cell>
          <cell r="F59">
            <v>1.1000000000000001</v>
          </cell>
          <cell r="G59">
            <v>76.400000000000006</v>
          </cell>
          <cell r="H59">
            <v>0.76400000000000001</v>
          </cell>
          <cell r="I59">
            <v>19</v>
          </cell>
          <cell r="J59">
            <v>0.19</v>
          </cell>
          <cell r="K59">
            <v>3.2</v>
          </cell>
          <cell r="L59">
            <v>3.2000000000000001E-2</v>
          </cell>
          <cell r="M59">
            <v>0</v>
          </cell>
          <cell r="N59">
            <v>0</v>
          </cell>
          <cell r="O59">
            <v>0</v>
          </cell>
          <cell r="P59">
            <v>0</v>
          </cell>
          <cell r="Q59">
            <v>1.4</v>
          </cell>
          <cell r="R59">
            <v>1.3999999999999999E-2</v>
          </cell>
          <cell r="S59">
            <v>10</v>
          </cell>
          <cell r="T59">
            <v>0.1</v>
          </cell>
          <cell r="U59">
            <v>270</v>
          </cell>
          <cell r="V59">
            <v>2.7</v>
          </cell>
          <cell r="W59">
            <v>60</v>
          </cell>
          <cell r="X59">
            <v>0.6</v>
          </cell>
          <cell r="Y59">
            <v>0</v>
          </cell>
          <cell r="Z59">
            <v>0</v>
          </cell>
          <cell r="AA59">
            <v>0.16</v>
          </cell>
          <cell r="AB59">
            <v>1.6000000000000001E-3</v>
          </cell>
          <cell r="AC59">
            <v>0.37</v>
          </cell>
          <cell r="AD59">
            <v>3.7000000000000002E-3</v>
          </cell>
          <cell r="AE59">
            <v>4.2</v>
          </cell>
          <cell r="AF59">
            <v>4.2000000000000003E-2</v>
          </cell>
          <cell r="AG59">
            <v>0</v>
          </cell>
          <cell r="AH59">
            <v>0</v>
          </cell>
        </row>
        <row r="60">
          <cell r="A60">
            <v>57</v>
          </cell>
          <cell r="B60" t="str">
            <v>BAZO O PAJARILLA DE RES</v>
          </cell>
          <cell r="C60" t="str">
            <v>COCIDO Y FRITO</v>
          </cell>
          <cell r="D60">
            <v>100</v>
          </cell>
          <cell r="E60">
            <v>163</v>
          </cell>
          <cell r="F60">
            <v>1.63</v>
          </cell>
          <cell r="G60">
            <v>63.2</v>
          </cell>
          <cell r="H60">
            <v>0.63200000000000001</v>
          </cell>
          <cell r="I60">
            <v>26.1</v>
          </cell>
          <cell r="J60">
            <v>0.26100000000000001</v>
          </cell>
          <cell r="K60">
            <v>5.7</v>
          </cell>
          <cell r="L60">
            <v>5.7000000000000002E-2</v>
          </cell>
          <cell r="M60">
            <v>0</v>
          </cell>
          <cell r="N60">
            <v>0</v>
          </cell>
          <cell r="O60">
            <v>0</v>
          </cell>
          <cell r="P60">
            <v>0</v>
          </cell>
          <cell r="Q60">
            <v>5</v>
          </cell>
          <cell r="R60">
            <v>0.05</v>
          </cell>
          <cell r="S60">
            <v>5</v>
          </cell>
          <cell r="T60">
            <v>0.05</v>
          </cell>
          <cell r="U60">
            <v>378</v>
          </cell>
          <cell r="V60">
            <v>3.78</v>
          </cell>
          <cell r="W60">
            <v>45.1</v>
          </cell>
          <cell r="X60">
            <v>0.45100000000000001</v>
          </cell>
          <cell r="Y60">
            <v>0</v>
          </cell>
          <cell r="Z60">
            <v>0</v>
          </cell>
          <cell r="AA60">
            <v>0.15</v>
          </cell>
          <cell r="AB60">
            <v>1.5E-3</v>
          </cell>
          <cell r="AC60">
            <v>0.44</v>
          </cell>
          <cell r="AD60">
            <v>4.4000000000000003E-3</v>
          </cell>
          <cell r="AE60">
            <v>4.4000000000000004</v>
          </cell>
          <cell r="AF60">
            <v>4.4000000000000004E-2</v>
          </cell>
          <cell r="AG60">
            <v>0</v>
          </cell>
          <cell r="AH60">
            <v>0</v>
          </cell>
        </row>
        <row r="61">
          <cell r="A61">
            <v>58</v>
          </cell>
          <cell r="B61" t="str">
            <v>CALLO O MENUDO DE RES</v>
          </cell>
          <cell r="C61" t="str">
            <v>COCIDO</v>
          </cell>
          <cell r="D61">
            <v>100</v>
          </cell>
          <cell r="E61">
            <v>125</v>
          </cell>
          <cell r="F61">
            <v>1.25</v>
          </cell>
          <cell r="G61">
            <v>68.8</v>
          </cell>
          <cell r="H61">
            <v>0.68799999999999994</v>
          </cell>
          <cell r="I61">
            <v>24.7</v>
          </cell>
          <cell r="J61">
            <v>0.247</v>
          </cell>
          <cell r="K61">
            <v>1.9</v>
          </cell>
          <cell r="L61">
            <v>1.9E-2</v>
          </cell>
          <cell r="M61">
            <v>0.7</v>
          </cell>
          <cell r="N61">
            <v>6.9999999999999993E-3</v>
          </cell>
          <cell r="O61">
            <v>0</v>
          </cell>
          <cell r="P61">
            <v>0</v>
          </cell>
          <cell r="Q61">
            <v>3.9</v>
          </cell>
          <cell r="R61">
            <v>3.9E-2</v>
          </cell>
          <cell r="S61">
            <v>5</v>
          </cell>
          <cell r="T61">
            <v>0.05</v>
          </cell>
          <cell r="U61">
            <v>104</v>
          </cell>
          <cell r="V61">
            <v>1.04</v>
          </cell>
          <cell r="W61">
            <v>2.7</v>
          </cell>
          <cell r="X61">
            <v>2.7000000000000003E-2</v>
          </cell>
          <cell r="Y61">
            <v>0</v>
          </cell>
          <cell r="Z61">
            <v>0</v>
          </cell>
          <cell r="AA61">
            <v>0.03</v>
          </cell>
          <cell r="AB61">
            <v>2.9999999999999997E-4</v>
          </cell>
          <cell r="AC61">
            <v>0.16</v>
          </cell>
          <cell r="AD61">
            <v>1.6000000000000001E-3</v>
          </cell>
          <cell r="AE61">
            <v>1.6</v>
          </cell>
          <cell r="AF61">
            <v>1.6E-2</v>
          </cell>
          <cell r="AG61">
            <v>0</v>
          </cell>
          <cell r="AH61">
            <v>0</v>
          </cell>
        </row>
        <row r="62">
          <cell r="A62">
            <v>59</v>
          </cell>
          <cell r="B62" t="str">
            <v>CORAZON DE CORDERO</v>
          </cell>
          <cell r="C62" t="str">
            <v>TEJIDO BLANDO</v>
          </cell>
          <cell r="D62">
            <v>100</v>
          </cell>
          <cell r="E62">
            <v>165</v>
          </cell>
          <cell r="F62">
            <v>1.65</v>
          </cell>
          <cell r="G62">
            <v>72</v>
          </cell>
          <cell r="H62">
            <v>0.72</v>
          </cell>
          <cell r="I62">
            <v>16</v>
          </cell>
          <cell r="J62">
            <v>0.16</v>
          </cell>
          <cell r="K62">
            <v>10.5</v>
          </cell>
          <cell r="L62">
            <v>0.105</v>
          </cell>
          <cell r="M62">
            <v>0.5</v>
          </cell>
          <cell r="N62">
            <v>5.0000000000000001E-3</v>
          </cell>
          <cell r="O62">
            <v>0</v>
          </cell>
          <cell r="P62">
            <v>0</v>
          </cell>
          <cell r="Q62">
            <v>1</v>
          </cell>
          <cell r="R62">
            <v>0.01</v>
          </cell>
          <cell r="S62">
            <v>6</v>
          </cell>
          <cell r="T62">
            <v>0.06</v>
          </cell>
          <cell r="U62">
            <v>200</v>
          </cell>
          <cell r="V62">
            <v>2</v>
          </cell>
          <cell r="W62">
            <v>2.6</v>
          </cell>
          <cell r="X62">
            <v>2.6000000000000002E-2</v>
          </cell>
          <cell r="Y62">
            <v>0</v>
          </cell>
          <cell r="Z62">
            <v>0</v>
          </cell>
          <cell r="AA62">
            <v>0.28000000000000003</v>
          </cell>
          <cell r="AB62">
            <v>2.8000000000000004E-3</v>
          </cell>
          <cell r="AC62">
            <v>1</v>
          </cell>
          <cell r="AD62">
            <v>0.01</v>
          </cell>
          <cell r="AE62">
            <v>4</v>
          </cell>
          <cell r="AF62">
            <v>0.04</v>
          </cell>
          <cell r="AG62">
            <v>5</v>
          </cell>
          <cell r="AH62">
            <v>0.05</v>
          </cell>
        </row>
        <row r="63">
          <cell r="A63">
            <v>60</v>
          </cell>
          <cell r="B63" t="str">
            <v>CORAZON DE RES</v>
          </cell>
          <cell r="C63" t="str">
            <v>TEJIDO BLANDO</v>
          </cell>
          <cell r="D63">
            <v>100</v>
          </cell>
          <cell r="E63">
            <v>153</v>
          </cell>
          <cell r="F63">
            <v>1.53</v>
          </cell>
          <cell r="G63">
            <v>73</v>
          </cell>
          <cell r="H63">
            <v>0.73</v>
          </cell>
          <cell r="I63">
            <v>16.8</v>
          </cell>
          <cell r="J63">
            <v>0.16800000000000001</v>
          </cell>
          <cell r="K63">
            <v>8.8000000000000007</v>
          </cell>
          <cell r="L63">
            <v>8.8000000000000009E-2</v>
          </cell>
          <cell r="M63">
            <v>0.4</v>
          </cell>
          <cell r="N63">
            <v>4.0000000000000001E-3</v>
          </cell>
          <cell r="O63">
            <v>0</v>
          </cell>
          <cell r="P63">
            <v>0</v>
          </cell>
          <cell r="Q63">
            <v>1</v>
          </cell>
          <cell r="R63">
            <v>0.01</v>
          </cell>
          <cell r="S63">
            <v>8</v>
          </cell>
          <cell r="T63">
            <v>0.08</v>
          </cell>
          <cell r="U63">
            <v>200</v>
          </cell>
          <cell r="V63">
            <v>2</v>
          </cell>
          <cell r="W63">
            <v>5</v>
          </cell>
          <cell r="X63">
            <v>0.05</v>
          </cell>
          <cell r="Y63">
            <v>28</v>
          </cell>
          <cell r="Z63">
            <v>0.28000000000000003</v>
          </cell>
          <cell r="AA63">
            <v>0.35</v>
          </cell>
          <cell r="AB63">
            <v>3.4999999999999996E-3</v>
          </cell>
          <cell r="AC63">
            <v>1.1000000000000001</v>
          </cell>
          <cell r="AD63">
            <v>1.1000000000000001E-2</v>
          </cell>
          <cell r="AE63">
            <v>4.5</v>
          </cell>
          <cell r="AF63">
            <v>4.4999999999999998E-2</v>
          </cell>
          <cell r="AG63">
            <v>5</v>
          </cell>
          <cell r="AH63">
            <v>0.05</v>
          </cell>
        </row>
        <row r="64">
          <cell r="A64">
            <v>61</v>
          </cell>
          <cell r="B64" t="str">
            <v>CORAZON DE RES</v>
          </cell>
          <cell r="C64" t="str">
            <v>COCIDO Y FRITO</v>
          </cell>
          <cell r="D64">
            <v>100</v>
          </cell>
          <cell r="E64">
            <v>267</v>
          </cell>
          <cell r="F64">
            <v>2.67</v>
          </cell>
          <cell r="G64">
            <v>51.7</v>
          </cell>
          <cell r="H64">
            <v>0.51700000000000002</v>
          </cell>
          <cell r="I64">
            <v>28.3</v>
          </cell>
          <cell r="J64">
            <v>0.28300000000000003</v>
          </cell>
          <cell r="K64">
            <v>15.5</v>
          </cell>
          <cell r="L64">
            <v>0.155</v>
          </cell>
          <cell r="M64">
            <v>1.7</v>
          </cell>
          <cell r="N64">
            <v>1.7000000000000001E-2</v>
          </cell>
          <cell r="O64">
            <v>0</v>
          </cell>
          <cell r="P64">
            <v>0</v>
          </cell>
          <cell r="Q64">
            <v>2.8</v>
          </cell>
          <cell r="R64">
            <v>2.7999999999999997E-2</v>
          </cell>
          <cell r="S64">
            <v>8</v>
          </cell>
          <cell r="T64">
            <v>0.08</v>
          </cell>
          <cell r="U64">
            <v>249</v>
          </cell>
          <cell r="V64">
            <v>2.4900000000000002</v>
          </cell>
          <cell r="W64">
            <v>6.1</v>
          </cell>
          <cell r="X64">
            <v>6.0999999999999999E-2</v>
          </cell>
          <cell r="Y64">
            <v>45</v>
          </cell>
          <cell r="Z64">
            <v>0.45</v>
          </cell>
          <cell r="AA64">
            <v>0.49</v>
          </cell>
          <cell r="AB64">
            <v>4.8999999999999998E-3</v>
          </cell>
          <cell r="AC64">
            <v>1.98</v>
          </cell>
          <cell r="AD64">
            <v>1.9799999999999998E-2</v>
          </cell>
          <cell r="AE64">
            <v>7.2</v>
          </cell>
          <cell r="AF64">
            <v>7.2000000000000008E-2</v>
          </cell>
          <cell r="AG64">
            <v>6</v>
          </cell>
          <cell r="AH64">
            <v>0.06</v>
          </cell>
        </row>
        <row r="65">
          <cell r="A65">
            <v>62</v>
          </cell>
          <cell r="B65" t="str">
            <v>CORIUM (PAR O PEPAS REDECILLA (CADONGA</v>
          </cell>
          <cell r="C65" t="str">
            <v>TEJIDO BLANDO</v>
          </cell>
          <cell r="D65">
            <v>100</v>
          </cell>
          <cell r="E65">
            <v>99</v>
          </cell>
          <cell r="F65">
            <v>0.99</v>
          </cell>
          <cell r="G65">
            <v>81</v>
          </cell>
          <cell r="H65">
            <v>0.81</v>
          </cell>
          <cell r="I65">
            <v>14.6</v>
          </cell>
          <cell r="J65">
            <v>0.14599999999999999</v>
          </cell>
          <cell r="K65">
            <v>4.0999999999999996</v>
          </cell>
          <cell r="L65">
            <v>4.0999999999999995E-2</v>
          </cell>
          <cell r="M65">
            <v>0</v>
          </cell>
          <cell r="N65">
            <v>0</v>
          </cell>
          <cell r="O65">
            <v>0</v>
          </cell>
          <cell r="P65">
            <v>0</v>
          </cell>
          <cell r="Q65">
            <v>0.3</v>
          </cell>
          <cell r="R65">
            <v>3.0000000000000001E-3</v>
          </cell>
          <cell r="S65">
            <v>12</v>
          </cell>
          <cell r="T65">
            <v>0.12</v>
          </cell>
          <cell r="U65">
            <v>90</v>
          </cell>
          <cell r="V65">
            <v>0.9</v>
          </cell>
          <cell r="W65">
            <v>0.8</v>
          </cell>
          <cell r="X65">
            <v>8.0000000000000002E-3</v>
          </cell>
          <cell r="Y65">
            <v>0</v>
          </cell>
          <cell r="Z65">
            <v>0</v>
          </cell>
          <cell r="AA65">
            <v>0.03</v>
          </cell>
          <cell r="AB65">
            <v>2.9999999999999997E-4</v>
          </cell>
          <cell r="AC65">
            <v>0.11</v>
          </cell>
          <cell r="AD65">
            <v>1.1000000000000001E-3</v>
          </cell>
          <cell r="AE65">
            <v>1.2</v>
          </cell>
          <cell r="AF65">
            <v>1.2E-2</v>
          </cell>
          <cell r="AG65">
            <v>0</v>
          </cell>
          <cell r="AH65">
            <v>0</v>
          </cell>
        </row>
        <row r="66">
          <cell r="A66">
            <v>63</v>
          </cell>
          <cell r="B66" t="str">
            <v>CUAJAR, RECTO O SONRISA, INTESTINO DELGADO O CHUNCHULLO DE RES</v>
          </cell>
          <cell r="D66">
            <v>100</v>
          </cell>
          <cell r="E66">
            <v>219</v>
          </cell>
          <cell r="F66">
            <v>2.19</v>
          </cell>
          <cell r="G66">
            <v>69.2</v>
          </cell>
          <cell r="H66">
            <v>0.69200000000000006</v>
          </cell>
          <cell r="I66">
            <v>11</v>
          </cell>
          <cell r="J66">
            <v>0.11</v>
          </cell>
          <cell r="K66">
            <v>19.100000000000001</v>
          </cell>
          <cell r="L66">
            <v>0.191</v>
          </cell>
          <cell r="M66">
            <v>0</v>
          </cell>
          <cell r="N66">
            <v>0</v>
          </cell>
          <cell r="O66">
            <v>0</v>
          </cell>
          <cell r="P66">
            <v>0</v>
          </cell>
          <cell r="Q66">
            <v>0.7</v>
          </cell>
          <cell r="R66">
            <v>6.9999999999999993E-3</v>
          </cell>
          <cell r="S66">
            <v>12</v>
          </cell>
          <cell r="T66">
            <v>0.12</v>
          </cell>
          <cell r="U66">
            <v>110</v>
          </cell>
          <cell r="V66">
            <v>1.1000000000000001</v>
          </cell>
          <cell r="W66">
            <v>1.8</v>
          </cell>
          <cell r="X66">
            <v>1.8000000000000002E-2</v>
          </cell>
          <cell r="Y66">
            <v>0</v>
          </cell>
          <cell r="Z66">
            <v>0</v>
          </cell>
          <cell r="AA66">
            <v>0.04</v>
          </cell>
          <cell r="AB66">
            <v>4.0000000000000002E-4</v>
          </cell>
          <cell r="AC66">
            <v>0.16</v>
          </cell>
          <cell r="AD66">
            <v>1.6000000000000001E-3</v>
          </cell>
          <cell r="AE66">
            <v>2</v>
          </cell>
          <cell r="AF66">
            <v>0.02</v>
          </cell>
          <cell r="AG66">
            <v>0</v>
          </cell>
          <cell r="AH66">
            <v>0</v>
          </cell>
        </row>
        <row r="67">
          <cell r="A67">
            <v>64</v>
          </cell>
          <cell r="B67" t="str">
            <v>CHUNCHULLO DE RES</v>
          </cell>
          <cell r="C67" t="str">
            <v>FRITO O COCIDO</v>
          </cell>
          <cell r="D67">
            <v>100</v>
          </cell>
          <cell r="E67">
            <v>347</v>
          </cell>
          <cell r="F67">
            <v>3.47</v>
          </cell>
          <cell r="G67">
            <v>44.8</v>
          </cell>
          <cell r="H67">
            <v>0.44799999999999995</v>
          </cell>
          <cell r="I67">
            <v>24.5</v>
          </cell>
          <cell r="J67">
            <v>0.245</v>
          </cell>
          <cell r="K67">
            <v>26.2</v>
          </cell>
          <cell r="L67">
            <v>0.26200000000000001</v>
          </cell>
          <cell r="M67">
            <v>1.7</v>
          </cell>
          <cell r="N67">
            <v>1.7000000000000001E-2</v>
          </cell>
          <cell r="O67">
            <v>0</v>
          </cell>
          <cell r="P67">
            <v>0</v>
          </cell>
          <cell r="Q67">
            <v>2.8</v>
          </cell>
          <cell r="R67">
            <v>2.7999999999999997E-2</v>
          </cell>
          <cell r="S67">
            <v>9</v>
          </cell>
          <cell r="T67">
            <v>0.09</v>
          </cell>
          <cell r="U67">
            <v>271</v>
          </cell>
          <cell r="V67">
            <v>2.71</v>
          </cell>
          <cell r="W67">
            <v>2.1</v>
          </cell>
          <cell r="X67">
            <v>2.1000000000000001E-2</v>
          </cell>
          <cell r="Y67">
            <v>0</v>
          </cell>
          <cell r="Z67">
            <v>0</v>
          </cell>
          <cell r="AA67">
            <v>0.04</v>
          </cell>
          <cell r="AB67">
            <v>4.0000000000000002E-4</v>
          </cell>
          <cell r="AC67">
            <v>0.21</v>
          </cell>
          <cell r="AD67">
            <v>2.0999999999999999E-3</v>
          </cell>
          <cell r="AE67">
            <v>2.4</v>
          </cell>
          <cell r="AF67">
            <v>2.4E-2</v>
          </cell>
          <cell r="AG67">
            <v>0</v>
          </cell>
          <cell r="AH67">
            <v>0</v>
          </cell>
        </row>
        <row r="68">
          <cell r="A68">
            <v>65</v>
          </cell>
          <cell r="B68" t="str">
            <v>HIGADO DE CERDO</v>
          </cell>
          <cell r="C68" t="str">
            <v>TEJIDO BLANDO</v>
          </cell>
          <cell r="D68">
            <v>100</v>
          </cell>
          <cell r="E68">
            <v>134</v>
          </cell>
          <cell r="F68">
            <v>1.34</v>
          </cell>
          <cell r="G68">
            <v>72.3</v>
          </cell>
          <cell r="H68">
            <v>0.72299999999999998</v>
          </cell>
          <cell r="I68">
            <v>19.7</v>
          </cell>
          <cell r="J68">
            <v>0.19699999999999998</v>
          </cell>
          <cell r="K68">
            <v>4.8</v>
          </cell>
          <cell r="L68">
            <v>4.8000000000000001E-2</v>
          </cell>
          <cell r="M68">
            <v>1.7</v>
          </cell>
          <cell r="N68">
            <v>1.7000000000000001E-2</v>
          </cell>
          <cell r="O68">
            <v>0</v>
          </cell>
          <cell r="P68">
            <v>0</v>
          </cell>
          <cell r="Q68">
            <v>1.5</v>
          </cell>
          <cell r="R68">
            <v>1.4999999999999999E-2</v>
          </cell>
          <cell r="S68">
            <v>10</v>
          </cell>
          <cell r="T68">
            <v>0.1</v>
          </cell>
          <cell r="U68">
            <v>360</v>
          </cell>
          <cell r="V68">
            <v>3.6</v>
          </cell>
          <cell r="W68">
            <v>18</v>
          </cell>
          <cell r="X68">
            <v>0.18</v>
          </cell>
          <cell r="Y68">
            <v>394</v>
          </cell>
          <cell r="Z68">
            <v>3.94</v>
          </cell>
          <cell r="AA68">
            <v>0.4</v>
          </cell>
          <cell r="AB68">
            <v>4.0000000000000001E-3</v>
          </cell>
          <cell r="AC68">
            <v>3</v>
          </cell>
          <cell r="AD68">
            <v>0.03</v>
          </cell>
          <cell r="AE68">
            <v>16.7</v>
          </cell>
          <cell r="AF68">
            <v>0.16699999999999998</v>
          </cell>
          <cell r="AG68">
            <v>20</v>
          </cell>
          <cell r="AH68">
            <v>0.2</v>
          </cell>
        </row>
        <row r="69">
          <cell r="A69">
            <v>66</v>
          </cell>
          <cell r="B69" t="str">
            <v>HIGADO DE CONEJO</v>
          </cell>
          <cell r="C69" t="str">
            <v>TEJIDO BLANDO</v>
          </cell>
          <cell r="D69">
            <v>100</v>
          </cell>
          <cell r="E69">
            <v>124</v>
          </cell>
          <cell r="F69">
            <v>1.24</v>
          </cell>
          <cell r="G69">
            <v>74.599999999999994</v>
          </cell>
          <cell r="H69">
            <v>0.746</v>
          </cell>
          <cell r="I69">
            <v>17.899999999999999</v>
          </cell>
          <cell r="J69">
            <v>0.17899999999999999</v>
          </cell>
          <cell r="K69">
            <v>4.3</v>
          </cell>
          <cell r="L69">
            <v>4.2999999999999997E-2</v>
          </cell>
          <cell r="M69">
            <v>2</v>
          </cell>
          <cell r="N69">
            <v>0.02</v>
          </cell>
          <cell r="O69">
            <v>0</v>
          </cell>
          <cell r="P69">
            <v>0</v>
          </cell>
          <cell r="Q69">
            <v>1.2</v>
          </cell>
          <cell r="R69">
            <v>1.2E-2</v>
          </cell>
          <cell r="S69">
            <v>40</v>
          </cell>
          <cell r="T69">
            <v>0.4</v>
          </cell>
          <cell r="U69">
            <v>240</v>
          </cell>
          <cell r="V69">
            <v>2.4</v>
          </cell>
          <cell r="W69">
            <v>14</v>
          </cell>
          <cell r="X69">
            <v>0.14000000000000001</v>
          </cell>
          <cell r="Y69">
            <v>8408</v>
          </cell>
          <cell r="Z69">
            <v>84.08</v>
          </cell>
          <cell r="AA69">
            <v>0.24</v>
          </cell>
          <cell r="AB69">
            <v>2.3999999999999998E-3</v>
          </cell>
          <cell r="AC69">
            <v>1.9</v>
          </cell>
          <cell r="AD69">
            <v>1.9E-2</v>
          </cell>
          <cell r="AE69">
            <v>12</v>
          </cell>
          <cell r="AF69">
            <v>0.12</v>
          </cell>
          <cell r="AG69">
            <v>20</v>
          </cell>
          <cell r="AH69">
            <v>0.2</v>
          </cell>
        </row>
        <row r="70">
          <cell r="A70">
            <v>67</v>
          </cell>
          <cell r="B70" t="str">
            <v>HIGADO DE CORDERO</v>
          </cell>
          <cell r="C70" t="str">
            <v>TEJIDO BLANDO</v>
          </cell>
          <cell r="D70">
            <v>100</v>
          </cell>
          <cell r="E70">
            <v>135</v>
          </cell>
          <cell r="F70">
            <v>1.35</v>
          </cell>
          <cell r="G70">
            <v>71.3</v>
          </cell>
          <cell r="H70">
            <v>0.71299999999999997</v>
          </cell>
          <cell r="I70">
            <v>20.3</v>
          </cell>
          <cell r="J70">
            <v>0.20300000000000001</v>
          </cell>
          <cell r="K70">
            <v>4.0999999999999996</v>
          </cell>
          <cell r="L70">
            <v>4.0999999999999995E-2</v>
          </cell>
          <cell r="M70">
            <v>2.8</v>
          </cell>
          <cell r="N70">
            <v>2.7999999999999997E-2</v>
          </cell>
          <cell r="O70">
            <v>0</v>
          </cell>
          <cell r="P70">
            <v>0</v>
          </cell>
          <cell r="Q70">
            <v>1.5</v>
          </cell>
          <cell r="R70">
            <v>1.4999999999999999E-2</v>
          </cell>
          <cell r="S70">
            <v>12</v>
          </cell>
          <cell r="T70">
            <v>0.12</v>
          </cell>
          <cell r="U70">
            <v>350</v>
          </cell>
          <cell r="V70">
            <v>3.5</v>
          </cell>
          <cell r="W70">
            <v>4</v>
          </cell>
          <cell r="X70">
            <v>0.04</v>
          </cell>
          <cell r="Y70">
            <v>14013</v>
          </cell>
          <cell r="Z70">
            <v>140.13</v>
          </cell>
          <cell r="AA70">
            <v>0.23</v>
          </cell>
          <cell r="AB70">
            <v>2.3E-3</v>
          </cell>
          <cell r="AC70">
            <v>4.7</v>
          </cell>
          <cell r="AD70">
            <v>4.7E-2</v>
          </cell>
          <cell r="AE70">
            <v>10.6</v>
          </cell>
          <cell r="AF70">
            <v>0.106</v>
          </cell>
          <cell r="AG70">
            <v>20</v>
          </cell>
          <cell r="AH70">
            <v>0.2</v>
          </cell>
        </row>
        <row r="71">
          <cell r="A71">
            <v>68</v>
          </cell>
          <cell r="B71" t="str">
            <v>HIGADO DE RES</v>
          </cell>
          <cell r="C71" t="str">
            <v>TEJIDO BLANDO</v>
          </cell>
          <cell r="D71">
            <v>100</v>
          </cell>
          <cell r="E71">
            <v>136</v>
          </cell>
          <cell r="F71">
            <v>1.36</v>
          </cell>
          <cell r="G71">
            <v>71.7</v>
          </cell>
          <cell r="H71">
            <v>0.71700000000000008</v>
          </cell>
          <cell r="I71">
            <v>20</v>
          </cell>
          <cell r="J71">
            <v>0.2</v>
          </cell>
          <cell r="K71">
            <v>4.5</v>
          </cell>
          <cell r="L71">
            <v>4.4999999999999998E-2</v>
          </cell>
          <cell r="M71">
            <v>2.2999999999999998</v>
          </cell>
          <cell r="N71">
            <v>2.3E-2</v>
          </cell>
          <cell r="O71">
            <v>0</v>
          </cell>
          <cell r="P71">
            <v>0</v>
          </cell>
          <cell r="Q71">
            <v>1.5</v>
          </cell>
          <cell r="R71">
            <v>1.4999999999999999E-2</v>
          </cell>
          <cell r="S71">
            <v>9</v>
          </cell>
          <cell r="T71">
            <v>0.09</v>
          </cell>
          <cell r="U71">
            <v>340</v>
          </cell>
          <cell r="V71">
            <v>3.4</v>
          </cell>
          <cell r="W71">
            <v>6</v>
          </cell>
          <cell r="X71">
            <v>0.06</v>
          </cell>
          <cell r="Y71">
            <v>8404</v>
          </cell>
          <cell r="Z71">
            <v>84.04</v>
          </cell>
          <cell r="AA71">
            <v>0.2</v>
          </cell>
          <cell r="AB71">
            <v>2E-3</v>
          </cell>
          <cell r="AC71">
            <v>3.2</v>
          </cell>
          <cell r="AD71">
            <v>3.2000000000000001E-2</v>
          </cell>
          <cell r="AE71">
            <v>9</v>
          </cell>
          <cell r="AF71">
            <v>0.09</v>
          </cell>
          <cell r="AG71">
            <v>30</v>
          </cell>
          <cell r="AH71">
            <v>0.3</v>
          </cell>
        </row>
        <row r="72">
          <cell r="A72">
            <v>69</v>
          </cell>
          <cell r="B72" t="str">
            <v>HIGADO DE RES</v>
          </cell>
          <cell r="C72" t="str">
            <v>COCIDO Y FRITO</v>
          </cell>
          <cell r="D72">
            <v>100</v>
          </cell>
          <cell r="E72">
            <v>218</v>
          </cell>
          <cell r="F72">
            <v>2.1800000000000002</v>
          </cell>
          <cell r="G72">
            <v>56</v>
          </cell>
          <cell r="H72">
            <v>0.56000000000000005</v>
          </cell>
          <cell r="I72">
            <v>25.9</v>
          </cell>
          <cell r="J72">
            <v>0.25900000000000001</v>
          </cell>
          <cell r="K72">
            <v>11</v>
          </cell>
          <cell r="L72">
            <v>0.11</v>
          </cell>
          <cell r="M72">
            <v>2.1</v>
          </cell>
          <cell r="N72">
            <v>2.1000000000000001E-2</v>
          </cell>
          <cell r="O72">
            <v>0</v>
          </cell>
          <cell r="P72">
            <v>0</v>
          </cell>
          <cell r="Q72">
            <v>5</v>
          </cell>
          <cell r="R72">
            <v>0.05</v>
          </cell>
          <cell r="S72">
            <v>6</v>
          </cell>
          <cell r="T72">
            <v>0.06</v>
          </cell>
          <cell r="U72">
            <v>414</v>
          </cell>
          <cell r="V72">
            <v>4.1399999999999997</v>
          </cell>
          <cell r="W72">
            <v>13.6</v>
          </cell>
          <cell r="X72">
            <v>0.13600000000000001</v>
          </cell>
          <cell r="Y72">
            <v>10089</v>
          </cell>
          <cell r="Z72">
            <v>100.89</v>
          </cell>
          <cell r="AA72">
            <v>0.21</v>
          </cell>
          <cell r="AB72">
            <v>2.0999999999999999E-3</v>
          </cell>
          <cell r="AC72">
            <v>4.32</v>
          </cell>
          <cell r="AD72">
            <v>4.3200000000000002E-2</v>
          </cell>
          <cell r="AE72">
            <v>10.8</v>
          </cell>
          <cell r="AF72">
            <v>0.10800000000000001</v>
          </cell>
          <cell r="AG72">
            <v>27</v>
          </cell>
          <cell r="AH72">
            <v>0.27</v>
          </cell>
        </row>
        <row r="73">
          <cell r="A73">
            <v>70</v>
          </cell>
          <cell r="B73" t="str">
            <v>LENGUA DE RES</v>
          </cell>
          <cell r="C73" t="str">
            <v>TEJIDO BLANDO</v>
          </cell>
          <cell r="D73">
            <v>95</v>
          </cell>
          <cell r="E73">
            <v>165</v>
          </cell>
          <cell r="F73">
            <v>1.65</v>
          </cell>
          <cell r="G73">
            <v>71</v>
          </cell>
          <cell r="H73">
            <v>0.71</v>
          </cell>
          <cell r="I73">
            <v>16.5</v>
          </cell>
          <cell r="J73">
            <v>0.16500000000000001</v>
          </cell>
          <cell r="K73">
            <v>10.3</v>
          </cell>
          <cell r="L73">
            <v>0.10300000000000001</v>
          </cell>
          <cell r="M73">
            <v>0.5</v>
          </cell>
          <cell r="N73">
            <v>5.0000000000000001E-3</v>
          </cell>
          <cell r="O73">
            <v>0</v>
          </cell>
          <cell r="P73">
            <v>0</v>
          </cell>
          <cell r="Q73">
            <v>0.7</v>
          </cell>
          <cell r="R73">
            <v>6.9999999999999993E-3</v>
          </cell>
          <cell r="S73">
            <v>9</v>
          </cell>
          <cell r="T73">
            <v>0.09</v>
          </cell>
          <cell r="U73">
            <v>150</v>
          </cell>
          <cell r="V73">
            <v>1.5</v>
          </cell>
          <cell r="W73">
            <v>1.5</v>
          </cell>
          <cell r="X73">
            <v>1.4999999999999999E-2</v>
          </cell>
          <cell r="Y73">
            <v>0</v>
          </cell>
          <cell r="Z73">
            <v>0</v>
          </cell>
          <cell r="AA73">
            <v>0.09</v>
          </cell>
          <cell r="AB73">
            <v>8.9999999999999998E-4</v>
          </cell>
          <cell r="AC73">
            <v>0.36</v>
          </cell>
          <cell r="AD73">
            <v>3.5999999999999999E-3</v>
          </cell>
          <cell r="AE73">
            <v>2.8</v>
          </cell>
          <cell r="AF73">
            <v>2.7999999999999997E-2</v>
          </cell>
          <cell r="AG73">
            <v>0</v>
          </cell>
          <cell r="AH73">
            <v>0</v>
          </cell>
        </row>
        <row r="74">
          <cell r="A74">
            <v>71</v>
          </cell>
          <cell r="B74" t="str">
            <v>MENUDENCIA DE POLLO</v>
          </cell>
          <cell r="D74">
            <v>100</v>
          </cell>
          <cell r="E74">
            <v>157</v>
          </cell>
          <cell r="F74">
            <v>1.57</v>
          </cell>
          <cell r="G74">
            <v>69.599999999999994</v>
          </cell>
          <cell r="H74">
            <v>0.69599999999999995</v>
          </cell>
          <cell r="I74">
            <v>20.5</v>
          </cell>
          <cell r="J74">
            <v>0.20499999999999999</v>
          </cell>
          <cell r="K74">
            <v>7</v>
          </cell>
          <cell r="L74">
            <v>7.0000000000000007E-2</v>
          </cell>
          <cell r="M74">
            <v>1.6</v>
          </cell>
          <cell r="N74">
            <v>1.6E-2</v>
          </cell>
          <cell r="O74">
            <v>0</v>
          </cell>
          <cell r="P74">
            <v>0</v>
          </cell>
          <cell r="Q74">
            <v>1.3</v>
          </cell>
          <cell r="R74">
            <v>1.3000000000000001E-2</v>
          </cell>
          <cell r="S74">
            <v>23</v>
          </cell>
          <cell r="T74">
            <v>0.23</v>
          </cell>
          <cell r="U74">
            <v>142</v>
          </cell>
          <cell r="V74">
            <v>1.42</v>
          </cell>
          <cell r="W74">
            <v>1.7</v>
          </cell>
          <cell r="X74">
            <v>1.7000000000000001E-2</v>
          </cell>
          <cell r="Y74">
            <v>3</v>
          </cell>
          <cell r="Z74">
            <v>0.03</v>
          </cell>
          <cell r="AA74">
            <v>0.12</v>
          </cell>
          <cell r="AB74">
            <v>1.1999999999999999E-3</v>
          </cell>
          <cell r="AC74">
            <v>0.91</v>
          </cell>
          <cell r="AD74">
            <v>9.1000000000000004E-3</v>
          </cell>
          <cell r="AE74">
            <v>5.2</v>
          </cell>
          <cell r="AF74">
            <v>5.2000000000000005E-2</v>
          </cell>
          <cell r="AG74">
            <v>6</v>
          </cell>
          <cell r="AH74">
            <v>0.06</v>
          </cell>
        </row>
        <row r="75">
          <cell r="A75">
            <v>72</v>
          </cell>
          <cell r="B75" t="str">
            <v>PATA DE RES</v>
          </cell>
          <cell r="C75" t="str">
            <v>CRUDA</v>
          </cell>
          <cell r="E75">
            <v>133</v>
          </cell>
          <cell r="F75">
            <v>1.33</v>
          </cell>
          <cell r="G75">
            <v>69.7</v>
          </cell>
          <cell r="H75">
            <v>0.69700000000000006</v>
          </cell>
          <cell r="I75">
            <v>28.2</v>
          </cell>
          <cell r="J75">
            <v>0.28199999999999997</v>
          </cell>
          <cell r="K75">
            <v>1.4</v>
          </cell>
          <cell r="L75">
            <v>1.3999999999999999E-2</v>
          </cell>
          <cell r="M75">
            <v>0</v>
          </cell>
          <cell r="N75">
            <v>0</v>
          </cell>
          <cell r="O75">
            <v>0</v>
          </cell>
          <cell r="P75">
            <v>0</v>
          </cell>
          <cell r="Q75">
            <v>0.7</v>
          </cell>
          <cell r="R75">
            <v>6.9999999999999993E-3</v>
          </cell>
          <cell r="S75">
            <v>15</v>
          </cell>
          <cell r="T75">
            <v>0.15</v>
          </cell>
          <cell r="U75">
            <v>41</v>
          </cell>
          <cell r="V75">
            <v>0.41</v>
          </cell>
          <cell r="W75">
            <v>6.5</v>
          </cell>
          <cell r="X75">
            <v>6.5000000000000002E-2</v>
          </cell>
          <cell r="Y75">
            <v>0</v>
          </cell>
          <cell r="Z75">
            <v>0</v>
          </cell>
          <cell r="AA75">
            <v>0.1</v>
          </cell>
          <cell r="AB75">
            <v>1E-3</v>
          </cell>
          <cell r="AC75">
            <v>0.2</v>
          </cell>
          <cell r="AD75">
            <v>2E-3</v>
          </cell>
          <cell r="AE75">
            <v>0.4</v>
          </cell>
          <cell r="AF75">
            <v>4.0000000000000001E-3</v>
          </cell>
          <cell r="AG75">
            <v>0</v>
          </cell>
          <cell r="AH75">
            <v>0</v>
          </cell>
        </row>
        <row r="76">
          <cell r="A76">
            <v>73</v>
          </cell>
          <cell r="B76" t="str">
            <v>PULMON O BOFE DE RES</v>
          </cell>
          <cell r="C76" t="str">
            <v>TEJIDO BLANDO</v>
          </cell>
          <cell r="D76">
            <v>90</v>
          </cell>
          <cell r="E76">
            <v>87</v>
          </cell>
          <cell r="F76">
            <v>0.87</v>
          </cell>
          <cell r="G76">
            <v>80.400000000000006</v>
          </cell>
          <cell r="H76">
            <v>0.80400000000000005</v>
          </cell>
          <cell r="I76">
            <v>16.600000000000001</v>
          </cell>
          <cell r="J76">
            <v>0.16600000000000001</v>
          </cell>
          <cell r="K76">
            <v>1.8</v>
          </cell>
          <cell r="L76">
            <v>1.8000000000000002E-2</v>
          </cell>
          <cell r="M76">
            <v>0</v>
          </cell>
          <cell r="N76">
            <v>0</v>
          </cell>
          <cell r="O76">
            <v>0</v>
          </cell>
          <cell r="P76">
            <v>0</v>
          </cell>
          <cell r="Q76">
            <v>1.2</v>
          </cell>
          <cell r="R76">
            <v>1.2E-2</v>
          </cell>
          <cell r="S76">
            <v>13</v>
          </cell>
          <cell r="T76">
            <v>0.13</v>
          </cell>
          <cell r="U76">
            <v>220</v>
          </cell>
          <cell r="V76">
            <v>2.2000000000000002</v>
          </cell>
          <cell r="W76">
            <v>7.5</v>
          </cell>
          <cell r="X76">
            <v>7.4999999999999997E-2</v>
          </cell>
          <cell r="Y76">
            <v>0</v>
          </cell>
          <cell r="Z76">
            <v>0</v>
          </cell>
          <cell r="AA76">
            <v>0.1</v>
          </cell>
          <cell r="AB76">
            <v>1E-3</v>
          </cell>
          <cell r="AC76">
            <v>0.43</v>
          </cell>
          <cell r="AD76">
            <v>4.3E-3</v>
          </cell>
          <cell r="AE76">
            <v>3</v>
          </cell>
          <cell r="AF76">
            <v>0.03</v>
          </cell>
          <cell r="AG76">
            <v>0</v>
          </cell>
          <cell r="AH76">
            <v>0</v>
          </cell>
        </row>
        <row r="77">
          <cell r="A77">
            <v>74</v>
          </cell>
          <cell r="B77" t="str">
            <v>RIÑON DE CERDO</v>
          </cell>
          <cell r="C77" t="str">
            <v>TEJIDO BLANDO</v>
          </cell>
          <cell r="D77">
            <v>100</v>
          </cell>
          <cell r="E77">
            <v>147</v>
          </cell>
          <cell r="F77">
            <v>1.47</v>
          </cell>
          <cell r="G77">
            <v>71.3</v>
          </cell>
          <cell r="H77">
            <v>0.71299999999999997</v>
          </cell>
          <cell r="I77">
            <v>19</v>
          </cell>
          <cell r="J77">
            <v>0.19</v>
          </cell>
          <cell r="K77">
            <v>7</v>
          </cell>
          <cell r="L77">
            <v>7.0000000000000007E-2</v>
          </cell>
          <cell r="M77">
            <v>0.7</v>
          </cell>
          <cell r="N77">
            <v>6.9999999999999993E-3</v>
          </cell>
          <cell r="O77">
            <v>0</v>
          </cell>
          <cell r="P77">
            <v>0</v>
          </cell>
          <cell r="Q77">
            <v>1.3</v>
          </cell>
          <cell r="R77">
            <v>1.3000000000000001E-2</v>
          </cell>
          <cell r="S77">
            <v>10</v>
          </cell>
          <cell r="T77">
            <v>0.1</v>
          </cell>
          <cell r="U77">
            <v>280</v>
          </cell>
          <cell r="V77">
            <v>2.8</v>
          </cell>
          <cell r="W77">
            <v>7</v>
          </cell>
          <cell r="X77">
            <v>7.0000000000000007E-2</v>
          </cell>
          <cell r="Y77">
            <v>28</v>
          </cell>
          <cell r="Z77">
            <v>0.28000000000000003</v>
          </cell>
          <cell r="AA77">
            <v>0.35</v>
          </cell>
          <cell r="AB77">
            <v>3.4999999999999996E-3</v>
          </cell>
          <cell r="AC77">
            <v>2.8</v>
          </cell>
          <cell r="AD77">
            <v>2.7999999999999997E-2</v>
          </cell>
          <cell r="AE77">
            <v>7.2</v>
          </cell>
          <cell r="AF77">
            <v>7.2000000000000008E-2</v>
          </cell>
          <cell r="AG77">
            <v>10</v>
          </cell>
          <cell r="AH77">
            <v>0.1</v>
          </cell>
        </row>
        <row r="78">
          <cell r="A78">
            <v>75</v>
          </cell>
          <cell r="B78" t="str">
            <v>RIÑON DE CONEJO</v>
          </cell>
          <cell r="C78" t="str">
            <v>TEJIDO BLANDO</v>
          </cell>
          <cell r="D78">
            <v>100</v>
          </cell>
          <cell r="E78">
            <v>124</v>
          </cell>
          <cell r="F78">
            <v>1.24</v>
          </cell>
          <cell r="G78">
            <v>75.8</v>
          </cell>
          <cell r="H78">
            <v>0.75800000000000001</v>
          </cell>
          <cell r="I78">
            <v>16.899999999999999</v>
          </cell>
          <cell r="J78">
            <v>0.16899999999999998</v>
          </cell>
          <cell r="K78">
            <v>5.5</v>
          </cell>
          <cell r="L78">
            <v>5.5E-2</v>
          </cell>
          <cell r="M78">
            <v>0.5</v>
          </cell>
          <cell r="N78">
            <v>5.0000000000000001E-3</v>
          </cell>
          <cell r="O78">
            <v>0</v>
          </cell>
          <cell r="P78">
            <v>0</v>
          </cell>
          <cell r="Q78">
            <v>1.2</v>
          </cell>
          <cell r="R78">
            <v>1.2E-2</v>
          </cell>
          <cell r="S78">
            <v>37</v>
          </cell>
          <cell r="T78">
            <v>0.37</v>
          </cell>
          <cell r="U78">
            <v>240</v>
          </cell>
          <cell r="V78">
            <v>2.4</v>
          </cell>
          <cell r="W78">
            <v>9.8000000000000007</v>
          </cell>
          <cell r="X78">
            <v>9.8000000000000004E-2</v>
          </cell>
          <cell r="Y78">
            <v>140</v>
          </cell>
          <cell r="Z78">
            <v>1.4</v>
          </cell>
          <cell r="AA78">
            <v>0.28999999999999998</v>
          </cell>
          <cell r="AB78">
            <v>2.8999999999999998E-3</v>
          </cell>
          <cell r="AC78">
            <v>2.1</v>
          </cell>
          <cell r="AD78">
            <v>2.1000000000000001E-2</v>
          </cell>
          <cell r="AE78">
            <v>9.3000000000000007</v>
          </cell>
          <cell r="AF78">
            <v>9.3000000000000013E-2</v>
          </cell>
          <cell r="AG78">
            <v>10</v>
          </cell>
          <cell r="AH78">
            <v>0.1</v>
          </cell>
        </row>
        <row r="79">
          <cell r="A79">
            <v>76</v>
          </cell>
          <cell r="B79" t="str">
            <v>RIÑON DE CORDERO</v>
          </cell>
          <cell r="C79" t="str">
            <v>TEJIDO BLANDO</v>
          </cell>
          <cell r="D79">
            <v>100</v>
          </cell>
          <cell r="E79">
            <v>109</v>
          </cell>
          <cell r="F79">
            <v>1.0900000000000001</v>
          </cell>
          <cell r="G79">
            <v>76.7</v>
          </cell>
          <cell r="H79">
            <v>0.76700000000000002</v>
          </cell>
          <cell r="I79">
            <v>18</v>
          </cell>
          <cell r="J79">
            <v>0.18</v>
          </cell>
          <cell r="K79">
            <v>3.2</v>
          </cell>
          <cell r="L79">
            <v>3.2000000000000001E-2</v>
          </cell>
          <cell r="M79">
            <v>0.8</v>
          </cell>
          <cell r="N79">
            <v>8.0000000000000002E-3</v>
          </cell>
          <cell r="O79">
            <v>0</v>
          </cell>
          <cell r="P79">
            <v>0</v>
          </cell>
          <cell r="Q79">
            <v>1.3</v>
          </cell>
          <cell r="R79">
            <v>1.3000000000000001E-2</v>
          </cell>
          <cell r="S79">
            <v>40</v>
          </cell>
          <cell r="T79">
            <v>0.4</v>
          </cell>
          <cell r="U79">
            <v>270</v>
          </cell>
          <cell r="V79">
            <v>2.7</v>
          </cell>
          <cell r="W79">
            <v>4.0999999999999996</v>
          </cell>
          <cell r="X79">
            <v>4.0999999999999995E-2</v>
          </cell>
          <cell r="Y79">
            <v>280</v>
          </cell>
          <cell r="Z79">
            <v>2.8</v>
          </cell>
          <cell r="AA79">
            <v>0.51</v>
          </cell>
          <cell r="AB79">
            <v>5.1000000000000004E-3</v>
          </cell>
          <cell r="AC79">
            <v>3</v>
          </cell>
          <cell r="AD79">
            <v>0.03</v>
          </cell>
          <cell r="AE79">
            <v>6.1</v>
          </cell>
          <cell r="AF79">
            <v>6.0999999999999999E-2</v>
          </cell>
          <cell r="AG79">
            <v>10</v>
          </cell>
          <cell r="AH79">
            <v>0.1</v>
          </cell>
        </row>
        <row r="80">
          <cell r="A80">
            <v>77</v>
          </cell>
          <cell r="B80" t="str">
            <v>RIÑON DE RES</v>
          </cell>
          <cell r="C80" t="str">
            <v>TEJIDO BLANDO</v>
          </cell>
          <cell r="D80">
            <v>100</v>
          </cell>
          <cell r="E80">
            <v>115</v>
          </cell>
          <cell r="F80">
            <v>1.1499999999999999</v>
          </cell>
          <cell r="G80">
            <v>77.400000000000006</v>
          </cell>
          <cell r="H80">
            <v>0.77400000000000002</v>
          </cell>
          <cell r="I80">
            <v>15.3</v>
          </cell>
          <cell r="J80">
            <v>0.153</v>
          </cell>
          <cell r="K80">
            <v>5</v>
          </cell>
          <cell r="L80">
            <v>0.05</v>
          </cell>
          <cell r="M80">
            <v>1.2</v>
          </cell>
          <cell r="N80">
            <v>1.2E-2</v>
          </cell>
          <cell r="O80">
            <v>0</v>
          </cell>
          <cell r="P80">
            <v>0</v>
          </cell>
          <cell r="Q80">
            <v>1.1000000000000001</v>
          </cell>
          <cell r="R80">
            <v>1.1000000000000001E-2</v>
          </cell>
          <cell r="S80">
            <v>13</v>
          </cell>
          <cell r="T80">
            <v>0.13</v>
          </cell>
          <cell r="U80">
            <v>260</v>
          </cell>
          <cell r="V80">
            <v>2.6</v>
          </cell>
          <cell r="W80">
            <v>5.7</v>
          </cell>
          <cell r="X80">
            <v>5.7000000000000002E-2</v>
          </cell>
          <cell r="Y80">
            <v>280</v>
          </cell>
          <cell r="Z80">
            <v>2.8</v>
          </cell>
          <cell r="AA80">
            <v>0.26</v>
          </cell>
          <cell r="AB80">
            <v>2.5999999999999999E-3</v>
          </cell>
          <cell r="AC80">
            <v>2.6</v>
          </cell>
          <cell r="AD80">
            <v>2.6000000000000002E-2</v>
          </cell>
          <cell r="AE80">
            <v>5.3</v>
          </cell>
          <cell r="AF80">
            <v>5.2999999999999999E-2</v>
          </cell>
          <cell r="AG80">
            <v>10</v>
          </cell>
          <cell r="AH80">
            <v>0.1</v>
          </cell>
        </row>
        <row r="81">
          <cell r="A81">
            <v>78</v>
          </cell>
          <cell r="B81" t="str">
            <v>RIÑON DE RES</v>
          </cell>
          <cell r="C81" t="str">
            <v>FRITO O COCIDO</v>
          </cell>
          <cell r="D81">
            <v>100</v>
          </cell>
          <cell r="E81">
            <v>190</v>
          </cell>
          <cell r="F81">
            <v>1.9</v>
          </cell>
          <cell r="G81">
            <v>59.6</v>
          </cell>
          <cell r="H81">
            <v>0.59599999999999997</v>
          </cell>
          <cell r="I81">
            <v>27.2</v>
          </cell>
          <cell r="J81">
            <v>0.27200000000000002</v>
          </cell>
          <cell r="K81">
            <v>7.3</v>
          </cell>
          <cell r="L81">
            <v>7.2999999999999995E-2</v>
          </cell>
          <cell r="M81">
            <v>2</v>
          </cell>
          <cell r="N81">
            <v>0.02</v>
          </cell>
          <cell r="O81">
            <v>0</v>
          </cell>
          <cell r="P81">
            <v>0</v>
          </cell>
          <cell r="Q81">
            <v>3.9</v>
          </cell>
          <cell r="R81">
            <v>3.9E-2</v>
          </cell>
          <cell r="S81">
            <v>12</v>
          </cell>
          <cell r="T81">
            <v>0.12</v>
          </cell>
          <cell r="U81">
            <v>327</v>
          </cell>
          <cell r="V81">
            <v>3.27</v>
          </cell>
          <cell r="W81">
            <v>9.5</v>
          </cell>
          <cell r="X81">
            <v>9.5000000000000001E-2</v>
          </cell>
          <cell r="Y81">
            <v>359</v>
          </cell>
          <cell r="Z81">
            <v>3.59</v>
          </cell>
          <cell r="AA81">
            <v>0.28999999999999998</v>
          </cell>
          <cell r="AB81">
            <v>2.8999999999999998E-3</v>
          </cell>
          <cell r="AC81">
            <v>3.74</v>
          </cell>
          <cell r="AD81">
            <v>3.7400000000000003E-2</v>
          </cell>
          <cell r="AE81">
            <v>6.8</v>
          </cell>
          <cell r="AF81">
            <v>6.8000000000000005E-2</v>
          </cell>
          <cell r="AG81">
            <v>9</v>
          </cell>
          <cell r="AH81">
            <v>0.09</v>
          </cell>
        </row>
        <row r="82">
          <cell r="A82">
            <v>79</v>
          </cell>
          <cell r="B82" t="str">
            <v>SESOS DE RES</v>
          </cell>
          <cell r="C82" t="str">
            <v>TEJIDO BLANDO</v>
          </cell>
          <cell r="D82">
            <v>100</v>
          </cell>
          <cell r="E82">
            <v>134</v>
          </cell>
          <cell r="F82">
            <v>1.34</v>
          </cell>
          <cell r="G82">
            <v>78</v>
          </cell>
          <cell r="H82">
            <v>0.78</v>
          </cell>
          <cell r="I82">
            <v>10.8</v>
          </cell>
          <cell r="J82">
            <v>0.10800000000000001</v>
          </cell>
          <cell r="K82">
            <v>9.6999999999999993</v>
          </cell>
          <cell r="L82">
            <v>9.6999999999999989E-2</v>
          </cell>
          <cell r="M82">
            <v>0</v>
          </cell>
          <cell r="N82">
            <v>0</v>
          </cell>
          <cell r="O82">
            <v>0</v>
          </cell>
          <cell r="P82">
            <v>0</v>
          </cell>
          <cell r="Q82">
            <v>1.5</v>
          </cell>
          <cell r="R82">
            <v>1.4999999999999999E-2</v>
          </cell>
          <cell r="S82">
            <v>8</v>
          </cell>
          <cell r="T82">
            <v>0.08</v>
          </cell>
          <cell r="U82">
            <v>260</v>
          </cell>
          <cell r="V82">
            <v>2.6</v>
          </cell>
          <cell r="W82">
            <v>2</v>
          </cell>
          <cell r="X82">
            <v>0.02</v>
          </cell>
          <cell r="Y82">
            <v>0</v>
          </cell>
          <cell r="Z82">
            <v>0</v>
          </cell>
          <cell r="AA82">
            <v>0.12</v>
          </cell>
          <cell r="AB82">
            <v>1.1999999999999999E-3</v>
          </cell>
          <cell r="AC82">
            <v>0.25</v>
          </cell>
          <cell r="AD82">
            <v>2.5000000000000001E-3</v>
          </cell>
          <cell r="AE82">
            <v>2.9</v>
          </cell>
          <cell r="AF82">
            <v>2.8999999999999998E-2</v>
          </cell>
          <cell r="AG82">
            <v>15</v>
          </cell>
          <cell r="AH82">
            <v>0.15</v>
          </cell>
        </row>
        <row r="83">
          <cell r="A83">
            <v>80</v>
          </cell>
          <cell r="B83" t="str">
            <v>UBRE DE VACA</v>
          </cell>
          <cell r="C83" t="str">
            <v>TEJIDO BLANDO</v>
          </cell>
          <cell r="D83">
            <v>100</v>
          </cell>
          <cell r="E83">
            <v>235</v>
          </cell>
          <cell r="F83">
            <v>2.35</v>
          </cell>
          <cell r="G83">
            <v>64.900000000000006</v>
          </cell>
          <cell r="H83">
            <v>0.64900000000000002</v>
          </cell>
          <cell r="I83">
            <v>15.4</v>
          </cell>
          <cell r="J83">
            <v>0.154</v>
          </cell>
          <cell r="K83">
            <v>18.7</v>
          </cell>
          <cell r="L83">
            <v>0.187</v>
          </cell>
          <cell r="M83">
            <v>0</v>
          </cell>
          <cell r="N83">
            <v>0</v>
          </cell>
          <cell r="O83">
            <v>0</v>
          </cell>
          <cell r="P83">
            <v>0</v>
          </cell>
          <cell r="Q83">
            <v>1</v>
          </cell>
          <cell r="R83">
            <v>0.01</v>
          </cell>
          <cell r="S83">
            <v>70</v>
          </cell>
          <cell r="T83">
            <v>0.7</v>
          </cell>
          <cell r="U83">
            <v>160</v>
          </cell>
          <cell r="V83">
            <v>1.6</v>
          </cell>
          <cell r="W83">
            <v>2.6</v>
          </cell>
          <cell r="X83">
            <v>2.6000000000000002E-2</v>
          </cell>
          <cell r="Y83">
            <v>0</v>
          </cell>
          <cell r="Z83">
            <v>0</v>
          </cell>
          <cell r="AA83">
            <v>0.09</v>
          </cell>
          <cell r="AB83">
            <v>8.9999999999999998E-4</v>
          </cell>
          <cell r="AC83">
            <v>0.18</v>
          </cell>
          <cell r="AD83">
            <v>1.8E-3</v>
          </cell>
          <cell r="AE83">
            <v>1.3</v>
          </cell>
          <cell r="AF83">
            <v>1.3000000000000001E-2</v>
          </cell>
          <cell r="AG83">
            <v>0</v>
          </cell>
          <cell r="AH83">
            <v>0</v>
          </cell>
        </row>
        <row r="84">
          <cell r="A84">
            <v>81</v>
          </cell>
          <cell r="B84" t="str">
            <v>BUTIFARRA</v>
          </cell>
          <cell r="D84">
            <v>100</v>
          </cell>
          <cell r="E84">
            <v>183</v>
          </cell>
          <cell r="F84">
            <v>1.83</v>
          </cell>
          <cell r="G84">
            <v>70.2</v>
          </cell>
          <cell r="H84">
            <v>0.70200000000000007</v>
          </cell>
          <cell r="I84">
            <v>13.8</v>
          </cell>
          <cell r="J84">
            <v>0.13800000000000001</v>
          </cell>
          <cell r="K84">
            <v>12.9</v>
          </cell>
          <cell r="L84">
            <v>0.129</v>
          </cell>
          <cell r="M84">
            <v>2.1</v>
          </cell>
          <cell r="N84">
            <v>2.1000000000000001E-2</v>
          </cell>
          <cell r="O84">
            <v>0</v>
          </cell>
          <cell r="P84">
            <v>0</v>
          </cell>
          <cell r="Q84">
            <v>1</v>
          </cell>
          <cell r="R84">
            <v>0.01</v>
          </cell>
          <cell r="S84">
            <v>10</v>
          </cell>
          <cell r="T84">
            <v>0.1</v>
          </cell>
          <cell r="U84">
            <v>44</v>
          </cell>
          <cell r="V84">
            <v>0.44</v>
          </cell>
          <cell r="W84">
            <v>3.7</v>
          </cell>
          <cell r="X84">
            <v>3.7000000000000005E-2</v>
          </cell>
          <cell r="Y84">
            <v>3</v>
          </cell>
          <cell r="Z84">
            <v>0.03</v>
          </cell>
          <cell r="AA84">
            <v>0.12</v>
          </cell>
          <cell r="AB84">
            <v>1.1999999999999999E-3</v>
          </cell>
          <cell r="AC84">
            <v>0.28000000000000003</v>
          </cell>
          <cell r="AD84">
            <v>2.8000000000000004E-3</v>
          </cell>
          <cell r="AE84">
            <v>2.1</v>
          </cell>
          <cell r="AF84">
            <v>2.1000000000000001E-2</v>
          </cell>
          <cell r="AG84">
            <v>0</v>
          </cell>
          <cell r="AH84">
            <v>0</v>
          </cell>
        </row>
        <row r="85">
          <cell r="A85">
            <v>82</v>
          </cell>
          <cell r="B85" t="str">
            <v>CHORIZOS</v>
          </cell>
          <cell r="D85">
            <v>100</v>
          </cell>
          <cell r="E85">
            <v>313</v>
          </cell>
          <cell r="F85">
            <v>3.13</v>
          </cell>
          <cell r="G85">
            <v>51.5</v>
          </cell>
          <cell r="H85">
            <v>0.51500000000000001</v>
          </cell>
          <cell r="I85">
            <v>20.6</v>
          </cell>
          <cell r="J85">
            <v>0.20600000000000002</v>
          </cell>
          <cell r="K85">
            <v>25</v>
          </cell>
          <cell r="L85">
            <v>0.25</v>
          </cell>
          <cell r="M85">
            <v>0</v>
          </cell>
          <cell r="N85">
            <v>0</v>
          </cell>
          <cell r="O85">
            <v>0.6</v>
          </cell>
          <cell r="P85">
            <v>6.0000000000000001E-3</v>
          </cell>
          <cell r="Q85">
            <v>2.2999999999999998</v>
          </cell>
          <cell r="R85">
            <v>2.3E-2</v>
          </cell>
          <cell r="S85">
            <v>28</v>
          </cell>
          <cell r="T85">
            <v>0.28000000000000003</v>
          </cell>
          <cell r="U85">
            <v>103</v>
          </cell>
          <cell r="V85">
            <v>1.03</v>
          </cell>
          <cell r="W85">
            <v>6.7</v>
          </cell>
          <cell r="X85">
            <v>6.7000000000000004E-2</v>
          </cell>
          <cell r="Y85">
            <v>0</v>
          </cell>
          <cell r="Z85">
            <v>0</v>
          </cell>
          <cell r="AA85">
            <v>0.12</v>
          </cell>
          <cell r="AB85">
            <v>1.1999999999999999E-3</v>
          </cell>
          <cell r="AC85">
            <v>0.28000000000000003</v>
          </cell>
          <cell r="AD85">
            <v>2.8000000000000004E-3</v>
          </cell>
          <cell r="AE85">
            <v>2.5</v>
          </cell>
          <cell r="AF85">
            <v>2.5000000000000001E-2</v>
          </cell>
          <cell r="AG85">
            <v>0</v>
          </cell>
          <cell r="AH85">
            <v>0</v>
          </cell>
        </row>
        <row r="86">
          <cell r="A86">
            <v>83</v>
          </cell>
          <cell r="B86" t="str">
            <v>HAMBURGUESAS</v>
          </cell>
          <cell r="D86">
            <v>100</v>
          </cell>
          <cell r="E86">
            <v>148</v>
          </cell>
          <cell r="F86">
            <v>1.48</v>
          </cell>
          <cell r="G86">
            <v>65.5</v>
          </cell>
          <cell r="H86">
            <v>0.65500000000000003</v>
          </cell>
          <cell r="I86">
            <v>9.6</v>
          </cell>
          <cell r="J86">
            <v>9.6000000000000002E-2</v>
          </cell>
          <cell r="K86">
            <v>5.7</v>
          </cell>
          <cell r="L86">
            <v>5.7000000000000002E-2</v>
          </cell>
          <cell r="M86">
            <v>14.5</v>
          </cell>
          <cell r="N86">
            <v>0.14499999999999999</v>
          </cell>
          <cell r="O86">
            <v>1.5</v>
          </cell>
          <cell r="P86">
            <v>1.4999999999999999E-2</v>
          </cell>
          <cell r="Q86">
            <v>3.2</v>
          </cell>
          <cell r="R86">
            <v>3.2000000000000001E-2</v>
          </cell>
          <cell r="S86">
            <v>65</v>
          </cell>
          <cell r="T86">
            <v>0.65</v>
          </cell>
          <cell r="U86">
            <v>190</v>
          </cell>
          <cell r="V86">
            <v>1.9</v>
          </cell>
          <cell r="W86">
            <v>3</v>
          </cell>
          <cell r="X86">
            <v>0.03</v>
          </cell>
          <cell r="Y86">
            <v>4</v>
          </cell>
          <cell r="Z86">
            <v>0.04</v>
          </cell>
          <cell r="AA86">
            <v>0.08</v>
          </cell>
          <cell r="AB86">
            <v>8.0000000000000004E-4</v>
          </cell>
          <cell r="AC86">
            <v>0.16</v>
          </cell>
          <cell r="AD86">
            <v>1.6000000000000001E-3</v>
          </cell>
          <cell r="AE86">
            <v>4.5</v>
          </cell>
          <cell r="AF86">
            <v>4.4999999999999998E-2</v>
          </cell>
          <cell r="AG86">
            <v>0</v>
          </cell>
          <cell r="AH86">
            <v>0</v>
          </cell>
        </row>
        <row r="87">
          <cell r="A87">
            <v>84</v>
          </cell>
          <cell r="B87" t="str">
            <v>JAMON</v>
          </cell>
          <cell r="C87" t="str">
            <v>MAGRO Y CRUDO</v>
          </cell>
          <cell r="D87">
            <v>100</v>
          </cell>
          <cell r="E87">
            <v>147</v>
          </cell>
          <cell r="F87">
            <v>1.47</v>
          </cell>
          <cell r="G87">
            <v>72</v>
          </cell>
          <cell r="H87">
            <v>0.72</v>
          </cell>
          <cell r="I87">
            <v>20.399999999999999</v>
          </cell>
          <cell r="J87">
            <v>0.20399999999999999</v>
          </cell>
          <cell r="K87">
            <v>6.6</v>
          </cell>
          <cell r="L87">
            <v>6.6000000000000003E-2</v>
          </cell>
          <cell r="M87">
            <v>0</v>
          </cell>
          <cell r="N87">
            <v>0</v>
          </cell>
          <cell r="O87">
            <v>0</v>
          </cell>
          <cell r="P87">
            <v>0</v>
          </cell>
          <cell r="Q87">
            <v>1</v>
          </cell>
          <cell r="R87">
            <v>0.01</v>
          </cell>
          <cell r="S87">
            <v>12</v>
          </cell>
          <cell r="T87">
            <v>0.12</v>
          </cell>
          <cell r="U87">
            <v>238</v>
          </cell>
          <cell r="V87">
            <v>2.38</v>
          </cell>
          <cell r="W87">
            <v>3.1</v>
          </cell>
          <cell r="X87">
            <v>3.1E-2</v>
          </cell>
          <cell r="Y87">
            <v>0</v>
          </cell>
          <cell r="Z87">
            <v>0</v>
          </cell>
          <cell r="AA87">
            <v>0.66</v>
          </cell>
          <cell r="AB87">
            <v>6.6E-3</v>
          </cell>
          <cell r="AC87">
            <v>0.3</v>
          </cell>
          <cell r="AD87">
            <v>3.0000000000000001E-3</v>
          </cell>
          <cell r="AE87">
            <v>5.8</v>
          </cell>
          <cell r="AF87">
            <v>5.7999999999999996E-2</v>
          </cell>
          <cell r="AG87">
            <v>0</v>
          </cell>
          <cell r="AH87">
            <v>0</v>
          </cell>
        </row>
        <row r="88">
          <cell r="A88">
            <v>85</v>
          </cell>
          <cell r="B88" t="str">
            <v>SALCHICHAS</v>
          </cell>
          <cell r="D88">
            <v>100</v>
          </cell>
          <cell r="E88">
            <v>259</v>
          </cell>
          <cell r="F88">
            <v>2.59</v>
          </cell>
          <cell r="G88">
            <v>58.8</v>
          </cell>
          <cell r="H88">
            <v>0.58799999999999997</v>
          </cell>
          <cell r="I88">
            <v>14.9</v>
          </cell>
          <cell r="J88">
            <v>0.14899999999999999</v>
          </cell>
          <cell r="K88">
            <v>20.5</v>
          </cell>
          <cell r="L88">
            <v>0.20499999999999999</v>
          </cell>
          <cell r="M88">
            <v>2.7</v>
          </cell>
          <cell r="N88">
            <v>2.7000000000000003E-2</v>
          </cell>
          <cell r="O88">
            <v>0</v>
          </cell>
          <cell r="P88">
            <v>0</v>
          </cell>
          <cell r="Q88">
            <v>3.1</v>
          </cell>
          <cell r="R88">
            <v>3.1E-2</v>
          </cell>
          <cell r="S88">
            <v>8</v>
          </cell>
          <cell r="T88">
            <v>0.08</v>
          </cell>
          <cell r="U88">
            <v>100</v>
          </cell>
          <cell r="V88">
            <v>1</v>
          </cell>
          <cell r="W88">
            <v>1.5</v>
          </cell>
          <cell r="X88">
            <v>1.4999999999999999E-2</v>
          </cell>
          <cell r="Y88">
            <v>0</v>
          </cell>
          <cell r="Z88">
            <v>0</v>
          </cell>
          <cell r="AA88">
            <v>0.18</v>
          </cell>
          <cell r="AB88">
            <v>1.8E-3</v>
          </cell>
          <cell r="AC88">
            <v>0.19</v>
          </cell>
          <cell r="AD88">
            <v>1.9E-3</v>
          </cell>
          <cell r="AE88">
            <v>2.8</v>
          </cell>
          <cell r="AF88">
            <v>2.7999999999999997E-2</v>
          </cell>
          <cell r="AG88">
            <v>0</v>
          </cell>
          <cell r="AH88">
            <v>0</v>
          </cell>
        </row>
        <row r="89">
          <cell r="A89">
            <v>86</v>
          </cell>
          <cell r="B89" t="str">
            <v>SALCHICHON</v>
          </cell>
          <cell r="D89">
            <v>100</v>
          </cell>
          <cell r="E89">
            <v>450</v>
          </cell>
          <cell r="F89">
            <v>4.5</v>
          </cell>
          <cell r="G89">
            <v>29.8</v>
          </cell>
          <cell r="H89">
            <v>0.29799999999999999</v>
          </cell>
          <cell r="I89">
            <v>23.8</v>
          </cell>
          <cell r="J89">
            <v>0.23800000000000002</v>
          </cell>
          <cell r="K89">
            <v>38.1</v>
          </cell>
          <cell r="L89">
            <v>0.38100000000000001</v>
          </cell>
          <cell r="M89">
            <v>1.2</v>
          </cell>
          <cell r="N89">
            <v>1.2E-2</v>
          </cell>
          <cell r="O89">
            <v>0</v>
          </cell>
          <cell r="P89">
            <v>0</v>
          </cell>
          <cell r="Q89">
            <v>7.1</v>
          </cell>
          <cell r="R89">
            <v>7.0999999999999994E-2</v>
          </cell>
          <cell r="S89">
            <v>14</v>
          </cell>
          <cell r="T89">
            <v>0.14000000000000001</v>
          </cell>
          <cell r="U89">
            <v>283</v>
          </cell>
          <cell r="V89">
            <v>2.83</v>
          </cell>
          <cell r="W89">
            <v>3.6</v>
          </cell>
          <cell r="X89">
            <v>3.6000000000000004E-2</v>
          </cell>
          <cell r="Y89">
            <v>0</v>
          </cell>
          <cell r="Z89">
            <v>0</v>
          </cell>
          <cell r="AA89">
            <v>0.37</v>
          </cell>
          <cell r="AB89">
            <v>3.7000000000000002E-3</v>
          </cell>
          <cell r="AC89">
            <v>0.25</v>
          </cell>
          <cell r="AD89">
            <v>2.5000000000000001E-3</v>
          </cell>
          <cell r="AE89">
            <v>5.3</v>
          </cell>
          <cell r="AF89">
            <v>5.2999999999999999E-2</v>
          </cell>
          <cell r="AG89">
            <v>0</v>
          </cell>
          <cell r="AH89">
            <v>0</v>
          </cell>
        </row>
        <row r="90">
          <cell r="A90">
            <v>87</v>
          </cell>
          <cell r="B90">
            <v>1</v>
          </cell>
          <cell r="C90" t="str">
            <v>MAGGI-CUBOS</v>
          </cell>
          <cell r="D90">
            <v>100</v>
          </cell>
          <cell r="E90">
            <v>260</v>
          </cell>
          <cell r="F90">
            <v>2.6</v>
          </cell>
          <cell r="G90">
            <v>2.9</v>
          </cell>
          <cell r="H90">
            <v>2.8999999999999998E-2</v>
          </cell>
          <cell r="I90">
            <v>13.5</v>
          </cell>
          <cell r="J90">
            <v>0.13500000000000001</v>
          </cell>
          <cell r="K90">
            <v>15.8</v>
          </cell>
          <cell r="L90">
            <v>0.158</v>
          </cell>
          <cell r="M90">
            <v>15.4</v>
          </cell>
          <cell r="N90">
            <v>0.154</v>
          </cell>
          <cell r="O90">
            <v>1.1000000000000001</v>
          </cell>
          <cell r="P90">
            <v>1.1000000000000001E-2</v>
          </cell>
          <cell r="Q90">
            <v>51.3</v>
          </cell>
          <cell r="R90">
            <v>0.51300000000000001</v>
          </cell>
          <cell r="S90">
            <v>220</v>
          </cell>
          <cell r="T90">
            <v>2.2000000000000002</v>
          </cell>
          <cell r="U90">
            <v>275</v>
          </cell>
          <cell r="V90">
            <v>2.75</v>
          </cell>
          <cell r="W90">
            <v>2</v>
          </cell>
          <cell r="X90">
            <v>0.02</v>
          </cell>
          <cell r="Y90">
            <v>28</v>
          </cell>
          <cell r="Z90">
            <v>0.28000000000000003</v>
          </cell>
          <cell r="AA90">
            <v>0.61</v>
          </cell>
          <cell r="AB90">
            <v>6.0999999999999995E-3</v>
          </cell>
          <cell r="AC90">
            <v>0.28999999999999998</v>
          </cell>
          <cell r="AD90">
            <v>2.8999999999999998E-3</v>
          </cell>
          <cell r="AE90">
            <v>4</v>
          </cell>
          <cell r="AF90">
            <v>0.04</v>
          </cell>
          <cell r="AG90">
            <v>0</v>
          </cell>
          <cell r="AH90">
            <v>0</v>
          </cell>
        </row>
        <row r="91">
          <cell r="A91">
            <v>88</v>
          </cell>
          <cell r="B91" t="str">
            <v>CALDO DE GALLINA</v>
          </cell>
          <cell r="C91" t="str">
            <v>MAGGI-CUBOS</v>
          </cell>
          <cell r="D91">
            <v>100</v>
          </cell>
          <cell r="E91">
            <v>288</v>
          </cell>
          <cell r="F91">
            <v>2.88</v>
          </cell>
          <cell r="G91">
            <v>3</v>
          </cell>
          <cell r="H91">
            <v>0.03</v>
          </cell>
          <cell r="I91">
            <v>19.3</v>
          </cell>
          <cell r="J91">
            <v>0.193</v>
          </cell>
          <cell r="K91">
            <v>17.3</v>
          </cell>
          <cell r="L91">
            <v>0.17300000000000001</v>
          </cell>
          <cell r="M91">
            <v>12.8</v>
          </cell>
          <cell r="N91">
            <v>0.128</v>
          </cell>
          <cell r="O91">
            <v>1</v>
          </cell>
          <cell r="P91">
            <v>0.01</v>
          </cell>
          <cell r="Q91">
            <v>46.6</v>
          </cell>
          <cell r="R91">
            <v>0.46600000000000003</v>
          </cell>
          <cell r="S91">
            <v>216</v>
          </cell>
          <cell r="T91">
            <v>2.16</v>
          </cell>
          <cell r="U91">
            <v>260</v>
          </cell>
          <cell r="V91">
            <v>2.6</v>
          </cell>
          <cell r="W91">
            <v>1.8</v>
          </cell>
          <cell r="X91">
            <v>1.8000000000000002E-2</v>
          </cell>
          <cell r="Y91">
            <v>66</v>
          </cell>
          <cell r="Z91">
            <v>0.66</v>
          </cell>
          <cell r="AA91">
            <v>0.6</v>
          </cell>
          <cell r="AB91">
            <v>6.0000000000000001E-3</v>
          </cell>
          <cell r="AC91">
            <v>0.28000000000000003</v>
          </cell>
          <cell r="AD91">
            <v>2.8000000000000004E-3</v>
          </cell>
          <cell r="AE91">
            <v>4.2</v>
          </cell>
          <cell r="AF91">
            <v>4.2000000000000003E-2</v>
          </cell>
          <cell r="AG91">
            <v>0</v>
          </cell>
          <cell r="AH91">
            <v>0</v>
          </cell>
        </row>
        <row r="92">
          <cell r="A92">
            <v>89</v>
          </cell>
          <cell r="B92" t="str">
            <v>ATUN</v>
          </cell>
          <cell r="C92" t="str">
            <v>ENLATADO CON ACEITE, CONTENIDO TOTAL</v>
          </cell>
          <cell r="D92">
            <v>100</v>
          </cell>
          <cell r="E92">
            <v>269</v>
          </cell>
          <cell r="F92">
            <v>2.69</v>
          </cell>
          <cell r="G92">
            <v>55.4</v>
          </cell>
          <cell r="H92">
            <v>0.55399999999999994</v>
          </cell>
          <cell r="I92">
            <v>24</v>
          </cell>
          <cell r="J92">
            <v>0.24</v>
          </cell>
          <cell r="K92">
            <v>18.5</v>
          </cell>
          <cell r="L92">
            <v>0.185</v>
          </cell>
          <cell r="M92">
            <v>0</v>
          </cell>
          <cell r="N92">
            <v>0</v>
          </cell>
          <cell r="O92">
            <v>0</v>
          </cell>
          <cell r="P92">
            <v>0</v>
          </cell>
          <cell r="Q92">
            <v>2.1</v>
          </cell>
          <cell r="R92">
            <v>2.1000000000000001E-2</v>
          </cell>
          <cell r="S92">
            <v>8</v>
          </cell>
          <cell r="T92">
            <v>0.08</v>
          </cell>
          <cell r="U92">
            <v>230</v>
          </cell>
          <cell r="V92">
            <v>2.2999999999999998</v>
          </cell>
          <cell r="W92">
            <v>1.2</v>
          </cell>
          <cell r="X92">
            <v>1.2E-2</v>
          </cell>
          <cell r="Y92">
            <v>56</v>
          </cell>
          <cell r="Z92">
            <v>0.56000000000000005</v>
          </cell>
          <cell r="AA92">
            <v>0.04</v>
          </cell>
          <cell r="AB92">
            <v>4.0000000000000002E-4</v>
          </cell>
          <cell r="AC92">
            <v>0.14000000000000001</v>
          </cell>
          <cell r="AD92">
            <v>1.4000000000000002E-3</v>
          </cell>
          <cell r="AE92">
            <v>10.199999999999999</v>
          </cell>
          <cell r="AF92">
            <v>0.10199999999999999</v>
          </cell>
          <cell r="AG92">
            <v>0</v>
          </cell>
          <cell r="AH92">
            <v>0</v>
          </cell>
        </row>
        <row r="93">
          <cell r="A93">
            <v>90</v>
          </cell>
          <cell r="B93" t="str">
            <v>BAGRE SECO AL SOL</v>
          </cell>
          <cell r="C93" t="str">
            <v>CARNE SIN PIEL</v>
          </cell>
          <cell r="D93">
            <v>85</v>
          </cell>
          <cell r="E93">
            <v>311</v>
          </cell>
          <cell r="F93">
            <v>3.11</v>
          </cell>
          <cell r="G93">
            <v>45.1</v>
          </cell>
          <cell r="H93">
            <v>0.45100000000000001</v>
          </cell>
          <cell r="I93">
            <v>30.8</v>
          </cell>
          <cell r="J93">
            <v>0.308</v>
          </cell>
          <cell r="K93">
            <v>20</v>
          </cell>
          <cell r="L93">
            <v>0.2</v>
          </cell>
          <cell r="M93">
            <v>0</v>
          </cell>
          <cell r="N93">
            <v>0</v>
          </cell>
          <cell r="O93">
            <v>0</v>
          </cell>
          <cell r="P93">
            <v>0</v>
          </cell>
          <cell r="Q93">
            <v>4.0999999999999996</v>
          </cell>
          <cell r="R93">
            <v>4.0999999999999995E-2</v>
          </cell>
          <cell r="S93">
            <v>30</v>
          </cell>
          <cell r="T93">
            <v>0.3</v>
          </cell>
          <cell r="U93">
            <v>300</v>
          </cell>
          <cell r="V93">
            <v>3</v>
          </cell>
          <cell r="W93">
            <v>2.2000000000000002</v>
          </cell>
          <cell r="X93">
            <v>2.2000000000000002E-2</v>
          </cell>
          <cell r="Y93">
            <v>0</v>
          </cell>
          <cell r="Z93">
            <v>0</v>
          </cell>
          <cell r="AA93">
            <v>0.02</v>
          </cell>
          <cell r="AB93">
            <v>2.0000000000000001E-4</v>
          </cell>
          <cell r="AC93">
            <v>0.16</v>
          </cell>
          <cell r="AD93">
            <v>1.6000000000000001E-3</v>
          </cell>
          <cell r="AE93">
            <v>4.0999999999999996</v>
          </cell>
          <cell r="AF93">
            <v>4.0999999999999995E-2</v>
          </cell>
          <cell r="AG93">
            <v>0</v>
          </cell>
          <cell r="AH93">
            <v>0</v>
          </cell>
        </row>
        <row r="94">
          <cell r="A94">
            <v>91</v>
          </cell>
          <cell r="B94" t="str">
            <v>SALMON ENLATADO</v>
          </cell>
          <cell r="C94" t="str">
            <v>CONTENIDO TOTAL</v>
          </cell>
          <cell r="D94">
            <v>100</v>
          </cell>
          <cell r="E94">
            <v>156</v>
          </cell>
          <cell r="F94">
            <v>1.56</v>
          </cell>
          <cell r="G94">
            <v>68.7</v>
          </cell>
          <cell r="H94">
            <v>0.68700000000000006</v>
          </cell>
          <cell r="I94">
            <v>21.4</v>
          </cell>
          <cell r="J94">
            <v>0.214</v>
          </cell>
          <cell r="K94">
            <v>7.2</v>
          </cell>
          <cell r="L94">
            <v>7.2000000000000008E-2</v>
          </cell>
          <cell r="M94">
            <v>0</v>
          </cell>
          <cell r="N94">
            <v>0</v>
          </cell>
          <cell r="O94">
            <v>0</v>
          </cell>
          <cell r="P94">
            <v>0</v>
          </cell>
          <cell r="Q94">
            <v>2.7</v>
          </cell>
          <cell r="R94">
            <v>2.7000000000000003E-2</v>
          </cell>
          <cell r="S94">
            <v>200</v>
          </cell>
          <cell r="T94">
            <v>2</v>
          </cell>
          <cell r="U94">
            <v>300</v>
          </cell>
          <cell r="V94">
            <v>3</v>
          </cell>
          <cell r="W94">
            <v>0.7</v>
          </cell>
          <cell r="X94">
            <v>6.9999999999999993E-3</v>
          </cell>
          <cell r="Y94">
            <v>28</v>
          </cell>
          <cell r="Z94">
            <v>0.28000000000000003</v>
          </cell>
          <cell r="AA94">
            <v>0.03</v>
          </cell>
          <cell r="AB94">
            <v>2.9999999999999997E-4</v>
          </cell>
          <cell r="AC94">
            <v>0.16</v>
          </cell>
          <cell r="AD94">
            <v>1.6000000000000001E-3</v>
          </cell>
          <cell r="AE94">
            <v>7.4</v>
          </cell>
          <cell r="AF94">
            <v>7.400000000000001E-2</v>
          </cell>
          <cell r="AG94">
            <v>0</v>
          </cell>
          <cell r="AH94">
            <v>0</v>
          </cell>
        </row>
        <row r="95">
          <cell r="A95">
            <v>92</v>
          </cell>
          <cell r="B95" t="str">
            <v>SARDINAS ENLATADAS</v>
          </cell>
          <cell r="C95" t="str">
            <v>EN ACEITE CONTENIDO TOTAL</v>
          </cell>
          <cell r="D95">
            <v>100</v>
          </cell>
          <cell r="E95">
            <v>339</v>
          </cell>
          <cell r="F95">
            <v>3.39</v>
          </cell>
          <cell r="G95">
            <v>47.1</v>
          </cell>
          <cell r="H95">
            <v>0.47100000000000003</v>
          </cell>
          <cell r="I95">
            <v>21.1</v>
          </cell>
          <cell r="J95">
            <v>0.21100000000000002</v>
          </cell>
          <cell r="K95">
            <v>27</v>
          </cell>
          <cell r="L95">
            <v>0.27</v>
          </cell>
          <cell r="M95">
            <v>1</v>
          </cell>
          <cell r="N95">
            <v>0.01</v>
          </cell>
          <cell r="O95">
            <v>0</v>
          </cell>
          <cell r="P95">
            <v>0</v>
          </cell>
          <cell r="Q95">
            <v>3.8</v>
          </cell>
          <cell r="R95">
            <v>3.7999999999999999E-2</v>
          </cell>
          <cell r="S95">
            <v>350</v>
          </cell>
          <cell r="T95">
            <v>3.5</v>
          </cell>
          <cell r="U95">
            <v>430</v>
          </cell>
          <cell r="V95">
            <v>4.3</v>
          </cell>
          <cell r="W95">
            <v>3.5</v>
          </cell>
          <cell r="X95">
            <v>3.5000000000000003E-2</v>
          </cell>
          <cell r="Y95">
            <v>28</v>
          </cell>
          <cell r="Z95">
            <v>0.28000000000000003</v>
          </cell>
          <cell r="AA95">
            <v>0.01</v>
          </cell>
          <cell r="AB95">
            <v>1E-4</v>
          </cell>
          <cell r="AC95">
            <v>0.14000000000000001</v>
          </cell>
          <cell r="AD95">
            <v>1.4000000000000002E-3</v>
          </cell>
          <cell r="AE95">
            <v>4</v>
          </cell>
          <cell r="AF95">
            <v>0.04</v>
          </cell>
          <cell r="AG95">
            <v>0</v>
          </cell>
          <cell r="AH95">
            <v>0</v>
          </cell>
        </row>
        <row r="96">
          <cell r="A96">
            <v>93</v>
          </cell>
          <cell r="B96" t="str">
            <v>SARDINAS ENLATADAS</v>
          </cell>
          <cell r="C96" t="str">
            <v>CON SALSA DE TOMATE CONTENIDO TOTAL</v>
          </cell>
          <cell r="D96">
            <v>100</v>
          </cell>
          <cell r="E96">
            <v>216</v>
          </cell>
          <cell r="F96">
            <v>2.16</v>
          </cell>
          <cell r="G96">
            <v>63.1</v>
          </cell>
          <cell r="H96">
            <v>0.63100000000000001</v>
          </cell>
          <cell r="I96">
            <v>17.8</v>
          </cell>
          <cell r="J96">
            <v>0.17800000000000002</v>
          </cell>
          <cell r="K96">
            <v>14.8</v>
          </cell>
          <cell r="L96">
            <v>0.14800000000000002</v>
          </cell>
          <cell r="M96">
            <v>1.6</v>
          </cell>
          <cell r="N96">
            <v>1.6E-2</v>
          </cell>
          <cell r="O96">
            <v>0</v>
          </cell>
          <cell r="P96">
            <v>0</v>
          </cell>
          <cell r="Q96">
            <v>2.7</v>
          </cell>
          <cell r="R96">
            <v>2.7000000000000003E-2</v>
          </cell>
          <cell r="S96">
            <v>380</v>
          </cell>
          <cell r="T96">
            <v>3.8</v>
          </cell>
          <cell r="U96">
            <v>400</v>
          </cell>
          <cell r="V96">
            <v>4</v>
          </cell>
          <cell r="W96">
            <v>4.0999999999999996</v>
          </cell>
          <cell r="X96">
            <v>4.0999999999999995E-2</v>
          </cell>
          <cell r="Y96">
            <v>0</v>
          </cell>
          <cell r="Z96">
            <v>0</v>
          </cell>
          <cell r="AA96">
            <v>0.01</v>
          </cell>
          <cell r="AB96">
            <v>1E-4</v>
          </cell>
          <cell r="AC96">
            <v>0.17</v>
          </cell>
          <cell r="AD96">
            <v>1.7000000000000001E-3</v>
          </cell>
          <cell r="AE96">
            <v>5.3</v>
          </cell>
          <cell r="AF96">
            <v>5.2999999999999999E-2</v>
          </cell>
          <cell r="AG96">
            <v>0</v>
          </cell>
          <cell r="AH96">
            <v>0</v>
          </cell>
        </row>
        <row r="97">
          <cell r="A97">
            <v>94</v>
          </cell>
          <cell r="B97" t="str">
            <v>HUEVO ENTERO</v>
          </cell>
          <cell r="C97" t="str">
            <v>SIN CASCARA</v>
          </cell>
          <cell r="D97">
            <v>90</v>
          </cell>
          <cell r="E97">
            <v>163</v>
          </cell>
          <cell r="F97">
            <v>1.63</v>
          </cell>
          <cell r="G97">
            <v>74</v>
          </cell>
          <cell r="H97">
            <v>0.74</v>
          </cell>
          <cell r="I97">
            <v>12.8</v>
          </cell>
          <cell r="J97">
            <v>0.128</v>
          </cell>
          <cell r="K97">
            <v>11.5</v>
          </cell>
          <cell r="L97">
            <v>0.115</v>
          </cell>
          <cell r="M97">
            <v>0.7</v>
          </cell>
          <cell r="N97">
            <v>6.9999999999999993E-3</v>
          </cell>
          <cell r="O97">
            <v>0</v>
          </cell>
          <cell r="P97">
            <v>0</v>
          </cell>
          <cell r="Q97">
            <v>1</v>
          </cell>
          <cell r="R97">
            <v>0.01</v>
          </cell>
          <cell r="S97">
            <v>54</v>
          </cell>
          <cell r="T97">
            <v>0.54</v>
          </cell>
          <cell r="U97">
            <v>210</v>
          </cell>
          <cell r="V97">
            <v>2.1</v>
          </cell>
          <cell r="W97">
            <v>2.7</v>
          </cell>
          <cell r="X97">
            <v>2.7000000000000003E-2</v>
          </cell>
          <cell r="Y97">
            <v>264</v>
          </cell>
          <cell r="Z97">
            <v>2.64</v>
          </cell>
          <cell r="AA97">
            <v>0.1</v>
          </cell>
          <cell r="AB97">
            <v>1E-3</v>
          </cell>
          <cell r="AC97">
            <v>0.28999999999999998</v>
          </cell>
          <cell r="AD97">
            <v>2.8999999999999998E-3</v>
          </cell>
          <cell r="AE97">
            <v>0.1</v>
          </cell>
          <cell r="AF97">
            <v>1E-3</v>
          </cell>
          <cell r="AG97">
            <v>0</v>
          </cell>
          <cell r="AH97">
            <v>0</v>
          </cell>
        </row>
        <row r="98">
          <cell r="A98">
            <v>95</v>
          </cell>
          <cell r="B98" t="str">
            <v>CLARA DE HUEVO</v>
          </cell>
          <cell r="D98">
            <v>100</v>
          </cell>
          <cell r="E98">
            <v>50</v>
          </cell>
          <cell r="F98">
            <v>0.5</v>
          </cell>
          <cell r="G98">
            <v>87.8</v>
          </cell>
          <cell r="H98">
            <v>0.878</v>
          </cell>
          <cell r="I98">
            <v>10.8</v>
          </cell>
          <cell r="J98">
            <v>0.10800000000000001</v>
          </cell>
          <cell r="K98">
            <v>0</v>
          </cell>
          <cell r="L98">
            <v>0</v>
          </cell>
          <cell r="M98">
            <v>0.8</v>
          </cell>
          <cell r="N98">
            <v>8.0000000000000002E-3</v>
          </cell>
          <cell r="O98">
            <v>0</v>
          </cell>
          <cell r="P98">
            <v>0</v>
          </cell>
          <cell r="Q98">
            <v>0.6</v>
          </cell>
          <cell r="R98">
            <v>6.0000000000000001E-3</v>
          </cell>
          <cell r="S98">
            <v>6</v>
          </cell>
          <cell r="T98">
            <v>0.06</v>
          </cell>
          <cell r="U98">
            <v>17</v>
          </cell>
          <cell r="V98">
            <v>0.17</v>
          </cell>
          <cell r="W98">
            <v>0.2</v>
          </cell>
          <cell r="X98">
            <v>2E-3</v>
          </cell>
          <cell r="Y98">
            <v>0</v>
          </cell>
          <cell r="Z98">
            <v>0</v>
          </cell>
          <cell r="AA98">
            <v>0</v>
          </cell>
          <cell r="AB98">
            <v>0</v>
          </cell>
          <cell r="AC98">
            <v>0.26</v>
          </cell>
          <cell r="AD98">
            <v>2.5999999999999999E-3</v>
          </cell>
          <cell r="AE98">
            <v>0.1</v>
          </cell>
          <cell r="AF98">
            <v>1E-3</v>
          </cell>
          <cell r="AG98">
            <v>0</v>
          </cell>
          <cell r="AH98">
            <v>0</v>
          </cell>
        </row>
        <row r="99">
          <cell r="A99">
            <v>96</v>
          </cell>
          <cell r="B99" t="str">
            <v>YEMA DE HUEVO</v>
          </cell>
          <cell r="D99">
            <v>100</v>
          </cell>
          <cell r="E99">
            <v>362</v>
          </cell>
          <cell r="F99">
            <v>3.62</v>
          </cell>
          <cell r="G99">
            <v>49.4</v>
          </cell>
          <cell r="H99">
            <v>0.49399999999999999</v>
          </cell>
          <cell r="I99">
            <v>16.3</v>
          </cell>
          <cell r="J99">
            <v>0.16300000000000001</v>
          </cell>
          <cell r="K99">
            <v>31.9</v>
          </cell>
          <cell r="L99">
            <v>0.31900000000000001</v>
          </cell>
          <cell r="M99">
            <v>0.7</v>
          </cell>
          <cell r="N99">
            <v>6.9999999999999993E-3</v>
          </cell>
          <cell r="O99">
            <v>0</v>
          </cell>
          <cell r="P99">
            <v>0</v>
          </cell>
          <cell r="Q99">
            <v>1.7</v>
          </cell>
          <cell r="R99">
            <v>1.7000000000000001E-2</v>
          </cell>
          <cell r="S99">
            <v>147</v>
          </cell>
          <cell r="T99">
            <v>1.47</v>
          </cell>
          <cell r="U99">
            <v>580</v>
          </cell>
          <cell r="V99">
            <v>5.8</v>
          </cell>
          <cell r="W99">
            <v>7.2</v>
          </cell>
          <cell r="X99">
            <v>7.2000000000000008E-2</v>
          </cell>
          <cell r="Y99">
            <v>769</v>
          </cell>
          <cell r="Z99">
            <v>7.69</v>
          </cell>
          <cell r="AA99">
            <v>0.27</v>
          </cell>
          <cell r="AB99">
            <v>2.7000000000000001E-3</v>
          </cell>
          <cell r="AC99">
            <v>0.35</v>
          </cell>
          <cell r="AD99">
            <v>3.4999999999999996E-3</v>
          </cell>
          <cell r="AE99">
            <v>0</v>
          </cell>
          <cell r="AF99">
            <v>0</v>
          </cell>
          <cell r="AG99">
            <v>0</v>
          </cell>
          <cell r="AH99">
            <v>0</v>
          </cell>
        </row>
        <row r="100">
          <cell r="A100">
            <v>97</v>
          </cell>
          <cell r="B100" t="str">
            <v>ARVEJA  VERDE</v>
          </cell>
          <cell r="C100" t="str">
            <v>GRANO ENTERO</v>
          </cell>
          <cell r="D100">
            <v>40</v>
          </cell>
          <cell r="E100">
            <v>116</v>
          </cell>
          <cell r="F100">
            <v>1.1599999999999999</v>
          </cell>
          <cell r="G100">
            <v>66.400000000000006</v>
          </cell>
          <cell r="H100">
            <v>0.66400000000000003</v>
          </cell>
          <cell r="I100">
            <v>8.1999999999999993</v>
          </cell>
          <cell r="J100">
            <v>8.199999999999999E-2</v>
          </cell>
          <cell r="K100">
            <v>0.3</v>
          </cell>
          <cell r="L100">
            <v>3.0000000000000001E-3</v>
          </cell>
          <cell r="M100">
            <v>21.1</v>
          </cell>
          <cell r="N100">
            <v>0.21100000000000002</v>
          </cell>
          <cell r="O100">
            <v>3</v>
          </cell>
          <cell r="P100">
            <v>0.03</v>
          </cell>
          <cell r="Q100">
            <v>1</v>
          </cell>
          <cell r="R100">
            <v>0.01</v>
          </cell>
          <cell r="S100">
            <v>36</v>
          </cell>
          <cell r="T100">
            <v>0.36</v>
          </cell>
          <cell r="U100">
            <v>110</v>
          </cell>
          <cell r="V100">
            <v>1.1000000000000001</v>
          </cell>
          <cell r="W100">
            <v>2.4</v>
          </cell>
          <cell r="X100">
            <v>2.4E-2</v>
          </cell>
          <cell r="Y100">
            <v>22</v>
          </cell>
          <cell r="Z100">
            <v>0.22</v>
          </cell>
          <cell r="AA100">
            <v>0.36</v>
          </cell>
          <cell r="AB100">
            <v>3.5999999999999999E-3</v>
          </cell>
          <cell r="AC100">
            <v>0.12</v>
          </cell>
          <cell r="AD100">
            <v>1.1999999999999999E-3</v>
          </cell>
          <cell r="AE100">
            <v>2.2000000000000002</v>
          </cell>
          <cell r="AF100">
            <v>2.2000000000000002E-2</v>
          </cell>
          <cell r="AG100">
            <v>20</v>
          </cell>
          <cell r="AH100">
            <v>0.2</v>
          </cell>
        </row>
        <row r="101">
          <cell r="A101">
            <v>98</v>
          </cell>
          <cell r="B101" t="str">
            <v>FRIJO VERDE</v>
          </cell>
          <cell r="C101" t="str">
            <v>GRANO ENTERO</v>
          </cell>
          <cell r="D101">
            <v>50</v>
          </cell>
          <cell r="E101">
            <v>151</v>
          </cell>
          <cell r="F101">
            <v>1.51</v>
          </cell>
          <cell r="G101">
            <v>58.2</v>
          </cell>
          <cell r="H101">
            <v>0.58200000000000007</v>
          </cell>
          <cell r="I101">
            <v>10.5</v>
          </cell>
          <cell r="J101">
            <v>0.105</v>
          </cell>
          <cell r="K101">
            <v>0.4</v>
          </cell>
          <cell r="L101">
            <v>4.0000000000000001E-3</v>
          </cell>
          <cell r="M101">
            <v>27.2</v>
          </cell>
          <cell r="N101">
            <v>0.27200000000000002</v>
          </cell>
          <cell r="O101">
            <v>1.8</v>
          </cell>
          <cell r="P101">
            <v>1.8000000000000002E-2</v>
          </cell>
          <cell r="Q101">
            <v>1.9</v>
          </cell>
          <cell r="R101">
            <v>1.9E-2</v>
          </cell>
          <cell r="S101">
            <v>67</v>
          </cell>
          <cell r="T101">
            <v>0.67</v>
          </cell>
          <cell r="U101">
            <v>220</v>
          </cell>
          <cell r="V101">
            <v>2.2000000000000002</v>
          </cell>
          <cell r="W101">
            <v>3.3</v>
          </cell>
          <cell r="X101">
            <v>3.3000000000000002E-2</v>
          </cell>
          <cell r="Y101">
            <v>4</v>
          </cell>
          <cell r="Z101">
            <v>0.04</v>
          </cell>
          <cell r="AA101">
            <v>0.39</v>
          </cell>
          <cell r="AB101">
            <v>3.9000000000000003E-3</v>
          </cell>
          <cell r="AC101">
            <v>0.08</v>
          </cell>
          <cell r="AD101">
            <v>8.0000000000000004E-4</v>
          </cell>
          <cell r="AE101">
            <v>1.4</v>
          </cell>
          <cell r="AF101">
            <v>1.3999999999999999E-2</v>
          </cell>
          <cell r="AG101">
            <v>16</v>
          </cell>
          <cell r="AH101">
            <v>0.16</v>
          </cell>
        </row>
        <row r="102">
          <cell r="A102">
            <v>99</v>
          </cell>
          <cell r="B102" t="str">
            <v>HABAS VERDES</v>
          </cell>
          <cell r="C102" t="str">
            <v>GRANO ENTERO</v>
          </cell>
          <cell r="D102">
            <v>60</v>
          </cell>
          <cell r="E102">
            <v>130</v>
          </cell>
          <cell r="F102">
            <v>1.3</v>
          </cell>
          <cell r="G102">
            <v>65.7</v>
          </cell>
          <cell r="H102">
            <v>0.65700000000000003</v>
          </cell>
          <cell r="I102">
            <v>9.9</v>
          </cell>
          <cell r="J102">
            <v>9.9000000000000005E-2</v>
          </cell>
          <cell r="K102">
            <v>0.3</v>
          </cell>
          <cell r="L102">
            <v>3.0000000000000001E-3</v>
          </cell>
          <cell r="M102">
            <v>18.3</v>
          </cell>
          <cell r="N102">
            <v>0.183</v>
          </cell>
          <cell r="O102">
            <v>4.5</v>
          </cell>
          <cell r="P102">
            <v>4.4999999999999998E-2</v>
          </cell>
          <cell r="Q102">
            <v>1.3</v>
          </cell>
          <cell r="R102">
            <v>1.3000000000000001E-2</v>
          </cell>
          <cell r="S102">
            <v>50</v>
          </cell>
          <cell r="T102">
            <v>0.5</v>
          </cell>
          <cell r="U102">
            <v>190</v>
          </cell>
          <cell r="V102">
            <v>1.9</v>
          </cell>
          <cell r="W102">
            <v>2</v>
          </cell>
          <cell r="X102">
            <v>0.02</v>
          </cell>
          <cell r="Y102">
            <v>10</v>
          </cell>
          <cell r="Z102">
            <v>0.1</v>
          </cell>
          <cell r="AA102">
            <v>0.28999999999999998</v>
          </cell>
          <cell r="AB102">
            <v>2.8999999999999998E-3</v>
          </cell>
          <cell r="AC102">
            <v>0.15</v>
          </cell>
          <cell r="AD102">
            <v>1.5E-3</v>
          </cell>
          <cell r="AE102">
            <v>1.6</v>
          </cell>
          <cell r="AF102">
            <v>1.6E-2</v>
          </cell>
          <cell r="AG102">
            <v>20</v>
          </cell>
          <cell r="AH102">
            <v>0.2</v>
          </cell>
        </row>
        <row r="103">
          <cell r="A103">
            <v>100</v>
          </cell>
          <cell r="B103" t="str">
            <v xml:space="preserve">ARVEJA </v>
          </cell>
          <cell r="C103" t="str">
            <v>GRANO ENTERO</v>
          </cell>
          <cell r="D103">
            <v>100</v>
          </cell>
          <cell r="E103">
            <v>308</v>
          </cell>
          <cell r="F103">
            <v>3.08</v>
          </cell>
          <cell r="G103">
            <v>12.4</v>
          </cell>
          <cell r="H103">
            <v>0.124</v>
          </cell>
          <cell r="I103">
            <v>23.9</v>
          </cell>
          <cell r="J103">
            <v>0.23899999999999999</v>
          </cell>
          <cell r="K103">
            <v>0.8</v>
          </cell>
          <cell r="L103">
            <v>8.0000000000000002E-3</v>
          </cell>
          <cell r="M103">
            <v>54</v>
          </cell>
          <cell r="N103">
            <v>0.54</v>
          </cell>
          <cell r="O103">
            <v>6.5</v>
          </cell>
          <cell r="P103">
            <v>6.5000000000000002E-2</v>
          </cell>
          <cell r="Q103">
            <v>2.4</v>
          </cell>
          <cell r="R103">
            <v>2.4E-2</v>
          </cell>
          <cell r="S103">
            <v>60</v>
          </cell>
          <cell r="T103">
            <v>0.6</v>
          </cell>
          <cell r="U103">
            <v>270</v>
          </cell>
          <cell r="V103">
            <v>2.7</v>
          </cell>
          <cell r="W103">
            <v>4.5999999999999996</v>
          </cell>
          <cell r="X103">
            <v>4.5999999999999999E-2</v>
          </cell>
          <cell r="Y103">
            <v>22</v>
          </cell>
          <cell r="Z103">
            <v>0.22</v>
          </cell>
          <cell r="AA103">
            <v>0.78</v>
          </cell>
          <cell r="AB103">
            <v>7.8000000000000005E-3</v>
          </cell>
          <cell r="AC103">
            <v>0.16</v>
          </cell>
          <cell r="AD103">
            <v>1.6000000000000001E-3</v>
          </cell>
          <cell r="AE103">
            <v>3.1</v>
          </cell>
          <cell r="AF103">
            <v>3.1E-2</v>
          </cell>
          <cell r="AG103">
            <v>2</v>
          </cell>
          <cell r="AH103">
            <v>0.02</v>
          </cell>
        </row>
        <row r="104">
          <cell r="A104">
            <v>101</v>
          </cell>
          <cell r="B104" t="str">
            <v>FRIJOL BLANCO</v>
          </cell>
          <cell r="C104" t="str">
            <v>GRANO ENTERO</v>
          </cell>
          <cell r="D104">
            <v>100</v>
          </cell>
          <cell r="E104">
            <v>306</v>
          </cell>
          <cell r="F104">
            <v>3.06</v>
          </cell>
          <cell r="G104">
            <v>14.1</v>
          </cell>
          <cell r="H104">
            <v>0.14099999999999999</v>
          </cell>
          <cell r="I104">
            <v>22.2</v>
          </cell>
          <cell r="J104">
            <v>0.222</v>
          </cell>
          <cell r="K104">
            <v>1.1000000000000001</v>
          </cell>
          <cell r="L104">
            <v>1.1000000000000001E-2</v>
          </cell>
          <cell r="M104">
            <v>54.4</v>
          </cell>
          <cell r="N104">
            <v>0.54400000000000004</v>
          </cell>
          <cell r="O104">
            <v>4.2</v>
          </cell>
          <cell r="P104">
            <v>4.2000000000000003E-2</v>
          </cell>
          <cell r="Q104">
            <v>4</v>
          </cell>
          <cell r="R104">
            <v>0.04</v>
          </cell>
          <cell r="S104">
            <v>110</v>
          </cell>
          <cell r="T104">
            <v>1.1000000000000001</v>
          </cell>
          <cell r="U104">
            <v>420</v>
          </cell>
          <cell r="V104">
            <v>4.2</v>
          </cell>
          <cell r="W104">
            <v>5.8</v>
          </cell>
          <cell r="X104">
            <v>5.7999999999999996E-2</v>
          </cell>
          <cell r="Y104">
            <v>0</v>
          </cell>
          <cell r="Z104">
            <v>0</v>
          </cell>
          <cell r="AA104">
            <v>0.9</v>
          </cell>
          <cell r="AB104">
            <v>9.0000000000000011E-3</v>
          </cell>
          <cell r="AC104">
            <v>0.15</v>
          </cell>
          <cell r="AD104">
            <v>1.5E-3</v>
          </cell>
          <cell r="AE104">
            <v>1.7</v>
          </cell>
          <cell r="AF104">
            <v>1.7000000000000001E-2</v>
          </cell>
          <cell r="AG104">
            <v>2</v>
          </cell>
          <cell r="AH104">
            <v>0.02</v>
          </cell>
        </row>
        <row r="105">
          <cell r="A105">
            <v>102</v>
          </cell>
          <cell r="B105" t="str">
            <v>FRIJOL BLANCO</v>
          </cell>
          <cell r="C105" t="str">
            <v>GRANO ENTERO</v>
          </cell>
          <cell r="D105">
            <v>100</v>
          </cell>
          <cell r="E105">
            <v>323</v>
          </cell>
          <cell r="F105">
            <v>3.23</v>
          </cell>
          <cell r="G105">
            <v>11.3</v>
          </cell>
          <cell r="H105">
            <v>0.113</v>
          </cell>
          <cell r="I105">
            <v>17.399999999999999</v>
          </cell>
          <cell r="J105">
            <v>0.17399999999999999</v>
          </cell>
          <cell r="K105">
            <v>1.1000000000000001</v>
          </cell>
          <cell r="L105">
            <v>1.1000000000000001E-2</v>
          </cell>
          <cell r="M105">
            <v>62.3</v>
          </cell>
          <cell r="N105">
            <v>0.623</v>
          </cell>
          <cell r="O105">
            <v>4.2</v>
          </cell>
          <cell r="P105">
            <v>4.2000000000000003E-2</v>
          </cell>
          <cell r="Q105">
            <v>3.7</v>
          </cell>
          <cell r="R105">
            <v>3.7000000000000005E-2</v>
          </cell>
          <cell r="S105">
            <v>243</v>
          </cell>
          <cell r="T105">
            <v>2.4300000000000002</v>
          </cell>
          <cell r="U105">
            <v>355</v>
          </cell>
          <cell r="V105">
            <v>3.55</v>
          </cell>
          <cell r="W105">
            <v>6.2</v>
          </cell>
          <cell r="X105">
            <v>6.2E-2</v>
          </cell>
          <cell r="Y105">
            <v>0</v>
          </cell>
          <cell r="Z105">
            <v>0</v>
          </cell>
          <cell r="AA105">
            <v>0.11</v>
          </cell>
          <cell r="AB105">
            <v>1.1000000000000001E-3</v>
          </cell>
          <cell r="AC105">
            <v>0.17</v>
          </cell>
          <cell r="AD105">
            <v>1.7000000000000001E-3</v>
          </cell>
          <cell r="AE105">
            <v>2</v>
          </cell>
          <cell r="AF105">
            <v>0.02</v>
          </cell>
          <cell r="AG105">
            <v>0</v>
          </cell>
          <cell r="AH105">
            <v>0</v>
          </cell>
        </row>
        <row r="106">
          <cell r="A106">
            <v>103</v>
          </cell>
          <cell r="B106" t="str">
            <v>FRIJOL CABECITA NEGRA</v>
          </cell>
          <cell r="C106" t="str">
            <v>GRANO ENTERO</v>
          </cell>
          <cell r="D106">
            <v>100</v>
          </cell>
          <cell r="E106">
            <v>317</v>
          </cell>
          <cell r="F106">
            <v>3.17</v>
          </cell>
          <cell r="G106">
            <v>12.8</v>
          </cell>
          <cell r="H106">
            <v>0.128</v>
          </cell>
          <cell r="I106">
            <v>21.6</v>
          </cell>
          <cell r="J106">
            <v>0.21600000000000003</v>
          </cell>
          <cell r="K106">
            <v>1.4</v>
          </cell>
          <cell r="L106">
            <v>1.3999999999999999E-2</v>
          </cell>
          <cell r="M106">
            <v>56.6</v>
          </cell>
          <cell r="N106">
            <v>0.56600000000000006</v>
          </cell>
          <cell r="O106">
            <v>3.9</v>
          </cell>
          <cell r="P106">
            <v>3.9E-2</v>
          </cell>
          <cell r="Q106">
            <v>3.7</v>
          </cell>
          <cell r="R106">
            <v>3.7000000000000005E-2</v>
          </cell>
          <cell r="S106">
            <v>81</v>
          </cell>
          <cell r="T106">
            <v>0.81</v>
          </cell>
          <cell r="U106">
            <v>396</v>
          </cell>
          <cell r="V106">
            <v>3.96</v>
          </cell>
          <cell r="W106">
            <v>5.7</v>
          </cell>
          <cell r="X106">
            <v>5.7000000000000002E-2</v>
          </cell>
          <cell r="Y106">
            <v>0</v>
          </cell>
          <cell r="Z106">
            <v>0</v>
          </cell>
          <cell r="AA106">
            <v>0.73</v>
          </cell>
          <cell r="AB106">
            <v>7.3000000000000001E-3</v>
          </cell>
          <cell r="AC106">
            <v>7.0000000000000007E-2</v>
          </cell>
          <cell r="AD106">
            <v>7.000000000000001E-4</v>
          </cell>
          <cell r="AE106">
            <v>1.8</v>
          </cell>
          <cell r="AF106">
            <v>1.8000000000000002E-2</v>
          </cell>
          <cell r="AG106">
            <v>3</v>
          </cell>
          <cell r="AH106">
            <v>0.03</v>
          </cell>
        </row>
        <row r="107">
          <cell r="A107">
            <v>104</v>
          </cell>
          <cell r="B107" t="str">
            <v>FRIJOL CARAOTA</v>
          </cell>
          <cell r="C107" t="str">
            <v>GRANO ENTERO</v>
          </cell>
          <cell r="D107">
            <v>100</v>
          </cell>
          <cell r="E107">
            <v>322</v>
          </cell>
          <cell r="F107">
            <v>3.22</v>
          </cell>
          <cell r="G107">
            <v>12.5</v>
          </cell>
          <cell r="H107">
            <v>0.125</v>
          </cell>
          <cell r="I107">
            <v>22.8</v>
          </cell>
          <cell r="J107">
            <v>0.22800000000000001</v>
          </cell>
          <cell r="K107">
            <v>1.7</v>
          </cell>
          <cell r="L107">
            <v>1.7000000000000001E-2</v>
          </cell>
          <cell r="M107">
            <v>56.2</v>
          </cell>
          <cell r="N107">
            <v>0.56200000000000006</v>
          </cell>
          <cell r="O107">
            <v>2.8</v>
          </cell>
          <cell r="P107">
            <v>2.7999999999999997E-2</v>
          </cell>
          <cell r="Q107">
            <v>4</v>
          </cell>
          <cell r="R107">
            <v>0.04</v>
          </cell>
          <cell r="S107">
            <v>129</v>
          </cell>
          <cell r="T107">
            <v>1.29</v>
          </cell>
          <cell r="U107">
            <v>413</v>
          </cell>
          <cell r="V107">
            <v>4.13</v>
          </cell>
          <cell r="W107">
            <v>10.9</v>
          </cell>
          <cell r="X107">
            <v>0.109</v>
          </cell>
          <cell r="Y107">
            <v>0</v>
          </cell>
          <cell r="Z107">
            <v>0</v>
          </cell>
          <cell r="AA107">
            <v>0.32</v>
          </cell>
          <cell r="AB107">
            <v>3.2000000000000002E-3</v>
          </cell>
          <cell r="AC107">
            <v>0.23</v>
          </cell>
          <cell r="AD107">
            <v>2.3E-3</v>
          </cell>
          <cell r="AE107">
            <v>1.6</v>
          </cell>
          <cell r="AF107">
            <v>1.6E-2</v>
          </cell>
          <cell r="AG107">
            <v>0</v>
          </cell>
          <cell r="AH107">
            <v>0</v>
          </cell>
        </row>
        <row r="108">
          <cell r="A108">
            <v>105</v>
          </cell>
          <cell r="B108" t="str">
            <v>FRIJOL CARGAMANTO</v>
          </cell>
          <cell r="C108" t="str">
            <v>GRANO ENTERO</v>
          </cell>
          <cell r="D108">
            <v>100</v>
          </cell>
          <cell r="E108">
            <v>313</v>
          </cell>
          <cell r="F108">
            <v>3.13</v>
          </cell>
          <cell r="G108">
            <v>11.9</v>
          </cell>
          <cell r="H108">
            <v>0.11900000000000001</v>
          </cell>
          <cell r="I108">
            <v>22.8</v>
          </cell>
          <cell r="J108">
            <v>0.22800000000000001</v>
          </cell>
          <cell r="K108">
            <v>1.5</v>
          </cell>
          <cell r="L108">
            <v>1.4999999999999999E-2</v>
          </cell>
          <cell r="M108">
            <v>54.4</v>
          </cell>
          <cell r="N108">
            <v>0.54400000000000004</v>
          </cell>
          <cell r="O108">
            <v>6</v>
          </cell>
          <cell r="P108">
            <v>0.06</v>
          </cell>
          <cell r="Q108">
            <v>3.4</v>
          </cell>
          <cell r="R108">
            <v>3.4000000000000002E-2</v>
          </cell>
          <cell r="S108">
            <v>175</v>
          </cell>
          <cell r="T108">
            <v>1.75</v>
          </cell>
          <cell r="U108">
            <v>424</v>
          </cell>
          <cell r="V108">
            <v>4.24</v>
          </cell>
          <cell r="W108">
            <v>4.7</v>
          </cell>
          <cell r="X108">
            <v>4.7E-2</v>
          </cell>
          <cell r="Y108">
            <v>0</v>
          </cell>
          <cell r="Z108">
            <v>0</v>
          </cell>
          <cell r="AA108">
            <v>0.46</v>
          </cell>
          <cell r="AB108">
            <v>4.5999999999999999E-3</v>
          </cell>
          <cell r="AC108">
            <v>0.2</v>
          </cell>
          <cell r="AD108">
            <v>2E-3</v>
          </cell>
          <cell r="AE108">
            <v>2</v>
          </cell>
          <cell r="AF108">
            <v>0.02</v>
          </cell>
          <cell r="AG108">
            <v>2</v>
          </cell>
          <cell r="AH108">
            <v>0.02</v>
          </cell>
        </row>
        <row r="109">
          <cell r="A109">
            <v>106</v>
          </cell>
          <cell r="B109" t="str">
            <v>FRIJOL CARGAMANTO ROSADO</v>
          </cell>
          <cell r="C109" t="str">
            <v>GRANO ENTERO</v>
          </cell>
          <cell r="D109">
            <v>100</v>
          </cell>
          <cell r="E109">
            <v>316</v>
          </cell>
          <cell r="F109">
            <v>3.16</v>
          </cell>
          <cell r="G109">
            <v>11.9</v>
          </cell>
          <cell r="H109">
            <v>0.11900000000000001</v>
          </cell>
          <cell r="I109">
            <v>24.1</v>
          </cell>
          <cell r="J109">
            <v>0.24100000000000002</v>
          </cell>
          <cell r="K109">
            <v>1.2</v>
          </cell>
          <cell r="L109">
            <v>1.2E-2</v>
          </cell>
          <cell r="M109">
            <v>54.6</v>
          </cell>
          <cell r="N109">
            <v>0.54600000000000004</v>
          </cell>
          <cell r="O109">
            <v>4.7</v>
          </cell>
          <cell r="P109">
            <v>4.7E-2</v>
          </cell>
          <cell r="Q109">
            <v>3.5</v>
          </cell>
          <cell r="R109">
            <v>3.5000000000000003E-2</v>
          </cell>
          <cell r="S109">
            <v>137</v>
          </cell>
          <cell r="T109">
            <v>1.37</v>
          </cell>
          <cell r="U109">
            <v>443</v>
          </cell>
          <cell r="V109">
            <v>4.43</v>
          </cell>
          <cell r="W109">
            <v>4.9000000000000004</v>
          </cell>
          <cell r="X109">
            <v>4.9000000000000002E-2</v>
          </cell>
          <cell r="Y109">
            <v>0</v>
          </cell>
          <cell r="Z109">
            <v>0</v>
          </cell>
          <cell r="AA109">
            <v>0.42</v>
          </cell>
          <cell r="AB109">
            <v>4.1999999999999997E-3</v>
          </cell>
          <cell r="AC109">
            <v>0.21</v>
          </cell>
          <cell r="AD109">
            <v>2.0999999999999999E-3</v>
          </cell>
          <cell r="AE109">
            <v>1.9</v>
          </cell>
          <cell r="AF109">
            <v>1.9E-2</v>
          </cell>
          <cell r="AG109">
            <v>1</v>
          </cell>
          <cell r="AH109">
            <v>0.01</v>
          </cell>
        </row>
        <row r="110">
          <cell r="A110">
            <v>107</v>
          </cell>
          <cell r="B110" t="str">
            <v>FRIJOL CUARENTENO</v>
          </cell>
          <cell r="C110" t="str">
            <v>GRANO ENTERO</v>
          </cell>
          <cell r="D110">
            <v>100</v>
          </cell>
          <cell r="E110">
            <v>304</v>
          </cell>
          <cell r="F110">
            <v>3.04</v>
          </cell>
          <cell r="G110">
            <v>15.5</v>
          </cell>
          <cell r="H110">
            <v>0.155</v>
          </cell>
          <cell r="I110">
            <v>20.7</v>
          </cell>
          <cell r="J110">
            <v>0.20699999999999999</v>
          </cell>
          <cell r="K110">
            <v>0.9</v>
          </cell>
          <cell r="L110">
            <v>9.0000000000000011E-3</v>
          </cell>
          <cell r="M110">
            <v>55.3</v>
          </cell>
          <cell r="N110">
            <v>0.55299999999999994</v>
          </cell>
          <cell r="O110">
            <v>3.9</v>
          </cell>
          <cell r="P110">
            <v>3.9E-2</v>
          </cell>
          <cell r="Q110">
            <v>3.7</v>
          </cell>
          <cell r="R110">
            <v>3.7000000000000005E-2</v>
          </cell>
          <cell r="S110">
            <v>88</v>
          </cell>
          <cell r="T110">
            <v>0.88</v>
          </cell>
          <cell r="U110">
            <v>257</v>
          </cell>
          <cell r="V110">
            <v>2.57</v>
          </cell>
          <cell r="W110">
            <v>5.2</v>
          </cell>
          <cell r="X110">
            <v>5.2000000000000005E-2</v>
          </cell>
          <cell r="Y110">
            <v>0</v>
          </cell>
          <cell r="Z110">
            <v>0</v>
          </cell>
          <cell r="AA110">
            <v>0.21</v>
          </cell>
          <cell r="AB110">
            <v>2.0999999999999999E-3</v>
          </cell>
          <cell r="AC110">
            <v>7.0000000000000007E-2</v>
          </cell>
          <cell r="AD110">
            <v>7.000000000000001E-4</v>
          </cell>
          <cell r="AE110">
            <v>1.7</v>
          </cell>
          <cell r="AF110">
            <v>1.7000000000000001E-2</v>
          </cell>
          <cell r="AG110">
            <v>4</v>
          </cell>
          <cell r="AH110">
            <v>0.04</v>
          </cell>
        </row>
        <row r="111">
          <cell r="A111">
            <v>108</v>
          </cell>
          <cell r="B111" t="str">
            <v>FRIJOL CHINCHEÑO</v>
          </cell>
          <cell r="C111" t="str">
            <v>GRANO ENTERO</v>
          </cell>
          <cell r="D111">
            <v>100</v>
          </cell>
          <cell r="E111">
            <v>309</v>
          </cell>
          <cell r="F111">
            <v>3.09</v>
          </cell>
          <cell r="G111">
            <v>16.399999999999999</v>
          </cell>
          <cell r="H111">
            <v>0.16399999999999998</v>
          </cell>
          <cell r="I111">
            <v>18.899999999999999</v>
          </cell>
          <cell r="J111">
            <v>0.18899999999999997</v>
          </cell>
          <cell r="K111">
            <v>1.8</v>
          </cell>
          <cell r="L111">
            <v>1.8000000000000002E-2</v>
          </cell>
          <cell r="M111">
            <v>56.2</v>
          </cell>
          <cell r="N111">
            <v>0.56200000000000006</v>
          </cell>
          <cell r="O111">
            <v>3.3</v>
          </cell>
          <cell r="P111">
            <v>3.3000000000000002E-2</v>
          </cell>
          <cell r="Q111">
            <v>3.4</v>
          </cell>
          <cell r="R111">
            <v>3.4000000000000002E-2</v>
          </cell>
          <cell r="S111">
            <v>156</v>
          </cell>
          <cell r="T111">
            <v>1.56</v>
          </cell>
          <cell r="U111">
            <v>442</v>
          </cell>
          <cell r="V111">
            <v>4.42</v>
          </cell>
          <cell r="W111">
            <v>5.3</v>
          </cell>
          <cell r="X111">
            <v>5.2999999999999999E-2</v>
          </cell>
          <cell r="Y111">
            <v>0</v>
          </cell>
          <cell r="Z111">
            <v>0</v>
          </cell>
          <cell r="AA111">
            <v>0.4</v>
          </cell>
          <cell r="AB111">
            <v>4.0000000000000001E-3</v>
          </cell>
          <cell r="AC111">
            <v>0.2</v>
          </cell>
          <cell r="AD111">
            <v>2E-3</v>
          </cell>
          <cell r="AE111">
            <v>2.1</v>
          </cell>
          <cell r="AF111">
            <v>2.1000000000000001E-2</v>
          </cell>
          <cell r="AG111">
            <v>2</v>
          </cell>
          <cell r="AH111">
            <v>0.02</v>
          </cell>
        </row>
        <row r="112">
          <cell r="A112">
            <v>109</v>
          </cell>
          <cell r="B112" t="str">
            <v>FRIJOL ESTRADA</v>
          </cell>
          <cell r="C112" t="str">
            <v>GRANO ENTERO</v>
          </cell>
          <cell r="D112">
            <v>100</v>
          </cell>
          <cell r="E112">
            <v>300</v>
          </cell>
          <cell r="F112">
            <v>3</v>
          </cell>
          <cell r="G112">
            <v>15.4</v>
          </cell>
          <cell r="H112">
            <v>0.154</v>
          </cell>
          <cell r="I112">
            <v>18.7</v>
          </cell>
          <cell r="J112">
            <v>0.187</v>
          </cell>
          <cell r="K112">
            <v>1.1000000000000001</v>
          </cell>
          <cell r="L112">
            <v>1.1000000000000001E-2</v>
          </cell>
          <cell r="M112">
            <v>55.6</v>
          </cell>
          <cell r="N112">
            <v>0.55600000000000005</v>
          </cell>
          <cell r="O112">
            <v>6</v>
          </cell>
          <cell r="P112">
            <v>0.06</v>
          </cell>
          <cell r="Q112">
            <v>3.2</v>
          </cell>
          <cell r="R112">
            <v>3.2000000000000001E-2</v>
          </cell>
          <cell r="S112">
            <v>147</v>
          </cell>
          <cell r="T112">
            <v>1.47</v>
          </cell>
          <cell r="U112">
            <v>373</v>
          </cell>
          <cell r="V112">
            <v>3.73</v>
          </cell>
          <cell r="W112">
            <v>4.9000000000000004</v>
          </cell>
          <cell r="X112">
            <v>4.9000000000000002E-2</v>
          </cell>
          <cell r="Y112">
            <v>0</v>
          </cell>
          <cell r="Z112">
            <v>0</v>
          </cell>
          <cell r="AA112">
            <v>0.38</v>
          </cell>
          <cell r="AB112">
            <v>3.8E-3</v>
          </cell>
          <cell r="AC112">
            <v>0.18</v>
          </cell>
          <cell r="AD112">
            <v>1.8E-3</v>
          </cell>
          <cell r="AE112">
            <v>2</v>
          </cell>
          <cell r="AF112">
            <v>0.02</v>
          </cell>
          <cell r="AG112">
            <v>1</v>
          </cell>
          <cell r="AH112">
            <v>0.01</v>
          </cell>
        </row>
        <row r="113">
          <cell r="A113">
            <v>110</v>
          </cell>
          <cell r="B113" t="str">
            <v>FRIJOL GUANDUL</v>
          </cell>
          <cell r="C113" t="str">
            <v>GRANO ENTERO</v>
          </cell>
          <cell r="D113">
            <v>100</v>
          </cell>
          <cell r="E113">
            <v>287</v>
          </cell>
          <cell r="F113">
            <v>2.87</v>
          </cell>
          <cell r="G113">
            <v>16.100000000000001</v>
          </cell>
          <cell r="H113">
            <v>0.161</v>
          </cell>
          <cell r="I113">
            <v>19.5</v>
          </cell>
          <cell r="J113">
            <v>0.19500000000000001</v>
          </cell>
          <cell r="K113">
            <v>1.4</v>
          </cell>
          <cell r="L113">
            <v>1.3999999999999999E-2</v>
          </cell>
          <cell r="M113">
            <v>51.2</v>
          </cell>
          <cell r="N113">
            <v>0.51200000000000001</v>
          </cell>
          <cell r="O113">
            <v>7.8</v>
          </cell>
          <cell r="P113">
            <v>7.8E-2</v>
          </cell>
          <cell r="Q113">
            <v>4</v>
          </cell>
          <cell r="R113">
            <v>0.04</v>
          </cell>
          <cell r="S113">
            <v>100</v>
          </cell>
          <cell r="T113">
            <v>1</v>
          </cell>
          <cell r="U113">
            <v>400</v>
          </cell>
          <cell r="V113">
            <v>4</v>
          </cell>
          <cell r="W113">
            <v>5.2</v>
          </cell>
          <cell r="X113">
            <v>5.2000000000000005E-2</v>
          </cell>
          <cell r="Y113">
            <v>9</v>
          </cell>
          <cell r="Z113">
            <v>0.09</v>
          </cell>
          <cell r="AA113">
            <v>0.61</v>
          </cell>
          <cell r="AB113">
            <v>6.0999999999999995E-3</v>
          </cell>
          <cell r="AC113">
            <v>0.1</v>
          </cell>
          <cell r="AD113">
            <v>1E-3</v>
          </cell>
          <cell r="AE113">
            <v>2</v>
          </cell>
          <cell r="AF113">
            <v>0.02</v>
          </cell>
          <cell r="AG113">
            <v>4</v>
          </cell>
          <cell r="AH113">
            <v>0.04</v>
          </cell>
        </row>
        <row r="114">
          <cell r="A114">
            <v>111</v>
          </cell>
          <cell r="B114" t="str">
            <v>FRIJOL LIBORINO</v>
          </cell>
          <cell r="C114" t="str">
            <v>GRANO ENTERO</v>
          </cell>
          <cell r="D114">
            <v>100</v>
          </cell>
          <cell r="E114">
            <v>314</v>
          </cell>
          <cell r="F114">
            <v>3.14</v>
          </cell>
          <cell r="G114">
            <v>12.8</v>
          </cell>
          <cell r="H114">
            <v>0.128</v>
          </cell>
          <cell r="I114">
            <v>22.8</v>
          </cell>
          <cell r="J114">
            <v>0.22800000000000001</v>
          </cell>
          <cell r="K114">
            <v>1.3</v>
          </cell>
          <cell r="L114">
            <v>1.3000000000000001E-2</v>
          </cell>
          <cell r="M114">
            <v>55.1</v>
          </cell>
          <cell r="N114">
            <v>0.55100000000000005</v>
          </cell>
          <cell r="O114">
            <v>4.5999999999999996</v>
          </cell>
          <cell r="P114">
            <v>4.5999999999999999E-2</v>
          </cell>
          <cell r="Q114">
            <v>3.4</v>
          </cell>
          <cell r="R114">
            <v>3.4000000000000002E-2</v>
          </cell>
          <cell r="S114">
            <v>131</v>
          </cell>
          <cell r="T114">
            <v>1.31</v>
          </cell>
          <cell r="U114">
            <v>423</v>
          </cell>
          <cell r="V114">
            <v>4.2300000000000004</v>
          </cell>
          <cell r="W114">
            <v>4.9000000000000004</v>
          </cell>
          <cell r="X114">
            <v>4.9000000000000002E-2</v>
          </cell>
          <cell r="Y114">
            <v>0</v>
          </cell>
          <cell r="Z114">
            <v>0</v>
          </cell>
          <cell r="AA114">
            <v>0.45</v>
          </cell>
          <cell r="AB114">
            <v>4.5000000000000005E-3</v>
          </cell>
          <cell r="AC114">
            <v>0.19</v>
          </cell>
          <cell r="AD114">
            <v>1.9E-3</v>
          </cell>
          <cell r="AE114">
            <v>2</v>
          </cell>
          <cell r="AF114">
            <v>0.02</v>
          </cell>
          <cell r="AG114">
            <v>0</v>
          </cell>
          <cell r="AH114">
            <v>0</v>
          </cell>
        </row>
        <row r="115">
          <cell r="A115">
            <v>112</v>
          </cell>
          <cell r="B115" t="str">
            <v>FRIJOL MACHETE</v>
          </cell>
          <cell r="C115" t="str">
            <v>HABA BLANCA</v>
          </cell>
          <cell r="D115">
            <v>100</v>
          </cell>
          <cell r="E115">
            <v>300</v>
          </cell>
          <cell r="F115">
            <v>3</v>
          </cell>
          <cell r="G115">
            <v>13.8</v>
          </cell>
          <cell r="H115">
            <v>0.13800000000000001</v>
          </cell>
          <cell r="I115">
            <v>18.2</v>
          </cell>
          <cell r="J115">
            <v>0.182</v>
          </cell>
          <cell r="K115">
            <v>1.9</v>
          </cell>
          <cell r="L115">
            <v>1.9E-2</v>
          </cell>
          <cell r="M115">
            <v>54.4</v>
          </cell>
          <cell r="N115">
            <v>0.54400000000000004</v>
          </cell>
          <cell r="O115">
            <v>9.1</v>
          </cell>
          <cell r="P115">
            <v>9.0999999999999998E-2</v>
          </cell>
          <cell r="Q115">
            <v>2.9</v>
          </cell>
          <cell r="R115">
            <v>2.8999999999999998E-2</v>
          </cell>
          <cell r="S115">
            <v>149</v>
          </cell>
          <cell r="T115">
            <v>1.49</v>
          </cell>
          <cell r="U115">
            <v>223</v>
          </cell>
          <cell r="V115">
            <v>2.23</v>
          </cell>
          <cell r="W115">
            <v>1.7</v>
          </cell>
          <cell r="X115">
            <v>1.7000000000000001E-2</v>
          </cell>
          <cell r="Y115">
            <v>0</v>
          </cell>
          <cell r="Z115">
            <v>0</v>
          </cell>
          <cell r="AA115">
            <v>0.82</v>
          </cell>
          <cell r="AB115">
            <v>8.199999999999999E-3</v>
          </cell>
          <cell r="AC115">
            <v>0.13</v>
          </cell>
          <cell r="AD115">
            <v>1.2999999999999999E-3</v>
          </cell>
          <cell r="AE115">
            <v>0.8</v>
          </cell>
          <cell r="AF115">
            <v>8.0000000000000002E-3</v>
          </cell>
          <cell r="AG115">
            <v>3</v>
          </cell>
          <cell r="AH115">
            <v>0.03</v>
          </cell>
        </row>
        <row r="116">
          <cell r="A116">
            <v>113</v>
          </cell>
          <cell r="B116" t="str">
            <v>FRIJOL MUNGO</v>
          </cell>
          <cell r="C116" t="str">
            <v>GRANO ENTERO</v>
          </cell>
          <cell r="D116">
            <v>100</v>
          </cell>
          <cell r="E116">
            <v>323</v>
          </cell>
          <cell r="F116">
            <v>3.23</v>
          </cell>
          <cell r="G116">
            <v>11.2</v>
          </cell>
          <cell r="H116">
            <v>0.11199999999999999</v>
          </cell>
          <cell r="I116">
            <v>24.4</v>
          </cell>
          <cell r="J116">
            <v>0.24399999999999999</v>
          </cell>
          <cell r="K116">
            <v>0.9</v>
          </cell>
          <cell r="L116">
            <v>9.0000000000000011E-3</v>
          </cell>
          <cell r="M116">
            <v>56.7</v>
          </cell>
          <cell r="N116">
            <v>0.56700000000000006</v>
          </cell>
          <cell r="O116">
            <v>3.2</v>
          </cell>
          <cell r="P116">
            <v>3.2000000000000001E-2</v>
          </cell>
          <cell r="Q116">
            <v>3.6</v>
          </cell>
          <cell r="R116">
            <v>3.6000000000000004E-2</v>
          </cell>
          <cell r="S116">
            <v>148</v>
          </cell>
          <cell r="T116">
            <v>1.48</v>
          </cell>
          <cell r="U116">
            <v>570</v>
          </cell>
          <cell r="V116">
            <v>5.7</v>
          </cell>
          <cell r="W116">
            <v>6.1</v>
          </cell>
          <cell r="X116">
            <v>6.0999999999999999E-2</v>
          </cell>
          <cell r="Y116">
            <v>8</v>
          </cell>
          <cell r="Z116">
            <v>0.08</v>
          </cell>
          <cell r="AA116">
            <v>0.45</v>
          </cell>
          <cell r="AB116">
            <v>4.5000000000000005E-3</v>
          </cell>
          <cell r="AC116">
            <v>0.23</v>
          </cell>
          <cell r="AD116">
            <v>2.3E-3</v>
          </cell>
          <cell r="AE116">
            <v>2.5</v>
          </cell>
          <cell r="AF116">
            <v>2.5000000000000001E-2</v>
          </cell>
          <cell r="AG116">
            <v>4</v>
          </cell>
          <cell r="AH116">
            <v>0.04</v>
          </cell>
        </row>
        <row r="117">
          <cell r="A117">
            <v>114</v>
          </cell>
          <cell r="B117" t="str">
            <v>FRIJOL MINA</v>
          </cell>
          <cell r="C117" t="str">
            <v>GRANO ENTERO</v>
          </cell>
          <cell r="D117">
            <v>100</v>
          </cell>
          <cell r="E117">
            <v>295</v>
          </cell>
          <cell r="F117">
            <v>2.95</v>
          </cell>
          <cell r="G117">
            <v>14.8</v>
          </cell>
          <cell r="H117">
            <v>0.14800000000000002</v>
          </cell>
          <cell r="I117">
            <v>19.399999999999999</v>
          </cell>
          <cell r="J117">
            <v>0.19399999999999998</v>
          </cell>
          <cell r="K117">
            <v>1.2</v>
          </cell>
          <cell r="L117">
            <v>1.2E-2</v>
          </cell>
          <cell r="M117">
            <v>53.6</v>
          </cell>
          <cell r="N117">
            <v>0.53600000000000003</v>
          </cell>
          <cell r="O117">
            <v>7.5</v>
          </cell>
          <cell r="P117">
            <v>7.4999999999999997E-2</v>
          </cell>
          <cell r="Q117">
            <v>3.5</v>
          </cell>
          <cell r="R117">
            <v>3.5000000000000003E-2</v>
          </cell>
          <cell r="S117">
            <v>155</v>
          </cell>
          <cell r="T117">
            <v>1.55</v>
          </cell>
          <cell r="U117">
            <v>448</v>
          </cell>
          <cell r="V117">
            <v>4.4800000000000004</v>
          </cell>
          <cell r="W117">
            <v>4.7</v>
          </cell>
          <cell r="X117">
            <v>4.7E-2</v>
          </cell>
          <cell r="Y117">
            <v>0</v>
          </cell>
          <cell r="Z117">
            <v>0</v>
          </cell>
          <cell r="AA117">
            <v>0.38</v>
          </cell>
          <cell r="AB117">
            <v>3.8E-3</v>
          </cell>
          <cell r="AC117">
            <v>1.17</v>
          </cell>
          <cell r="AD117">
            <v>1.1699999999999999E-2</v>
          </cell>
          <cell r="AE117">
            <v>0.7</v>
          </cell>
          <cell r="AF117">
            <v>6.9999999999999993E-3</v>
          </cell>
          <cell r="AG117">
            <v>2</v>
          </cell>
          <cell r="AH117">
            <v>0.02</v>
          </cell>
        </row>
        <row r="118">
          <cell r="A118">
            <v>115</v>
          </cell>
          <cell r="B118" t="str">
            <v>FRIJOL RADICAL</v>
          </cell>
          <cell r="C118" t="str">
            <v>GRANO ENTERO</v>
          </cell>
          <cell r="D118">
            <v>100</v>
          </cell>
          <cell r="E118">
            <v>312</v>
          </cell>
          <cell r="F118">
            <v>3.12</v>
          </cell>
          <cell r="G118">
            <v>12.4</v>
          </cell>
          <cell r="H118">
            <v>0.124</v>
          </cell>
          <cell r="I118">
            <v>22.9</v>
          </cell>
          <cell r="J118">
            <v>0.22899999999999998</v>
          </cell>
          <cell r="K118">
            <v>1.3</v>
          </cell>
          <cell r="L118">
            <v>1.3000000000000001E-2</v>
          </cell>
          <cell r="M118">
            <v>54.5</v>
          </cell>
          <cell r="N118">
            <v>0.54500000000000004</v>
          </cell>
          <cell r="O118">
            <v>5.2</v>
          </cell>
          <cell r="P118">
            <v>5.2000000000000005E-2</v>
          </cell>
          <cell r="Q118">
            <v>3.7</v>
          </cell>
          <cell r="R118">
            <v>3.7000000000000005E-2</v>
          </cell>
          <cell r="S118">
            <v>145</v>
          </cell>
          <cell r="T118">
            <v>1.45</v>
          </cell>
          <cell r="U118">
            <v>474</v>
          </cell>
          <cell r="V118">
            <v>4.74</v>
          </cell>
          <cell r="W118">
            <v>5.3</v>
          </cell>
          <cell r="X118">
            <v>5.2999999999999999E-2</v>
          </cell>
          <cell r="Y118">
            <v>0</v>
          </cell>
          <cell r="Z118">
            <v>0</v>
          </cell>
          <cell r="AA118">
            <v>0.4</v>
          </cell>
          <cell r="AB118">
            <v>4.0000000000000001E-3</v>
          </cell>
          <cell r="AC118">
            <v>0.2</v>
          </cell>
          <cell r="AD118">
            <v>2E-3</v>
          </cell>
          <cell r="AE118">
            <v>2.1</v>
          </cell>
          <cell r="AF118">
            <v>2.1000000000000001E-2</v>
          </cell>
          <cell r="AG118">
            <v>2</v>
          </cell>
          <cell r="AH118">
            <v>0.02</v>
          </cell>
        </row>
        <row r="119">
          <cell r="A119">
            <v>116</v>
          </cell>
          <cell r="B119" t="str">
            <v>FRIJOL ROJO</v>
          </cell>
          <cell r="C119" t="str">
            <v>GRANO ENTERO</v>
          </cell>
          <cell r="D119">
            <v>100</v>
          </cell>
          <cell r="E119">
            <v>302</v>
          </cell>
          <cell r="F119">
            <v>3.02</v>
          </cell>
          <cell r="G119">
            <v>14.8</v>
          </cell>
          <cell r="H119">
            <v>0.14800000000000002</v>
          </cell>
          <cell r="I119">
            <v>20.399999999999999</v>
          </cell>
          <cell r="J119">
            <v>0.20399999999999999</v>
          </cell>
          <cell r="K119">
            <v>1.2</v>
          </cell>
          <cell r="L119">
            <v>1.2E-2</v>
          </cell>
          <cell r="M119">
            <v>54.6</v>
          </cell>
          <cell r="N119">
            <v>0.54600000000000004</v>
          </cell>
          <cell r="O119">
            <v>5</v>
          </cell>
          <cell r="P119">
            <v>0.05</v>
          </cell>
          <cell r="Q119">
            <v>4</v>
          </cell>
          <cell r="R119">
            <v>0.04</v>
          </cell>
          <cell r="S119">
            <v>100</v>
          </cell>
          <cell r="T119">
            <v>1</v>
          </cell>
          <cell r="U119">
            <v>430</v>
          </cell>
          <cell r="V119">
            <v>4.3</v>
          </cell>
          <cell r="W119">
            <v>7.1</v>
          </cell>
          <cell r="X119">
            <v>7.0999999999999994E-2</v>
          </cell>
          <cell r="Y119">
            <v>0</v>
          </cell>
          <cell r="Z119">
            <v>0</v>
          </cell>
          <cell r="AA119">
            <v>0.43</v>
          </cell>
          <cell r="AB119">
            <v>4.3E-3</v>
          </cell>
          <cell r="AC119">
            <v>0.12</v>
          </cell>
          <cell r="AD119">
            <v>1.1999999999999999E-3</v>
          </cell>
          <cell r="AE119">
            <v>1.9</v>
          </cell>
          <cell r="AF119">
            <v>1.9E-2</v>
          </cell>
          <cell r="AG119">
            <v>3</v>
          </cell>
          <cell r="AH119">
            <v>0.03</v>
          </cell>
        </row>
        <row r="120">
          <cell r="A120">
            <v>117</v>
          </cell>
          <cell r="B120" t="str">
            <v>FRIJOL SANGRETORO</v>
          </cell>
          <cell r="C120" t="str">
            <v>GRANO ENTERO</v>
          </cell>
          <cell r="D120">
            <v>100</v>
          </cell>
          <cell r="E120">
            <v>306</v>
          </cell>
          <cell r="F120">
            <v>3.06</v>
          </cell>
          <cell r="G120">
            <v>13.5</v>
          </cell>
          <cell r="H120">
            <v>0.13500000000000001</v>
          </cell>
          <cell r="I120">
            <v>23.5</v>
          </cell>
          <cell r="J120">
            <v>0.23499999999999999</v>
          </cell>
          <cell r="K120">
            <v>1.3</v>
          </cell>
          <cell r="L120">
            <v>1.3000000000000001E-2</v>
          </cell>
          <cell r="M120">
            <v>52.5</v>
          </cell>
          <cell r="N120">
            <v>0.52500000000000002</v>
          </cell>
          <cell r="O120">
            <v>5.4</v>
          </cell>
          <cell r="P120">
            <v>5.4000000000000006E-2</v>
          </cell>
          <cell r="Q120">
            <v>3.8</v>
          </cell>
          <cell r="R120">
            <v>3.7999999999999999E-2</v>
          </cell>
          <cell r="S120">
            <v>140</v>
          </cell>
          <cell r="T120">
            <v>1.4</v>
          </cell>
          <cell r="U120">
            <v>498</v>
          </cell>
          <cell r="V120">
            <v>4.9800000000000004</v>
          </cell>
          <cell r="W120">
            <v>5.4</v>
          </cell>
          <cell r="X120">
            <v>5.4000000000000006E-2</v>
          </cell>
          <cell r="Y120">
            <v>0</v>
          </cell>
          <cell r="Z120">
            <v>0</v>
          </cell>
          <cell r="AA120">
            <v>0.41</v>
          </cell>
          <cell r="AB120">
            <v>4.0999999999999995E-3</v>
          </cell>
          <cell r="AC120">
            <v>0.18</v>
          </cell>
          <cell r="AD120">
            <v>1.8E-3</v>
          </cell>
          <cell r="AE120">
            <v>1.8</v>
          </cell>
          <cell r="AF120">
            <v>1.8000000000000002E-2</v>
          </cell>
          <cell r="AG120">
            <v>3</v>
          </cell>
          <cell r="AH120">
            <v>0.03</v>
          </cell>
        </row>
        <row r="121">
          <cell r="A121">
            <v>118</v>
          </cell>
          <cell r="B121" t="str">
            <v>FRIJOL URIBE ROSADO</v>
          </cell>
          <cell r="C121" t="str">
            <v>GRANO ENTERO</v>
          </cell>
          <cell r="D121">
            <v>100</v>
          </cell>
          <cell r="E121">
            <v>325</v>
          </cell>
          <cell r="F121">
            <v>3.25</v>
          </cell>
          <cell r="G121">
            <v>9.9</v>
          </cell>
          <cell r="H121">
            <v>9.9000000000000005E-2</v>
          </cell>
          <cell r="I121">
            <v>22.3</v>
          </cell>
          <cell r="J121">
            <v>0.223</v>
          </cell>
          <cell r="K121">
            <v>1.2</v>
          </cell>
          <cell r="L121">
            <v>1.2E-2</v>
          </cell>
          <cell r="M121">
            <v>58.4</v>
          </cell>
          <cell r="N121">
            <v>0.58399999999999996</v>
          </cell>
          <cell r="O121">
            <v>4.5999999999999996</v>
          </cell>
          <cell r="P121">
            <v>4.5999999999999999E-2</v>
          </cell>
          <cell r="Q121">
            <v>3.6</v>
          </cell>
          <cell r="R121">
            <v>3.6000000000000004E-2</v>
          </cell>
          <cell r="S121">
            <v>137</v>
          </cell>
          <cell r="T121">
            <v>1.37</v>
          </cell>
          <cell r="U121">
            <v>444</v>
          </cell>
          <cell r="V121">
            <v>4.4400000000000004</v>
          </cell>
          <cell r="W121">
            <v>5.4</v>
          </cell>
          <cell r="X121">
            <v>5.4000000000000006E-2</v>
          </cell>
          <cell r="Y121">
            <v>0</v>
          </cell>
          <cell r="Z121">
            <v>0</v>
          </cell>
          <cell r="AA121">
            <v>0.47</v>
          </cell>
          <cell r="AB121">
            <v>4.6999999999999993E-3</v>
          </cell>
          <cell r="AC121">
            <v>0.24</v>
          </cell>
          <cell r="AD121">
            <v>2.3999999999999998E-3</v>
          </cell>
          <cell r="AE121">
            <v>2.4</v>
          </cell>
          <cell r="AF121">
            <v>2.4E-2</v>
          </cell>
          <cell r="AG121">
            <v>0</v>
          </cell>
          <cell r="AH121">
            <v>0</v>
          </cell>
        </row>
        <row r="122">
          <cell r="A122">
            <v>119</v>
          </cell>
          <cell r="B122" t="str">
            <v>FRIJOL VILLORRO</v>
          </cell>
          <cell r="C122" t="str">
            <v>GRANO ENTERO</v>
          </cell>
          <cell r="D122">
            <v>100</v>
          </cell>
          <cell r="E122">
            <v>304</v>
          </cell>
          <cell r="F122">
            <v>3.04</v>
          </cell>
          <cell r="G122">
            <v>14.8</v>
          </cell>
          <cell r="H122">
            <v>0.14800000000000002</v>
          </cell>
          <cell r="I122">
            <v>21.9</v>
          </cell>
          <cell r="J122">
            <v>0.21899999999999997</v>
          </cell>
          <cell r="K122">
            <v>1.4</v>
          </cell>
          <cell r="L122">
            <v>1.3999999999999999E-2</v>
          </cell>
          <cell r="M122">
            <v>53.1</v>
          </cell>
          <cell r="N122">
            <v>0.53100000000000003</v>
          </cell>
          <cell r="O122">
            <v>4.3</v>
          </cell>
          <cell r="P122">
            <v>4.2999999999999997E-2</v>
          </cell>
          <cell r="Q122">
            <v>4.5</v>
          </cell>
          <cell r="R122">
            <v>4.4999999999999998E-2</v>
          </cell>
          <cell r="S122">
            <v>195</v>
          </cell>
          <cell r="T122">
            <v>1.95</v>
          </cell>
          <cell r="U122">
            <v>340</v>
          </cell>
          <cell r="V122">
            <v>3.4</v>
          </cell>
          <cell r="W122">
            <v>5</v>
          </cell>
          <cell r="X122">
            <v>0.05</v>
          </cell>
          <cell r="Y122">
            <v>0</v>
          </cell>
          <cell r="Z122">
            <v>0</v>
          </cell>
          <cell r="AA122">
            <v>0.47</v>
          </cell>
          <cell r="AB122">
            <v>4.6999999999999993E-3</v>
          </cell>
          <cell r="AC122">
            <v>7.0000000000000007E-2</v>
          </cell>
          <cell r="AD122">
            <v>7.000000000000001E-4</v>
          </cell>
          <cell r="AE122">
            <v>1.9</v>
          </cell>
          <cell r="AF122">
            <v>1.9E-2</v>
          </cell>
          <cell r="AG122">
            <v>5</v>
          </cell>
          <cell r="AH122">
            <v>0.05</v>
          </cell>
        </row>
        <row r="123">
          <cell r="A123">
            <v>120</v>
          </cell>
          <cell r="B123" t="str">
            <v>GARBANZO</v>
          </cell>
          <cell r="C123" t="str">
            <v>GRANO ENTERO</v>
          </cell>
          <cell r="D123">
            <v>100</v>
          </cell>
          <cell r="E123">
            <v>339</v>
          </cell>
          <cell r="F123">
            <v>3.39</v>
          </cell>
          <cell r="G123">
            <v>13</v>
          </cell>
          <cell r="H123">
            <v>0.13</v>
          </cell>
          <cell r="I123">
            <v>19.600000000000001</v>
          </cell>
          <cell r="J123">
            <v>0.19600000000000001</v>
          </cell>
          <cell r="K123">
            <v>5.5</v>
          </cell>
          <cell r="L123">
            <v>5.5E-2</v>
          </cell>
          <cell r="M123">
            <v>55.7</v>
          </cell>
          <cell r="N123">
            <v>0.55700000000000005</v>
          </cell>
          <cell r="O123">
            <v>3.4</v>
          </cell>
          <cell r="P123">
            <v>3.4000000000000002E-2</v>
          </cell>
          <cell r="Q123">
            <v>2.8</v>
          </cell>
          <cell r="R123">
            <v>2.7999999999999997E-2</v>
          </cell>
          <cell r="S123">
            <v>150</v>
          </cell>
          <cell r="T123">
            <v>1.5</v>
          </cell>
          <cell r="U123">
            <v>300</v>
          </cell>
          <cell r="V123">
            <v>3</v>
          </cell>
          <cell r="W123">
            <v>6.4</v>
          </cell>
          <cell r="X123">
            <v>6.4000000000000001E-2</v>
          </cell>
          <cell r="Y123">
            <v>0</v>
          </cell>
          <cell r="Z123">
            <v>0</v>
          </cell>
          <cell r="AA123">
            <v>0.48</v>
          </cell>
          <cell r="AB123">
            <v>4.7999999999999996E-3</v>
          </cell>
          <cell r="AC123">
            <v>0.11</v>
          </cell>
          <cell r="AD123">
            <v>1.1000000000000001E-3</v>
          </cell>
          <cell r="AE123">
            <v>1.4</v>
          </cell>
          <cell r="AF123">
            <v>1.3999999999999999E-2</v>
          </cell>
          <cell r="AG123">
            <v>1</v>
          </cell>
          <cell r="AH123">
            <v>0.01</v>
          </cell>
        </row>
        <row r="124">
          <cell r="A124">
            <v>121</v>
          </cell>
          <cell r="B124" t="str">
            <v>HABA</v>
          </cell>
          <cell r="C124" t="str">
            <v>GRANO ENTERO</v>
          </cell>
          <cell r="D124">
            <v>100</v>
          </cell>
          <cell r="E124">
            <v>297</v>
          </cell>
          <cell r="F124">
            <v>2.97</v>
          </cell>
          <cell r="G124">
            <v>14</v>
          </cell>
          <cell r="H124">
            <v>0.14000000000000001</v>
          </cell>
          <cell r="I124">
            <v>23.1</v>
          </cell>
          <cell r="J124">
            <v>0.23100000000000001</v>
          </cell>
          <cell r="K124">
            <v>1.8</v>
          </cell>
          <cell r="L124">
            <v>1.8000000000000002E-2</v>
          </cell>
          <cell r="M124">
            <v>49.8</v>
          </cell>
          <cell r="N124">
            <v>0.498</v>
          </cell>
          <cell r="O124">
            <v>8.4</v>
          </cell>
          <cell r="P124">
            <v>8.4000000000000005E-2</v>
          </cell>
          <cell r="Q124">
            <v>2.9</v>
          </cell>
          <cell r="R124">
            <v>2.8999999999999998E-2</v>
          </cell>
          <cell r="S124">
            <v>90</v>
          </cell>
          <cell r="T124">
            <v>0.9</v>
          </cell>
          <cell r="U124">
            <v>420</v>
          </cell>
          <cell r="V124">
            <v>4.2</v>
          </cell>
          <cell r="W124">
            <v>4.9000000000000004</v>
          </cell>
          <cell r="X124">
            <v>4.9000000000000002E-2</v>
          </cell>
          <cell r="Y124">
            <v>0</v>
          </cell>
          <cell r="Z124">
            <v>0</v>
          </cell>
          <cell r="AA124">
            <v>0.61</v>
          </cell>
          <cell r="AB124">
            <v>6.0999999999999995E-3</v>
          </cell>
          <cell r="AC124">
            <v>0.17</v>
          </cell>
          <cell r="AD124">
            <v>1.7000000000000001E-3</v>
          </cell>
          <cell r="AE124">
            <v>2.5</v>
          </cell>
          <cell r="AF124">
            <v>2.5000000000000001E-2</v>
          </cell>
          <cell r="AG124">
            <v>2</v>
          </cell>
          <cell r="AH124">
            <v>0.02</v>
          </cell>
        </row>
        <row r="125">
          <cell r="A125">
            <v>122</v>
          </cell>
          <cell r="B125" t="str">
            <v>LENTEJA</v>
          </cell>
          <cell r="C125" t="str">
            <v>GRANO ENTERO</v>
          </cell>
          <cell r="D125">
            <v>100</v>
          </cell>
          <cell r="E125">
            <v>315</v>
          </cell>
          <cell r="F125">
            <v>3.15</v>
          </cell>
          <cell r="G125">
            <v>12.6</v>
          </cell>
          <cell r="H125">
            <v>0.126</v>
          </cell>
          <cell r="I125">
            <v>23.5</v>
          </cell>
          <cell r="J125">
            <v>0.23499999999999999</v>
          </cell>
          <cell r="K125">
            <v>0.6</v>
          </cell>
          <cell r="L125">
            <v>6.0000000000000001E-3</v>
          </cell>
          <cell r="M125">
            <v>56.5</v>
          </cell>
          <cell r="N125">
            <v>0.56499999999999995</v>
          </cell>
          <cell r="O125">
            <v>4.4000000000000004</v>
          </cell>
          <cell r="P125">
            <v>4.4000000000000004E-2</v>
          </cell>
          <cell r="Q125">
            <v>2.4</v>
          </cell>
          <cell r="R125">
            <v>2.4E-2</v>
          </cell>
          <cell r="S125">
            <v>70</v>
          </cell>
          <cell r="T125">
            <v>0.7</v>
          </cell>
          <cell r="U125">
            <v>370</v>
          </cell>
          <cell r="V125">
            <v>3.7</v>
          </cell>
          <cell r="W125">
            <v>9.5</v>
          </cell>
          <cell r="X125">
            <v>9.5000000000000001E-2</v>
          </cell>
          <cell r="Y125">
            <v>0</v>
          </cell>
          <cell r="Z125">
            <v>0</v>
          </cell>
          <cell r="AA125">
            <v>0.5</v>
          </cell>
          <cell r="AB125">
            <v>5.0000000000000001E-3</v>
          </cell>
          <cell r="AC125">
            <v>0.18</v>
          </cell>
          <cell r="AD125">
            <v>1.8E-3</v>
          </cell>
          <cell r="AE125">
            <v>1.8</v>
          </cell>
          <cell r="AF125">
            <v>1.8000000000000002E-2</v>
          </cell>
          <cell r="AG125">
            <v>0</v>
          </cell>
          <cell r="AH125">
            <v>0</v>
          </cell>
        </row>
        <row r="126">
          <cell r="A126">
            <v>123</v>
          </cell>
          <cell r="B126" t="str">
            <v>LENTEJA REAL</v>
          </cell>
          <cell r="C126" t="str">
            <v>GRANO ENTERO</v>
          </cell>
          <cell r="D126">
            <v>100</v>
          </cell>
          <cell r="E126">
            <v>328</v>
          </cell>
          <cell r="F126">
            <v>3.28</v>
          </cell>
          <cell r="G126">
            <v>11.8</v>
          </cell>
          <cell r="H126">
            <v>0.11800000000000001</v>
          </cell>
          <cell r="I126">
            <v>25.6</v>
          </cell>
          <cell r="J126">
            <v>0.25600000000000001</v>
          </cell>
          <cell r="K126">
            <v>0.8</v>
          </cell>
          <cell r="L126">
            <v>8.0000000000000002E-3</v>
          </cell>
          <cell r="M126">
            <v>57.2</v>
          </cell>
          <cell r="N126">
            <v>0.57200000000000006</v>
          </cell>
          <cell r="O126">
            <v>1.2</v>
          </cell>
          <cell r="P126">
            <v>1.2E-2</v>
          </cell>
          <cell r="Q126">
            <v>3.4</v>
          </cell>
          <cell r="R126">
            <v>3.4000000000000002E-2</v>
          </cell>
          <cell r="S126">
            <v>100</v>
          </cell>
          <cell r="T126">
            <v>1</v>
          </cell>
          <cell r="U126">
            <v>50</v>
          </cell>
          <cell r="V126">
            <v>0.5</v>
          </cell>
          <cell r="W126">
            <v>10.199999999999999</v>
          </cell>
          <cell r="X126">
            <v>0.10199999999999999</v>
          </cell>
          <cell r="Y126">
            <v>0</v>
          </cell>
          <cell r="Z126">
            <v>0</v>
          </cell>
          <cell r="AA126">
            <v>0.37</v>
          </cell>
          <cell r="AB126">
            <v>3.7000000000000002E-3</v>
          </cell>
          <cell r="AC126">
            <v>0.28000000000000003</v>
          </cell>
          <cell r="AD126">
            <v>2.8000000000000004E-3</v>
          </cell>
          <cell r="AE126">
            <v>3.3</v>
          </cell>
          <cell r="AF126">
            <v>3.3000000000000002E-2</v>
          </cell>
          <cell r="AG126">
            <v>0</v>
          </cell>
          <cell r="AH126">
            <v>0</v>
          </cell>
        </row>
        <row r="127">
          <cell r="A127">
            <v>124</v>
          </cell>
          <cell r="B127" t="str">
            <v>MANI</v>
          </cell>
          <cell r="C127" t="str">
            <v>GRANO ENTERO TOSTADO</v>
          </cell>
          <cell r="D127">
            <v>98</v>
          </cell>
          <cell r="E127">
            <v>577</v>
          </cell>
          <cell r="F127">
            <v>5.77</v>
          </cell>
          <cell r="G127">
            <v>2.7</v>
          </cell>
          <cell r="H127">
            <v>2.7000000000000003E-2</v>
          </cell>
          <cell r="I127">
            <v>29.6</v>
          </cell>
          <cell r="J127">
            <v>0.29600000000000004</v>
          </cell>
          <cell r="K127">
            <v>50.4</v>
          </cell>
          <cell r="L127">
            <v>0.504</v>
          </cell>
          <cell r="M127">
            <v>12.8</v>
          </cell>
          <cell r="N127">
            <v>0.128</v>
          </cell>
          <cell r="O127">
            <v>1.8</v>
          </cell>
          <cell r="P127">
            <v>1.8000000000000002E-2</v>
          </cell>
          <cell r="Q127">
            <v>2.7</v>
          </cell>
          <cell r="R127">
            <v>2.7000000000000003E-2</v>
          </cell>
          <cell r="S127">
            <v>40</v>
          </cell>
          <cell r="T127">
            <v>0.4</v>
          </cell>
          <cell r="U127">
            <v>410</v>
          </cell>
          <cell r="V127">
            <v>4.0999999999999996</v>
          </cell>
          <cell r="W127">
            <v>1.8</v>
          </cell>
          <cell r="X127">
            <v>1.8000000000000002E-2</v>
          </cell>
          <cell r="Y127">
            <v>0</v>
          </cell>
          <cell r="Z127">
            <v>0</v>
          </cell>
          <cell r="AA127">
            <v>0.3</v>
          </cell>
          <cell r="AB127">
            <v>3.0000000000000001E-3</v>
          </cell>
          <cell r="AC127">
            <v>0.13</v>
          </cell>
          <cell r="AD127">
            <v>1.2999999999999999E-3</v>
          </cell>
          <cell r="AE127">
            <v>16</v>
          </cell>
          <cell r="AF127">
            <v>0.16</v>
          </cell>
          <cell r="AG127">
            <v>0</v>
          </cell>
          <cell r="AH127">
            <v>0</v>
          </cell>
        </row>
        <row r="128">
          <cell r="A128">
            <v>125</v>
          </cell>
          <cell r="B128" t="str">
            <v>MANI, GRANO</v>
          </cell>
          <cell r="C128" t="str">
            <v>GRANO ENTERO</v>
          </cell>
          <cell r="D128">
            <v>100</v>
          </cell>
          <cell r="E128">
            <v>568</v>
          </cell>
          <cell r="F128">
            <v>5.68</v>
          </cell>
          <cell r="G128">
            <v>4.8</v>
          </cell>
          <cell r="H128">
            <v>4.8000000000000001E-2</v>
          </cell>
          <cell r="I128">
            <v>31.3</v>
          </cell>
          <cell r="J128">
            <v>0.313</v>
          </cell>
          <cell r="K128">
            <v>51</v>
          </cell>
          <cell r="L128">
            <v>0.51</v>
          </cell>
          <cell r="M128">
            <v>8</v>
          </cell>
          <cell r="N128">
            <v>0.08</v>
          </cell>
          <cell r="O128">
            <v>2.2999999999999998</v>
          </cell>
          <cell r="P128">
            <v>2.3E-2</v>
          </cell>
          <cell r="Q128">
            <v>2.6</v>
          </cell>
          <cell r="R128">
            <v>2.6000000000000002E-2</v>
          </cell>
          <cell r="S128">
            <v>62</v>
          </cell>
          <cell r="T128">
            <v>0.62</v>
          </cell>
          <cell r="U128">
            <v>328</v>
          </cell>
          <cell r="V128">
            <v>3.28</v>
          </cell>
          <cell r="W128">
            <v>3.3</v>
          </cell>
          <cell r="X128">
            <v>3.3000000000000002E-2</v>
          </cell>
          <cell r="Y128">
            <v>0</v>
          </cell>
          <cell r="Z128">
            <v>0</v>
          </cell>
          <cell r="AA128">
            <v>0.97</v>
          </cell>
          <cell r="AB128">
            <v>9.7000000000000003E-3</v>
          </cell>
          <cell r="AC128">
            <v>0.12</v>
          </cell>
          <cell r="AD128">
            <v>1.1999999999999999E-3</v>
          </cell>
          <cell r="AE128">
            <v>17.100000000000001</v>
          </cell>
          <cell r="AF128">
            <v>0.17100000000000001</v>
          </cell>
          <cell r="AG128">
            <v>0</v>
          </cell>
          <cell r="AH128">
            <v>0</v>
          </cell>
        </row>
        <row r="129">
          <cell r="A129">
            <v>126</v>
          </cell>
          <cell r="B129" t="str">
            <v>NESCAFE</v>
          </cell>
          <cell r="C129" t="str">
            <v>LEGUMINOSA HUILA</v>
          </cell>
          <cell r="E129">
            <v>173</v>
          </cell>
          <cell r="F129">
            <v>1.73</v>
          </cell>
          <cell r="G129">
            <v>51.8</v>
          </cell>
          <cell r="H129">
            <v>0.51800000000000002</v>
          </cell>
          <cell r="I129">
            <v>15</v>
          </cell>
          <cell r="J129">
            <v>0.15</v>
          </cell>
          <cell r="K129">
            <v>2.5</v>
          </cell>
          <cell r="L129">
            <v>2.5000000000000001E-2</v>
          </cell>
          <cell r="M129">
            <v>24.5</v>
          </cell>
          <cell r="N129">
            <v>0.245</v>
          </cell>
          <cell r="O129">
            <v>4.5</v>
          </cell>
          <cell r="P129">
            <v>4.4999999999999998E-2</v>
          </cell>
          <cell r="Q129">
            <v>1.7</v>
          </cell>
          <cell r="R129">
            <v>1.7000000000000001E-2</v>
          </cell>
          <cell r="S129">
            <v>40</v>
          </cell>
          <cell r="T129">
            <v>0.4</v>
          </cell>
          <cell r="U129">
            <v>144</v>
          </cell>
          <cell r="V129">
            <v>1.44</v>
          </cell>
          <cell r="W129">
            <v>4.4000000000000004</v>
          </cell>
          <cell r="X129">
            <v>4.4000000000000004E-2</v>
          </cell>
          <cell r="Y129">
            <v>3</v>
          </cell>
          <cell r="Z129">
            <v>0.03</v>
          </cell>
          <cell r="AA129">
            <v>0.21</v>
          </cell>
          <cell r="AB129">
            <v>2.0999999999999999E-3</v>
          </cell>
          <cell r="AC129">
            <v>0.2</v>
          </cell>
          <cell r="AD129">
            <v>2E-3</v>
          </cell>
          <cell r="AE129">
            <v>0.9</v>
          </cell>
          <cell r="AF129">
            <v>9.0000000000000011E-3</v>
          </cell>
          <cell r="AG129">
            <v>9</v>
          </cell>
          <cell r="AH129">
            <v>0.09</v>
          </cell>
        </row>
        <row r="130">
          <cell r="A130">
            <v>127</v>
          </cell>
          <cell r="B130" t="str">
            <v>SOYA</v>
          </cell>
          <cell r="C130" t="str">
            <v>GRANO ENTERO</v>
          </cell>
          <cell r="D130">
            <v>100</v>
          </cell>
          <cell r="E130">
            <v>366</v>
          </cell>
          <cell r="F130">
            <v>3.66</v>
          </cell>
          <cell r="G130">
            <v>9.5</v>
          </cell>
          <cell r="H130">
            <v>9.5000000000000001E-2</v>
          </cell>
          <cell r="I130">
            <v>34</v>
          </cell>
          <cell r="J130">
            <v>0.34</v>
          </cell>
          <cell r="K130">
            <v>16.100000000000001</v>
          </cell>
          <cell r="L130">
            <v>0.161</v>
          </cell>
          <cell r="M130">
            <v>27.9</v>
          </cell>
          <cell r="N130">
            <v>0.27899999999999997</v>
          </cell>
          <cell r="O130">
            <v>7.3</v>
          </cell>
          <cell r="P130">
            <v>7.2999999999999995E-2</v>
          </cell>
          <cell r="Q130">
            <v>5.2</v>
          </cell>
          <cell r="R130">
            <v>5.2000000000000005E-2</v>
          </cell>
          <cell r="S130">
            <v>210</v>
          </cell>
          <cell r="T130">
            <v>2.1</v>
          </cell>
          <cell r="U130">
            <v>500</v>
          </cell>
          <cell r="V130">
            <v>5</v>
          </cell>
          <cell r="W130">
            <v>8.9</v>
          </cell>
          <cell r="X130">
            <v>8.900000000000001E-2</v>
          </cell>
          <cell r="Y130">
            <v>4</v>
          </cell>
          <cell r="Z130">
            <v>0.04</v>
          </cell>
          <cell r="AA130">
            <v>0.77</v>
          </cell>
          <cell r="AB130">
            <v>7.7000000000000002E-3</v>
          </cell>
          <cell r="AC130">
            <v>0.15</v>
          </cell>
          <cell r="AD130">
            <v>1.5E-3</v>
          </cell>
          <cell r="AE130">
            <v>2.2000000000000002</v>
          </cell>
          <cell r="AF130">
            <v>2.2000000000000002E-2</v>
          </cell>
          <cell r="AG130">
            <v>0</v>
          </cell>
          <cell r="AH130">
            <v>0</v>
          </cell>
        </row>
        <row r="131">
          <cell r="A131">
            <v>128</v>
          </cell>
          <cell r="B131" t="str">
            <v>DURENA DE ARVEJA</v>
          </cell>
          <cell r="E131">
            <v>339</v>
          </cell>
          <cell r="F131">
            <v>3.39</v>
          </cell>
          <cell r="G131">
            <v>11.5</v>
          </cell>
          <cell r="H131">
            <v>0.115</v>
          </cell>
          <cell r="I131">
            <v>19.7</v>
          </cell>
          <cell r="J131">
            <v>0.19699999999999998</v>
          </cell>
          <cell r="K131">
            <v>1.3</v>
          </cell>
          <cell r="L131">
            <v>1.3000000000000001E-2</v>
          </cell>
          <cell r="M131">
            <v>63.9</v>
          </cell>
          <cell r="N131">
            <v>0.63900000000000001</v>
          </cell>
          <cell r="O131">
            <v>1.4</v>
          </cell>
          <cell r="P131">
            <v>1.3999999999999999E-2</v>
          </cell>
          <cell r="Q131">
            <v>2.2000000000000002</v>
          </cell>
          <cell r="R131">
            <v>2.2000000000000002E-2</v>
          </cell>
          <cell r="S131">
            <v>56</v>
          </cell>
          <cell r="T131">
            <v>0.56000000000000005</v>
          </cell>
          <cell r="U131">
            <v>230</v>
          </cell>
          <cell r="V131">
            <v>2.2999999999999998</v>
          </cell>
          <cell r="W131">
            <v>7.5</v>
          </cell>
          <cell r="X131">
            <v>7.4999999999999997E-2</v>
          </cell>
          <cell r="Y131">
            <v>0</v>
          </cell>
          <cell r="Z131">
            <v>0</v>
          </cell>
          <cell r="AA131">
            <v>0.38</v>
          </cell>
          <cell r="AB131">
            <v>3.8E-3</v>
          </cell>
          <cell r="AC131">
            <v>0.1</v>
          </cell>
          <cell r="AD131">
            <v>1E-3</v>
          </cell>
          <cell r="AE131">
            <v>1</v>
          </cell>
          <cell r="AF131">
            <v>0.01</v>
          </cell>
          <cell r="AG131">
            <v>2</v>
          </cell>
          <cell r="AH131">
            <v>0.02</v>
          </cell>
        </row>
        <row r="132">
          <cell r="A132">
            <v>129</v>
          </cell>
          <cell r="B132" t="str">
            <v>DURENA DEHABAS</v>
          </cell>
          <cell r="E132">
            <v>340</v>
          </cell>
          <cell r="F132">
            <v>3.4</v>
          </cell>
          <cell r="G132">
            <v>11.5</v>
          </cell>
          <cell r="H132">
            <v>0.115</v>
          </cell>
          <cell r="I132">
            <v>22.4</v>
          </cell>
          <cell r="J132">
            <v>0.22399999999999998</v>
          </cell>
          <cell r="K132">
            <v>1.8</v>
          </cell>
          <cell r="L132">
            <v>1.8000000000000002E-2</v>
          </cell>
          <cell r="M132">
            <v>60.7</v>
          </cell>
          <cell r="N132">
            <v>0.60699999999999998</v>
          </cell>
          <cell r="O132">
            <v>1.4</v>
          </cell>
          <cell r="P132">
            <v>1.3999999999999999E-2</v>
          </cell>
          <cell r="Q132">
            <v>2.2000000000000002</v>
          </cell>
          <cell r="R132">
            <v>2.2000000000000002E-2</v>
          </cell>
          <cell r="S132">
            <v>77</v>
          </cell>
          <cell r="T132">
            <v>0.77</v>
          </cell>
          <cell r="U132">
            <v>415</v>
          </cell>
          <cell r="V132">
            <v>4.1500000000000004</v>
          </cell>
          <cell r="W132">
            <v>7.4</v>
          </cell>
          <cell r="X132">
            <v>7.400000000000001E-2</v>
          </cell>
          <cell r="Y132">
            <v>0</v>
          </cell>
          <cell r="Z132">
            <v>0</v>
          </cell>
          <cell r="AA132">
            <v>0.42</v>
          </cell>
          <cell r="AB132">
            <v>4.1999999999999997E-3</v>
          </cell>
          <cell r="AC132">
            <v>0.13</v>
          </cell>
          <cell r="AD132">
            <v>1.2999999999999999E-3</v>
          </cell>
          <cell r="AE132">
            <v>3</v>
          </cell>
          <cell r="AF132">
            <v>0.03</v>
          </cell>
          <cell r="AG132">
            <v>0</v>
          </cell>
          <cell r="AH132">
            <v>0</v>
          </cell>
        </row>
        <row r="133">
          <cell r="A133">
            <v>130</v>
          </cell>
          <cell r="B133" t="str">
            <v>DURENA DE GARBANZO</v>
          </cell>
          <cell r="E133">
            <v>339</v>
          </cell>
          <cell r="F133">
            <v>3.39</v>
          </cell>
          <cell r="G133">
            <v>11.9</v>
          </cell>
          <cell r="H133">
            <v>0.11900000000000001</v>
          </cell>
          <cell r="I133">
            <v>18</v>
          </cell>
          <cell r="J133">
            <v>0.18</v>
          </cell>
          <cell r="K133">
            <v>1.4</v>
          </cell>
          <cell r="L133">
            <v>1.3999999999999999E-2</v>
          </cell>
          <cell r="M133">
            <v>65</v>
          </cell>
          <cell r="N133">
            <v>0.65</v>
          </cell>
          <cell r="O133">
            <v>1.5</v>
          </cell>
          <cell r="P133">
            <v>1.4999999999999999E-2</v>
          </cell>
          <cell r="Q133">
            <v>2.2000000000000002</v>
          </cell>
          <cell r="R133">
            <v>2.2000000000000002E-2</v>
          </cell>
          <cell r="S133">
            <v>56</v>
          </cell>
          <cell r="T133">
            <v>0.56000000000000005</v>
          </cell>
          <cell r="U133">
            <v>216</v>
          </cell>
          <cell r="V133">
            <v>2.16</v>
          </cell>
          <cell r="W133">
            <v>9.1999999999999993</v>
          </cell>
          <cell r="X133">
            <v>9.1999999999999998E-2</v>
          </cell>
          <cell r="Y133">
            <v>0</v>
          </cell>
          <cell r="Z133">
            <v>0</v>
          </cell>
          <cell r="AA133">
            <v>0.33</v>
          </cell>
          <cell r="AB133">
            <v>3.3E-3</v>
          </cell>
          <cell r="AC133">
            <v>0.13</v>
          </cell>
          <cell r="AD133">
            <v>1.2999999999999999E-3</v>
          </cell>
          <cell r="AE133">
            <v>0.9</v>
          </cell>
          <cell r="AF133">
            <v>9.0000000000000011E-3</v>
          </cell>
          <cell r="AG133">
            <v>1</v>
          </cell>
          <cell r="AH133">
            <v>0.01</v>
          </cell>
        </row>
        <row r="134">
          <cell r="A134">
            <v>131</v>
          </cell>
          <cell r="B134" t="str">
            <v>DURENA DE LENTEJA</v>
          </cell>
          <cell r="E134">
            <v>341</v>
          </cell>
          <cell r="F134">
            <v>3.41</v>
          </cell>
          <cell r="G134">
            <v>11.3</v>
          </cell>
          <cell r="H134">
            <v>0.113</v>
          </cell>
          <cell r="I134">
            <v>18.2</v>
          </cell>
          <cell r="J134">
            <v>0.182</v>
          </cell>
          <cell r="K134">
            <v>1.3</v>
          </cell>
          <cell r="L134">
            <v>1.3000000000000001E-2</v>
          </cell>
          <cell r="M134">
            <v>65.7</v>
          </cell>
          <cell r="N134">
            <v>0.65700000000000003</v>
          </cell>
          <cell r="O134">
            <v>1.4</v>
          </cell>
          <cell r="P134">
            <v>1.3999999999999999E-2</v>
          </cell>
          <cell r="Q134">
            <v>2.1</v>
          </cell>
          <cell r="R134">
            <v>2.1000000000000001E-2</v>
          </cell>
          <cell r="S134">
            <v>56</v>
          </cell>
          <cell r="T134">
            <v>0.56000000000000005</v>
          </cell>
          <cell r="U134">
            <v>222</v>
          </cell>
          <cell r="V134">
            <v>2.2200000000000002</v>
          </cell>
          <cell r="W134">
            <v>8.1999999999999993</v>
          </cell>
          <cell r="X134">
            <v>8.199999999999999E-2</v>
          </cell>
          <cell r="Y134">
            <v>0</v>
          </cell>
          <cell r="Z134">
            <v>0</v>
          </cell>
          <cell r="AA134">
            <v>0.33</v>
          </cell>
          <cell r="AB134">
            <v>3.3E-3</v>
          </cell>
          <cell r="AC134">
            <v>0.16</v>
          </cell>
          <cell r="AD134">
            <v>1.6000000000000001E-3</v>
          </cell>
          <cell r="AE134">
            <v>0.9</v>
          </cell>
          <cell r="AF134">
            <v>9.0000000000000011E-3</v>
          </cell>
          <cell r="AG134">
            <v>0</v>
          </cell>
          <cell r="AH134">
            <v>0</v>
          </cell>
        </row>
        <row r="135">
          <cell r="A135">
            <v>132</v>
          </cell>
          <cell r="B135" t="str">
            <v>HARINA DE SOYA</v>
          </cell>
          <cell r="C135" t="str">
            <v>DE GRANO ENTERO</v>
          </cell>
          <cell r="D135">
            <v>100</v>
          </cell>
          <cell r="E135">
            <v>405</v>
          </cell>
          <cell r="F135">
            <v>4.05</v>
          </cell>
          <cell r="G135">
            <v>7.7</v>
          </cell>
          <cell r="H135">
            <v>7.6999999999999999E-2</v>
          </cell>
          <cell r="I135">
            <v>32.6</v>
          </cell>
          <cell r="J135">
            <v>0.32600000000000001</v>
          </cell>
          <cell r="K135">
            <v>18.7</v>
          </cell>
          <cell r="L135">
            <v>0.187</v>
          </cell>
          <cell r="M135">
            <v>33.4</v>
          </cell>
          <cell r="N135">
            <v>0.33399999999999996</v>
          </cell>
          <cell r="O135">
            <v>2.6</v>
          </cell>
          <cell r="P135">
            <v>2.6000000000000002E-2</v>
          </cell>
          <cell r="Q135">
            <v>5</v>
          </cell>
          <cell r="R135">
            <v>0.05</v>
          </cell>
          <cell r="S135">
            <v>190</v>
          </cell>
          <cell r="T135">
            <v>1.9</v>
          </cell>
          <cell r="U135">
            <v>508</v>
          </cell>
          <cell r="V135">
            <v>5.08</v>
          </cell>
          <cell r="W135">
            <v>8.6</v>
          </cell>
          <cell r="X135">
            <v>8.5999999999999993E-2</v>
          </cell>
          <cell r="Y135">
            <v>5</v>
          </cell>
          <cell r="Z135">
            <v>0.05</v>
          </cell>
          <cell r="AA135">
            <v>0.63</v>
          </cell>
          <cell r="AB135">
            <v>6.3E-3</v>
          </cell>
          <cell r="AC135">
            <v>0.12</v>
          </cell>
          <cell r="AD135">
            <v>1.1999999999999999E-3</v>
          </cell>
          <cell r="AE135">
            <v>2.2000000000000002</v>
          </cell>
          <cell r="AF135">
            <v>2.2000000000000002E-2</v>
          </cell>
          <cell r="AG135">
            <v>0</v>
          </cell>
          <cell r="AH135">
            <v>0</v>
          </cell>
        </row>
        <row r="136">
          <cell r="A136">
            <v>133</v>
          </cell>
          <cell r="B136" t="str">
            <v>LECHE DE SOYA</v>
          </cell>
          <cell r="C136" t="str">
            <v>ATOMIZADA</v>
          </cell>
          <cell r="D136">
            <v>100</v>
          </cell>
          <cell r="E136">
            <v>472</v>
          </cell>
          <cell r="F136">
            <v>4.72</v>
          </cell>
          <cell r="G136">
            <v>3.4</v>
          </cell>
          <cell r="H136">
            <v>3.4000000000000002E-2</v>
          </cell>
          <cell r="I136">
            <v>37.9</v>
          </cell>
          <cell r="J136">
            <v>0.379</v>
          </cell>
          <cell r="K136">
            <v>30</v>
          </cell>
          <cell r="L136">
            <v>0.3</v>
          </cell>
          <cell r="M136">
            <v>21.9</v>
          </cell>
          <cell r="N136">
            <v>0.21899999999999997</v>
          </cell>
          <cell r="O136">
            <v>0.7</v>
          </cell>
          <cell r="P136">
            <v>6.9999999999999993E-3</v>
          </cell>
          <cell r="Q136">
            <v>6.1</v>
          </cell>
          <cell r="R136">
            <v>6.0999999999999999E-2</v>
          </cell>
          <cell r="S136">
            <v>329</v>
          </cell>
          <cell r="T136">
            <v>3.29</v>
          </cell>
          <cell r="U136">
            <v>6.97</v>
          </cell>
          <cell r="V136">
            <v>6.9699999999999998E-2</v>
          </cell>
          <cell r="W136">
            <v>5.9</v>
          </cell>
          <cell r="X136">
            <v>5.9000000000000004E-2</v>
          </cell>
          <cell r="Y136">
            <v>3</v>
          </cell>
          <cell r="Z136">
            <v>0.03</v>
          </cell>
          <cell r="AA136">
            <v>0.91</v>
          </cell>
          <cell r="AB136">
            <v>9.1000000000000004E-3</v>
          </cell>
          <cell r="AC136">
            <v>0.26</v>
          </cell>
          <cell r="AD136">
            <v>2.5999999999999999E-3</v>
          </cell>
          <cell r="AE136">
            <v>1.5</v>
          </cell>
          <cell r="AF136">
            <v>1.4999999999999999E-2</v>
          </cell>
          <cell r="AG136">
            <v>0</v>
          </cell>
          <cell r="AH136">
            <v>0</v>
          </cell>
        </row>
        <row r="137">
          <cell r="A137">
            <v>134</v>
          </cell>
          <cell r="B137" t="str">
            <v>LECHE DE SOYA</v>
          </cell>
          <cell r="C137" t="str">
            <v>NUEVE PARTES DE LECHE PROVIENEN DE UNA PARTE DE GRANO</v>
          </cell>
          <cell r="D137">
            <v>100</v>
          </cell>
          <cell r="E137">
            <v>30</v>
          </cell>
          <cell r="F137">
            <v>0.3</v>
          </cell>
          <cell r="G137">
            <v>92.7</v>
          </cell>
          <cell r="H137">
            <v>0.92700000000000005</v>
          </cell>
          <cell r="I137">
            <v>3.8</v>
          </cell>
          <cell r="J137">
            <v>3.7999999999999999E-2</v>
          </cell>
          <cell r="K137">
            <v>1</v>
          </cell>
          <cell r="L137">
            <v>0.01</v>
          </cell>
          <cell r="M137">
            <v>2.1</v>
          </cell>
          <cell r="N137">
            <v>2.1000000000000001E-2</v>
          </cell>
          <cell r="O137">
            <v>0</v>
          </cell>
          <cell r="P137">
            <v>0</v>
          </cell>
          <cell r="Q137">
            <v>0.4</v>
          </cell>
          <cell r="R137">
            <v>4.0000000000000001E-3</v>
          </cell>
          <cell r="S137">
            <v>18</v>
          </cell>
          <cell r="T137">
            <v>0.18</v>
          </cell>
          <cell r="U137">
            <v>20</v>
          </cell>
          <cell r="V137">
            <v>0.2</v>
          </cell>
          <cell r="W137">
            <v>0.3</v>
          </cell>
          <cell r="X137">
            <v>3.0000000000000001E-3</v>
          </cell>
          <cell r="Y137">
            <v>4</v>
          </cell>
          <cell r="Z137">
            <v>0.04</v>
          </cell>
          <cell r="AA137">
            <v>0.05</v>
          </cell>
          <cell r="AB137">
            <v>5.0000000000000001E-4</v>
          </cell>
          <cell r="AC137">
            <v>0.04</v>
          </cell>
          <cell r="AD137">
            <v>4.0000000000000002E-4</v>
          </cell>
          <cell r="AE137">
            <v>0.2</v>
          </cell>
          <cell r="AF137">
            <v>2E-3</v>
          </cell>
          <cell r="AG137">
            <v>0</v>
          </cell>
          <cell r="AH137">
            <v>0</v>
          </cell>
        </row>
        <row r="138">
          <cell r="A138">
            <v>135</v>
          </cell>
          <cell r="B138" t="str">
            <v>BIENESTARINA</v>
          </cell>
          <cell r="E138">
            <v>319</v>
          </cell>
          <cell r="F138">
            <v>3.19</v>
          </cell>
          <cell r="G138">
            <v>9.6999999999999993</v>
          </cell>
          <cell r="H138">
            <v>9.6999999999999989E-2</v>
          </cell>
          <cell r="I138">
            <v>26</v>
          </cell>
          <cell r="J138">
            <v>0.26</v>
          </cell>
          <cell r="K138">
            <v>1.4</v>
          </cell>
          <cell r="L138">
            <v>1.3999999999999999E-2</v>
          </cell>
          <cell r="M138">
            <v>58.2</v>
          </cell>
          <cell r="N138">
            <v>0.58200000000000007</v>
          </cell>
          <cell r="O138">
            <v>1.4</v>
          </cell>
          <cell r="P138">
            <v>1.3999999999999999E-2</v>
          </cell>
          <cell r="Q138">
            <v>3.3</v>
          </cell>
          <cell r="R138">
            <v>3.3000000000000002E-2</v>
          </cell>
          <cell r="S138">
            <v>512</v>
          </cell>
          <cell r="T138">
            <v>5.12</v>
          </cell>
          <cell r="U138">
            <v>766</v>
          </cell>
          <cell r="V138">
            <v>7.66</v>
          </cell>
          <cell r="W138">
            <v>14.1</v>
          </cell>
          <cell r="X138">
            <v>0.14099999999999999</v>
          </cell>
          <cell r="Y138">
            <v>200</v>
          </cell>
          <cell r="Z138">
            <v>2</v>
          </cell>
          <cell r="AA138">
            <v>1.99</v>
          </cell>
          <cell r="AB138">
            <v>1.9900000000000001E-2</v>
          </cell>
          <cell r="AC138">
            <v>0.5</v>
          </cell>
          <cell r="AD138">
            <v>5.0000000000000001E-3</v>
          </cell>
          <cell r="AE138">
            <v>9.6999999999999993</v>
          </cell>
          <cell r="AF138">
            <v>9.6999999999999989E-2</v>
          </cell>
          <cell r="AG138">
            <v>27</v>
          </cell>
          <cell r="AH138">
            <v>0.27</v>
          </cell>
        </row>
        <row r="139">
          <cell r="A139">
            <v>136</v>
          </cell>
          <cell r="B139" t="str">
            <v>COLOMBIARINA</v>
          </cell>
          <cell r="E139">
            <v>329</v>
          </cell>
          <cell r="F139">
            <v>3.29</v>
          </cell>
          <cell r="G139">
            <v>8.8000000000000007</v>
          </cell>
          <cell r="H139">
            <v>8.8000000000000009E-2</v>
          </cell>
          <cell r="I139">
            <v>21.1</v>
          </cell>
          <cell r="J139">
            <v>0.21100000000000002</v>
          </cell>
          <cell r="K139">
            <v>0.9</v>
          </cell>
          <cell r="L139">
            <v>9.0000000000000011E-3</v>
          </cell>
          <cell r="M139">
            <v>65.099999999999994</v>
          </cell>
          <cell r="N139">
            <v>0.65099999999999991</v>
          </cell>
          <cell r="O139">
            <v>1.4</v>
          </cell>
          <cell r="P139">
            <v>1.3999999999999999E-2</v>
          </cell>
          <cell r="Q139">
            <v>2.7</v>
          </cell>
          <cell r="R139">
            <v>2.7000000000000003E-2</v>
          </cell>
          <cell r="S139">
            <v>130</v>
          </cell>
          <cell r="T139">
            <v>1.3</v>
          </cell>
          <cell r="U139">
            <v>269</v>
          </cell>
          <cell r="V139">
            <v>2.69</v>
          </cell>
          <cell r="W139">
            <v>14.3</v>
          </cell>
          <cell r="X139">
            <v>0.14300000000000002</v>
          </cell>
          <cell r="Y139">
            <v>560</v>
          </cell>
          <cell r="Z139">
            <v>5.6</v>
          </cell>
          <cell r="AA139">
            <v>1.02</v>
          </cell>
          <cell r="AB139">
            <v>1.0200000000000001E-2</v>
          </cell>
          <cell r="AC139">
            <v>1.2</v>
          </cell>
          <cell r="AD139">
            <v>1.2E-2</v>
          </cell>
          <cell r="AE139">
            <v>14.2</v>
          </cell>
          <cell r="AF139">
            <v>0.14199999999999999</v>
          </cell>
          <cell r="AG139">
            <v>0</v>
          </cell>
          <cell r="AH139">
            <v>0</v>
          </cell>
        </row>
        <row r="140">
          <cell r="A140">
            <v>137</v>
          </cell>
          <cell r="B140" t="str">
            <v>DURYEA</v>
          </cell>
          <cell r="E140">
            <v>324</v>
          </cell>
          <cell r="F140">
            <v>3.24</v>
          </cell>
          <cell r="G140">
            <v>4.5999999999999996</v>
          </cell>
          <cell r="H140">
            <v>4.5999999999999999E-2</v>
          </cell>
          <cell r="I140">
            <v>27.9</v>
          </cell>
          <cell r="J140">
            <v>0.27899999999999997</v>
          </cell>
          <cell r="K140">
            <v>0</v>
          </cell>
          <cell r="L140">
            <v>0</v>
          </cell>
          <cell r="M140">
            <v>61.2</v>
          </cell>
          <cell r="N140">
            <v>0.61199999999999999</v>
          </cell>
          <cell r="O140">
            <v>1</v>
          </cell>
          <cell r="P140">
            <v>0.01</v>
          </cell>
          <cell r="Q140">
            <v>5.3</v>
          </cell>
          <cell r="R140">
            <v>5.2999999999999999E-2</v>
          </cell>
          <cell r="S140">
            <v>540</v>
          </cell>
          <cell r="T140">
            <v>5.4</v>
          </cell>
          <cell r="U140">
            <v>483</v>
          </cell>
          <cell r="V140">
            <v>4.83</v>
          </cell>
          <cell r="W140">
            <v>9.1999999999999993</v>
          </cell>
          <cell r="X140">
            <v>9.1999999999999998E-2</v>
          </cell>
          <cell r="Y140">
            <v>290</v>
          </cell>
          <cell r="Z140">
            <v>2.9</v>
          </cell>
          <cell r="AA140">
            <v>0.16</v>
          </cell>
          <cell r="AB140">
            <v>1.6000000000000001E-3</v>
          </cell>
          <cell r="AC140">
            <v>0.86</v>
          </cell>
          <cell r="AD140">
            <v>8.6E-3</v>
          </cell>
          <cell r="AE140">
            <v>6.9</v>
          </cell>
          <cell r="AF140">
            <v>6.9000000000000006E-2</v>
          </cell>
          <cell r="AG140">
            <v>37</v>
          </cell>
          <cell r="AH140">
            <v>0.37</v>
          </cell>
        </row>
        <row r="141">
          <cell r="A141">
            <v>138</v>
          </cell>
          <cell r="B141" t="str">
            <v>FORTISOYA</v>
          </cell>
          <cell r="E141">
            <v>339</v>
          </cell>
          <cell r="F141">
            <v>3.39</v>
          </cell>
          <cell r="G141">
            <v>6.8</v>
          </cell>
          <cell r="H141">
            <v>6.8000000000000005E-2</v>
          </cell>
          <cell r="I141">
            <v>22</v>
          </cell>
          <cell r="J141">
            <v>0.22</v>
          </cell>
          <cell r="K141">
            <v>4.2</v>
          </cell>
          <cell r="L141">
            <v>4.2000000000000003E-2</v>
          </cell>
          <cell r="M141">
            <v>60.1</v>
          </cell>
          <cell r="N141">
            <v>0.60099999999999998</v>
          </cell>
          <cell r="O141">
            <v>2.7</v>
          </cell>
          <cell r="P141">
            <v>2.7000000000000003E-2</v>
          </cell>
          <cell r="Q141">
            <v>4.2</v>
          </cell>
          <cell r="R141">
            <v>4.2000000000000003E-2</v>
          </cell>
          <cell r="S141">
            <v>348</v>
          </cell>
          <cell r="T141">
            <v>3.48</v>
          </cell>
          <cell r="U141">
            <v>277</v>
          </cell>
          <cell r="V141">
            <v>2.77</v>
          </cell>
          <cell r="W141">
            <v>10.1</v>
          </cell>
          <cell r="X141">
            <v>0.10099999999999999</v>
          </cell>
          <cell r="Y141">
            <v>2</v>
          </cell>
          <cell r="Z141">
            <v>0.02</v>
          </cell>
          <cell r="AA141">
            <v>0.15</v>
          </cell>
          <cell r="AB141">
            <v>1.5E-3</v>
          </cell>
          <cell r="AC141">
            <v>0.23</v>
          </cell>
          <cell r="AD141">
            <v>2.3E-3</v>
          </cell>
          <cell r="AE141">
            <v>1.2</v>
          </cell>
          <cell r="AF141">
            <v>1.2E-2</v>
          </cell>
          <cell r="AG141">
            <v>1</v>
          </cell>
          <cell r="AH141">
            <v>0.01</v>
          </cell>
        </row>
        <row r="142">
          <cell r="A142">
            <v>139</v>
          </cell>
          <cell r="B142" t="str">
            <v>INCAPARINA</v>
          </cell>
          <cell r="C142" t="str">
            <v>HARINA</v>
          </cell>
          <cell r="D142">
            <v>100</v>
          </cell>
          <cell r="E142">
            <v>350</v>
          </cell>
          <cell r="F142">
            <v>3.5</v>
          </cell>
          <cell r="G142">
            <v>7.4</v>
          </cell>
          <cell r="H142">
            <v>7.400000000000001E-2</v>
          </cell>
          <cell r="I142">
            <v>27.2</v>
          </cell>
          <cell r="J142">
            <v>0.27200000000000002</v>
          </cell>
          <cell r="K142">
            <v>2</v>
          </cell>
          <cell r="L142">
            <v>0.02</v>
          </cell>
          <cell r="M142">
            <v>55.9</v>
          </cell>
          <cell r="N142">
            <v>0.55899999999999994</v>
          </cell>
          <cell r="O142">
            <v>3.3</v>
          </cell>
          <cell r="P142">
            <v>3.3000000000000002E-2</v>
          </cell>
          <cell r="Q142">
            <v>4.2</v>
          </cell>
          <cell r="R142">
            <v>4.2000000000000003E-2</v>
          </cell>
          <cell r="S142">
            <v>750</v>
          </cell>
          <cell r="T142">
            <v>7.5</v>
          </cell>
          <cell r="U142">
            <v>820</v>
          </cell>
          <cell r="V142">
            <v>8.1999999999999993</v>
          </cell>
          <cell r="W142">
            <v>19</v>
          </cell>
          <cell r="X142">
            <v>0.19</v>
          </cell>
          <cell r="Y142">
            <v>530</v>
          </cell>
          <cell r="Z142">
            <v>5.3</v>
          </cell>
          <cell r="AA142">
            <v>0.46</v>
          </cell>
          <cell r="AB142">
            <v>4.5999999999999999E-3</v>
          </cell>
          <cell r="AC142">
            <v>1.08</v>
          </cell>
          <cell r="AD142">
            <v>1.0800000000000001E-2</v>
          </cell>
          <cell r="AE142">
            <v>11.2</v>
          </cell>
          <cell r="AF142">
            <v>0.11199999999999999</v>
          </cell>
          <cell r="AG142">
            <v>0</v>
          </cell>
          <cell r="AH142">
            <v>0</v>
          </cell>
        </row>
        <row r="143">
          <cell r="A143">
            <v>140</v>
          </cell>
          <cell r="B143" t="str">
            <v>INCAPARINA</v>
          </cell>
          <cell r="E143">
            <v>320</v>
          </cell>
          <cell r="F143">
            <v>3.2</v>
          </cell>
          <cell r="G143">
            <v>8.4</v>
          </cell>
          <cell r="H143">
            <v>8.4000000000000005E-2</v>
          </cell>
          <cell r="I143">
            <v>22.7</v>
          </cell>
          <cell r="J143">
            <v>0.22699999999999998</v>
          </cell>
          <cell r="K143">
            <v>1.7</v>
          </cell>
          <cell r="L143">
            <v>1.7000000000000001E-2</v>
          </cell>
          <cell r="M143">
            <v>60</v>
          </cell>
          <cell r="N143">
            <v>0.6</v>
          </cell>
          <cell r="O143">
            <v>3.6</v>
          </cell>
          <cell r="P143">
            <v>3.6000000000000004E-2</v>
          </cell>
          <cell r="Q143">
            <v>3.6</v>
          </cell>
          <cell r="R143">
            <v>3.6000000000000004E-2</v>
          </cell>
          <cell r="S143">
            <v>391</v>
          </cell>
          <cell r="T143">
            <v>3.91</v>
          </cell>
          <cell r="U143">
            <v>421</v>
          </cell>
          <cell r="V143">
            <v>4.21</v>
          </cell>
          <cell r="W143">
            <v>19.600000000000001</v>
          </cell>
          <cell r="X143">
            <v>0.19600000000000001</v>
          </cell>
          <cell r="Y143">
            <v>0</v>
          </cell>
          <cell r="Z143">
            <v>0</v>
          </cell>
          <cell r="AA143">
            <v>0.56999999999999995</v>
          </cell>
          <cell r="AB143">
            <v>5.6999999999999993E-3</v>
          </cell>
          <cell r="AC143">
            <v>1.42</v>
          </cell>
          <cell r="AD143">
            <v>1.4199999999999999E-2</v>
          </cell>
          <cell r="AE143">
            <v>15.2</v>
          </cell>
          <cell r="AF143">
            <v>0.152</v>
          </cell>
          <cell r="AG143">
            <v>0</v>
          </cell>
          <cell r="AH143">
            <v>0</v>
          </cell>
        </row>
        <row r="144">
          <cell r="A144">
            <v>141</v>
          </cell>
          <cell r="B144" t="str">
            <v>POCHITO</v>
          </cell>
          <cell r="E144">
            <v>315</v>
          </cell>
          <cell r="F144">
            <v>3.15</v>
          </cell>
          <cell r="G144">
            <v>9</v>
          </cell>
          <cell r="H144">
            <v>0.09</v>
          </cell>
          <cell r="I144">
            <v>20.399999999999999</v>
          </cell>
          <cell r="J144">
            <v>0.20399999999999999</v>
          </cell>
          <cell r="K144">
            <v>0.8</v>
          </cell>
          <cell r="L144">
            <v>8.0000000000000002E-3</v>
          </cell>
          <cell r="M144">
            <v>62.3</v>
          </cell>
          <cell r="N144">
            <v>0.623</v>
          </cell>
          <cell r="O144">
            <v>2.2999999999999998</v>
          </cell>
          <cell r="P144">
            <v>2.3E-2</v>
          </cell>
          <cell r="Q144">
            <v>5.2</v>
          </cell>
          <cell r="R144">
            <v>5.2000000000000005E-2</v>
          </cell>
          <cell r="S144">
            <v>236</v>
          </cell>
          <cell r="T144">
            <v>2.36</v>
          </cell>
          <cell r="U144">
            <v>540</v>
          </cell>
          <cell r="V144">
            <v>5.4</v>
          </cell>
          <cell r="W144">
            <v>17</v>
          </cell>
          <cell r="X144">
            <v>0.17</v>
          </cell>
          <cell r="Y144">
            <v>168</v>
          </cell>
          <cell r="Z144">
            <v>1.68</v>
          </cell>
          <cell r="AA144">
            <v>0.17</v>
          </cell>
          <cell r="AB144">
            <v>1.7000000000000001E-3</v>
          </cell>
          <cell r="AC144">
            <v>0.66</v>
          </cell>
          <cell r="AD144">
            <v>6.6E-3</v>
          </cell>
          <cell r="AE144">
            <v>3.4</v>
          </cell>
          <cell r="AF144">
            <v>3.4000000000000002E-2</v>
          </cell>
          <cell r="AG144">
            <v>0</v>
          </cell>
          <cell r="AH144">
            <v>0</v>
          </cell>
        </row>
        <row r="145">
          <cell r="A145">
            <v>142</v>
          </cell>
          <cell r="B145" t="str">
            <v>PIMIENTO MORRON ROJO O PIMIENTO DULCE</v>
          </cell>
          <cell r="C145" t="str">
            <v>SIN SEMILLA</v>
          </cell>
          <cell r="D145">
            <v>85</v>
          </cell>
          <cell r="E145">
            <v>24</v>
          </cell>
          <cell r="F145">
            <v>0.24</v>
          </cell>
          <cell r="G145">
            <v>92.3</v>
          </cell>
          <cell r="H145">
            <v>0.92299999999999993</v>
          </cell>
          <cell r="I145">
            <v>0.8</v>
          </cell>
          <cell r="J145">
            <v>8.0000000000000002E-3</v>
          </cell>
          <cell r="K145">
            <v>0.2</v>
          </cell>
          <cell r="L145">
            <v>2E-3</v>
          </cell>
          <cell r="M145">
            <v>5.0999999999999996</v>
          </cell>
          <cell r="N145">
            <v>5.0999999999999997E-2</v>
          </cell>
          <cell r="O145">
            <v>1.1000000000000001</v>
          </cell>
          <cell r="P145">
            <v>1.1000000000000001E-2</v>
          </cell>
          <cell r="Q145">
            <v>0.5</v>
          </cell>
          <cell r="R145">
            <v>5.0000000000000001E-3</v>
          </cell>
          <cell r="S145">
            <v>11</v>
          </cell>
          <cell r="T145">
            <v>0.11</v>
          </cell>
          <cell r="U145">
            <v>31</v>
          </cell>
          <cell r="V145">
            <v>0.31</v>
          </cell>
          <cell r="W145">
            <v>0.7</v>
          </cell>
          <cell r="X145">
            <v>6.9999999999999993E-3</v>
          </cell>
          <cell r="Y145">
            <v>780</v>
          </cell>
          <cell r="Z145">
            <v>7.8</v>
          </cell>
          <cell r="AA145">
            <v>0.05</v>
          </cell>
          <cell r="AB145">
            <v>5.0000000000000001E-4</v>
          </cell>
          <cell r="AC145">
            <v>7.0000000000000007E-2</v>
          </cell>
          <cell r="AD145">
            <v>7.000000000000001E-4</v>
          </cell>
          <cell r="AE145">
            <v>1.1000000000000001</v>
          </cell>
          <cell r="AF145">
            <v>1.1000000000000001E-2</v>
          </cell>
          <cell r="AG145">
            <v>160</v>
          </cell>
          <cell r="AH145">
            <v>1.6</v>
          </cell>
        </row>
        <row r="146">
          <cell r="A146">
            <v>143</v>
          </cell>
          <cell r="B146" t="str">
            <v>ZANAHORIA</v>
          </cell>
          <cell r="C146" t="str">
            <v>PULPA SIN CASCARA</v>
          </cell>
          <cell r="D146">
            <v>85</v>
          </cell>
          <cell r="E146">
            <v>36</v>
          </cell>
          <cell r="F146">
            <v>0.36</v>
          </cell>
          <cell r="G146">
            <v>88.9</v>
          </cell>
          <cell r="H146">
            <v>0.88900000000000001</v>
          </cell>
          <cell r="I146">
            <v>0.7</v>
          </cell>
          <cell r="J146">
            <v>6.9999999999999993E-3</v>
          </cell>
          <cell r="K146">
            <v>0.1</v>
          </cell>
          <cell r="L146">
            <v>1E-3</v>
          </cell>
          <cell r="M146">
            <v>8.4</v>
          </cell>
          <cell r="N146">
            <v>8.4000000000000005E-2</v>
          </cell>
          <cell r="O146">
            <v>1.1000000000000001</v>
          </cell>
          <cell r="P146">
            <v>1.1000000000000001E-2</v>
          </cell>
          <cell r="Q146">
            <v>0.8</v>
          </cell>
          <cell r="R146">
            <v>8.0000000000000002E-3</v>
          </cell>
          <cell r="S146">
            <v>33</v>
          </cell>
          <cell r="T146">
            <v>0.33</v>
          </cell>
          <cell r="U146">
            <v>28</v>
          </cell>
          <cell r="V146">
            <v>0.28000000000000003</v>
          </cell>
          <cell r="W146">
            <v>0.6</v>
          </cell>
          <cell r="X146">
            <v>6.0000000000000001E-3</v>
          </cell>
          <cell r="Y146">
            <v>700</v>
          </cell>
          <cell r="Z146">
            <v>7</v>
          </cell>
          <cell r="AA146">
            <v>0.04</v>
          </cell>
          <cell r="AB146">
            <v>4.0000000000000002E-4</v>
          </cell>
          <cell r="AC146">
            <v>0.04</v>
          </cell>
          <cell r="AD146">
            <v>4.0000000000000002E-4</v>
          </cell>
          <cell r="AE146">
            <v>0.4</v>
          </cell>
          <cell r="AF146">
            <v>4.0000000000000001E-3</v>
          </cell>
          <cell r="AG146">
            <v>3</v>
          </cell>
          <cell r="AH146">
            <v>0.03</v>
          </cell>
        </row>
        <row r="147">
          <cell r="A147">
            <v>144</v>
          </cell>
          <cell r="B147" t="str">
            <v>AHUYAMA</v>
          </cell>
          <cell r="C147" t="str">
            <v>PULPA SIN SEMILLLA</v>
          </cell>
          <cell r="D147">
            <v>65</v>
          </cell>
          <cell r="E147">
            <v>39</v>
          </cell>
          <cell r="F147">
            <v>0.39</v>
          </cell>
          <cell r="G147">
            <v>88.3</v>
          </cell>
          <cell r="H147">
            <v>0.88300000000000001</v>
          </cell>
          <cell r="I147">
            <v>0.9</v>
          </cell>
          <cell r="J147">
            <v>9.0000000000000011E-3</v>
          </cell>
          <cell r="K147">
            <v>0.4</v>
          </cell>
          <cell r="L147">
            <v>4.0000000000000001E-3</v>
          </cell>
          <cell r="M147">
            <v>8.4</v>
          </cell>
          <cell r="N147">
            <v>8.4000000000000005E-2</v>
          </cell>
          <cell r="O147">
            <v>1.1000000000000001</v>
          </cell>
          <cell r="P147">
            <v>1.1000000000000001E-2</v>
          </cell>
          <cell r="Q147">
            <v>0.9</v>
          </cell>
          <cell r="R147">
            <v>9.0000000000000011E-3</v>
          </cell>
          <cell r="S147">
            <v>26</v>
          </cell>
          <cell r="T147">
            <v>0.26</v>
          </cell>
          <cell r="U147">
            <v>87</v>
          </cell>
          <cell r="V147">
            <v>0.87</v>
          </cell>
          <cell r="W147">
            <v>0.3</v>
          </cell>
          <cell r="X147">
            <v>3.0000000000000001E-3</v>
          </cell>
          <cell r="Y147">
            <v>340</v>
          </cell>
          <cell r="Z147">
            <v>3.4</v>
          </cell>
          <cell r="AA147">
            <v>0.08</v>
          </cell>
          <cell r="AB147">
            <v>8.0000000000000004E-4</v>
          </cell>
          <cell r="AC147">
            <v>0.05</v>
          </cell>
          <cell r="AD147">
            <v>5.0000000000000001E-4</v>
          </cell>
          <cell r="AE147">
            <v>0.7</v>
          </cell>
          <cell r="AF147">
            <v>6.9999999999999993E-3</v>
          </cell>
          <cell r="AG147">
            <v>4</v>
          </cell>
          <cell r="AH147">
            <v>0.04</v>
          </cell>
        </row>
        <row r="148">
          <cell r="A148">
            <v>145</v>
          </cell>
          <cell r="B148" t="str">
            <v>TALLOS DE COL</v>
          </cell>
          <cell r="C148" t="str">
            <v>HOJAS SIN VENAS</v>
          </cell>
          <cell r="D148">
            <v>60</v>
          </cell>
          <cell r="E148">
            <v>37</v>
          </cell>
          <cell r="F148">
            <v>0.37</v>
          </cell>
          <cell r="G148">
            <v>86.7</v>
          </cell>
          <cell r="H148">
            <v>0.86699999999999999</v>
          </cell>
          <cell r="I148">
            <v>4.2</v>
          </cell>
          <cell r="J148">
            <v>4.2000000000000003E-2</v>
          </cell>
          <cell r="K148">
            <v>0.5</v>
          </cell>
          <cell r="L148">
            <v>5.0000000000000001E-3</v>
          </cell>
          <cell r="M148">
            <v>5</v>
          </cell>
          <cell r="N148">
            <v>0.05</v>
          </cell>
          <cell r="O148">
            <v>1.3</v>
          </cell>
          <cell r="P148">
            <v>1.3000000000000001E-2</v>
          </cell>
          <cell r="Q148">
            <v>2.2999999999999998</v>
          </cell>
          <cell r="R148">
            <v>2.3E-2</v>
          </cell>
          <cell r="S148">
            <v>456</v>
          </cell>
          <cell r="T148">
            <v>4.5599999999999996</v>
          </cell>
          <cell r="U148">
            <v>52</v>
          </cell>
          <cell r="V148">
            <v>0.52</v>
          </cell>
          <cell r="W148">
            <v>1.5</v>
          </cell>
          <cell r="X148">
            <v>1.4999999999999999E-2</v>
          </cell>
          <cell r="Y148">
            <v>320</v>
          </cell>
          <cell r="Z148">
            <v>3.2</v>
          </cell>
          <cell r="AA148">
            <v>0.13</v>
          </cell>
          <cell r="AB148">
            <v>1.2999999999999999E-3</v>
          </cell>
          <cell r="AC148">
            <v>0.28000000000000003</v>
          </cell>
          <cell r="AD148">
            <v>2.8000000000000004E-3</v>
          </cell>
          <cell r="AE148">
            <v>1</v>
          </cell>
          <cell r="AF148">
            <v>0.01</v>
          </cell>
          <cell r="AG148">
            <v>125</v>
          </cell>
          <cell r="AH148">
            <v>1.25</v>
          </cell>
        </row>
        <row r="149">
          <cell r="A149">
            <v>146</v>
          </cell>
          <cell r="B149" t="str">
            <v>GUASCAS</v>
          </cell>
          <cell r="C149" t="str">
            <v>HOJAS SIN VENAS</v>
          </cell>
          <cell r="D149">
            <v>35</v>
          </cell>
          <cell r="E149">
            <v>42</v>
          </cell>
          <cell r="F149">
            <v>0.42</v>
          </cell>
          <cell r="G149">
            <v>86.1</v>
          </cell>
          <cell r="H149">
            <v>0.86099999999999999</v>
          </cell>
          <cell r="I149">
            <v>3.2</v>
          </cell>
          <cell r="J149">
            <v>3.2000000000000001E-2</v>
          </cell>
          <cell r="K149">
            <v>0.5</v>
          </cell>
          <cell r="L149">
            <v>5.0000000000000001E-3</v>
          </cell>
          <cell r="M149">
            <v>7</v>
          </cell>
          <cell r="N149">
            <v>7.0000000000000007E-2</v>
          </cell>
          <cell r="O149">
            <v>1.3</v>
          </cell>
          <cell r="P149">
            <v>1.3000000000000001E-2</v>
          </cell>
          <cell r="Q149">
            <v>1.9</v>
          </cell>
          <cell r="R149">
            <v>1.9E-2</v>
          </cell>
          <cell r="S149">
            <v>245</v>
          </cell>
          <cell r="T149">
            <v>2.4500000000000002</v>
          </cell>
          <cell r="U149">
            <v>45</v>
          </cell>
          <cell r="V149">
            <v>0.45</v>
          </cell>
          <cell r="W149">
            <v>7.1</v>
          </cell>
          <cell r="X149">
            <v>7.0999999999999994E-2</v>
          </cell>
          <cell r="Y149">
            <v>320</v>
          </cell>
          <cell r="Z149">
            <v>3.2</v>
          </cell>
          <cell r="AA149">
            <v>0.11</v>
          </cell>
          <cell r="AB149">
            <v>1.1000000000000001E-3</v>
          </cell>
          <cell r="AC149">
            <v>0.27</v>
          </cell>
          <cell r="AD149">
            <v>2.7000000000000001E-3</v>
          </cell>
          <cell r="AE149">
            <v>2.1</v>
          </cell>
          <cell r="AF149">
            <v>2.1000000000000001E-2</v>
          </cell>
          <cell r="AG149">
            <v>30</v>
          </cell>
          <cell r="AH149">
            <v>0.3</v>
          </cell>
        </row>
        <row r="150">
          <cell r="A150">
            <v>147</v>
          </cell>
          <cell r="B150" t="str">
            <v>ESPINACAS</v>
          </cell>
          <cell r="C150" t="str">
            <v>HOJAS SIN VENAS</v>
          </cell>
          <cell r="D150">
            <v>60</v>
          </cell>
          <cell r="E150">
            <v>27</v>
          </cell>
          <cell r="F150">
            <v>0.27</v>
          </cell>
          <cell r="G150">
            <v>89.7</v>
          </cell>
          <cell r="H150">
            <v>0.89700000000000002</v>
          </cell>
          <cell r="I150">
            <v>3.5</v>
          </cell>
          <cell r="J150">
            <v>3.5000000000000003E-2</v>
          </cell>
          <cell r="K150">
            <v>0.3</v>
          </cell>
          <cell r="L150">
            <v>3.0000000000000001E-3</v>
          </cell>
          <cell r="M150">
            <v>3.3</v>
          </cell>
          <cell r="N150">
            <v>3.3000000000000002E-2</v>
          </cell>
          <cell r="O150">
            <v>1.1000000000000001</v>
          </cell>
          <cell r="P150">
            <v>1.1000000000000001E-2</v>
          </cell>
          <cell r="Q150">
            <v>2.1</v>
          </cell>
          <cell r="R150">
            <v>2.1000000000000001E-2</v>
          </cell>
          <cell r="S150">
            <v>118</v>
          </cell>
          <cell r="T150">
            <v>1.18</v>
          </cell>
          <cell r="U150">
            <v>50</v>
          </cell>
          <cell r="V150">
            <v>0.5</v>
          </cell>
          <cell r="W150">
            <v>4.0999999999999996</v>
          </cell>
          <cell r="X150">
            <v>4.0999999999999995E-2</v>
          </cell>
          <cell r="Y150">
            <v>250</v>
          </cell>
          <cell r="Z150">
            <v>2.5</v>
          </cell>
          <cell r="AA150">
            <v>0.16</v>
          </cell>
          <cell r="AB150">
            <v>1.6000000000000001E-3</v>
          </cell>
          <cell r="AC150">
            <v>0.23</v>
          </cell>
          <cell r="AD150">
            <v>2.3E-3</v>
          </cell>
          <cell r="AE150">
            <v>0.7</v>
          </cell>
          <cell r="AF150">
            <v>6.9999999999999993E-3</v>
          </cell>
          <cell r="AG150">
            <v>30</v>
          </cell>
          <cell r="AH150">
            <v>0.3</v>
          </cell>
        </row>
        <row r="151">
          <cell r="A151">
            <v>148</v>
          </cell>
          <cell r="B151" t="str">
            <v>BERRO</v>
          </cell>
          <cell r="C151" t="str">
            <v>HOJAS</v>
          </cell>
          <cell r="D151">
            <v>90</v>
          </cell>
          <cell r="E151">
            <v>19</v>
          </cell>
          <cell r="F151">
            <v>0.19</v>
          </cell>
          <cell r="G151">
            <v>93.6</v>
          </cell>
          <cell r="H151">
            <v>0.93599999999999994</v>
          </cell>
          <cell r="I151">
            <v>1.7</v>
          </cell>
          <cell r="J151">
            <v>1.7000000000000001E-2</v>
          </cell>
          <cell r="K151">
            <v>0.3</v>
          </cell>
          <cell r="L151">
            <v>3.0000000000000001E-3</v>
          </cell>
          <cell r="M151">
            <v>2.8</v>
          </cell>
          <cell r="N151">
            <v>2.7999999999999997E-2</v>
          </cell>
          <cell r="O151">
            <v>0.5</v>
          </cell>
          <cell r="P151">
            <v>5.0000000000000001E-3</v>
          </cell>
          <cell r="Q151">
            <v>1.1000000000000001</v>
          </cell>
          <cell r="R151">
            <v>1.1000000000000001E-2</v>
          </cell>
          <cell r="S151">
            <v>195</v>
          </cell>
          <cell r="T151">
            <v>1.95</v>
          </cell>
          <cell r="U151">
            <v>46</v>
          </cell>
          <cell r="V151">
            <v>0.46</v>
          </cell>
          <cell r="W151">
            <v>2</v>
          </cell>
          <cell r="X151">
            <v>0.02</v>
          </cell>
          <cell r="Y151">
            <v>240</v>
          </cell>
          <cell r="Z151">
            <v>2.4</v>
          </cell>
          <cell r="AA151">
            <v>0.08</v>
          </cell>
          <cell r="AB151">
            <v>8.0000000000000004E-4</v>
          </cell>
          <cell r="AC151">
            <v>0.16</v>
          </cell>
          <cell r="AD151">
            <v>1.6000000000000001E-3</v>
          </cell>
          <cell r="AE151">
            <v>0.8</v>
          </cell>
          <cell r="AF151">
            <v>8.0000000000000002E-3</v>
          </cell>
          <cell r="AG151">
            <v>70</v>
          </cell>
          <cell r="AH151">
            <v>0.7</v>
          </cell>
        </row>
        <row r="152">
          <cell r="A152">
            <v>149</v>
          </cell>
          <cell r="B152" t="str">
            <v>ACELGA</v>
          </cell>
          <cell r="C152" t="str">
            <v>HOJAS SIN VENAS</v>
          </cell>
          <cell r="D152">
            <v>85</v>
          </cell>
          <cell r="E152">
            <v>26</v>
          </cell>
          <cell r="F152">
            <v>0.26</v>
          </cell>
          <cell r="G152">
            <v>90</v>
          </cell>
          <cell r="H152">
            <v>0.9</v>
          </cell>
          <cell r="I152">
            <v>2.4</v>
          </cell>
          <cell r="J152">
            <v>2.4E-2</v>
          </cell>
          <cell r="K152">
            <v>0.2</v>
          </cell>
          <cell r="L152">
            <v>2E-3</v>
          </cell>
          <cell r="M152">
            <v>4.3</v>
          </cell>
          <cell r="N152">
            <v>4.2999999999999997E-2</v>
          </cell>
          <cell r="O152">
            <v>1</v>
          </cell>
          <cell r="P152">
            <v>0.01</v>
          </cell>
          <cell r="Q152">
            <v>2.1</v>
          </cell>
          <cell r="R152">
            <v>2.1000000000000001E-2</v>
          </cell>
          <cell r="S152">
            <v>112</v>
          </cell>
          <cell r="T152">
            <v>1.1200000000000001</v>
          </cell>
          <cell r="U152">
            <v>52</v>
          </cell>
          <cell r="V152">
            <v>0.52</v>
          </cell>
          <cell r="W152">
            <v>2.9</v>
          </cell>
          <cell r="X152">
            <v>2.8999999999999998E-2</v>
          </cell>
          <cell r="Y152">
            <v>180</v>
          </cell>
          <cell r="Z152">
            <v>1.8</v>
          </cell>
          <cell r="AA152">
            <v>7.0000000000000007E-2</v>
          </cell>
          <cell r="AB152">
            <v>7.000000000000001E-4</v>
          </cell>
          <cell r="AC152">
            <v>0.15</v>
          </cell>
          <cell r="AD152">
            <v>1.5E-3</v>
          </cell>
          <cell r="AE152">
            <v>0.4</v>
          </cell>
          <cell r="AF152">
            <v>4.0000000000000001E-3</v>
          </cell>
          <cell r="AG152">
            <v>30</v>
          </cell>
          <cell r="AH152">
            <v>0.3</v>
          </cell>
        </row>
        <row r="153">
          <cell r="A153">
            <v>150</v>
          </cell>
          <cell r="B153" t="str">
            <v>TOMATE</v>
          </cell>
          <cell r="C153" t="str">
            <v>PULPA SIN SEMILLA</v>
          </cell>
          <cell r="D153">
            <v>80</v>
          </cell>
          <cell r="E153">
            <v>17</v>
          </cell>
          <cell r="F153">
            <v>0.17</v>
          </cell>
          <cell r="G153">
            <v>94.3</v>
          </cell>
          <cell r="H153">
            <v>0.94299999999999995</v>
          </cell>
          <cell r="I153">
            <v>0.9</v>
          </cell>
          <cell r="J153">
            <v>9.0000000000000011E-3</v>
          </cell>
          <cell r="K153">
            <v>0.1</v>
          </cell>
          <cell r="L153">
            <v>1E-3</v>
          </cell>
          <cell r="M153">
            <v>3.3</v>
          </cell>
          <cell r="N153">
            <v>3.3000000000000002E-2</v>
          </cell>
          <cell r="O153">
            <v>0.8</v>
          </cell>
          <cell r="P153">
            <v>8.0000000000000002E-3</v>
          </cell>
          <cell r="Q153">
            <v>0.6</v>
          </cell>
          <cell r="R153">
            <v>6.0000000000000001E-3</v>
          </cell>
          <cell r="S153">
            <v>7</v>
          </cell>
          <cell r="T153">
            <v>7.0000000000000007E-2</v>
          </cell>
          <cell r="U153">
            <v>19</v>
          </cell>
          <cell r="V153">
            <v>0.19</v>
          </cell>
          <cell r="W153">
            <v>0.7</v>
          </cell>
          <cell r="X153">
            <v>6.9999999999999993E-3</v>
          </cell>
          <cell r="Y153">
            <v>110</v>
          </cell>
          <cell r="Z153">
            <v>1.1000000000000001</v>
          </cell>
          <cell r="AA153">
            <v>0.05</v>
          </cell>
          <cell r="AB153">
            <v>5.0000000000000001E-4</v>
          </cell>
          <cell r="AC153">
            <v>0.02</v>
          </cell>
          <cell r="AD153">
            <v>2.0000000000000001E-4</v>
          </cell>
          <cell r="AE153">
            <v>0.6</v>
          </cell>
          <cell r="AF153">
            <v>6.0000000000000001E-3</v>
          </cell>
          <cell r="AG153">
            <v>20</v>
          </cell>
          <cell r="AH153">
            <v>0.2</v>
          </cell>
        </row>
        <row r="154">
          <cell r="A154">
            <v>151</v>
          </cell>
          <cell r="B154" t="str">
            <v>REPOLLO BLANCO</v>
          </cell>
          <cell r="C154" t="str">
            <v>HOJAS VERDES SIN VENAS</v>
          </cell>
          <cell r="D154">
            <v>85</v>
          </cell>
          <cell r="E154">
            <v>24</v>
          </cell>
          <cell r="F154">
            <v>0.24</v>
          </cell>
          <cell r="G154">
            <v>90.8</v>
          </cell>
          <cell r="H154">
            <v>0.90799999999999992</v>
          </cell>
          <cell r="I154">
            <v>2.2000000000000002</v>
          </cell>
          <cell r="J154">
            <v>2.2000000000000002E-2</v>
          </cell>
          <cell r="K154">
            <v>0.1</v>
          </cell>
          <cell r="L154">
            <v>1E-3</v>
          </cell>
          <cell r="M154">
            <v>4.0999999999999996</v>
          </cell>
          <cell r="N154">
            <v>4.0999999999999995E-2</v>
          </cell>
          <cell r="O154">
            <v>1.5</v>
          </cell>
          <cell r="P154">
            <v>1.4999999999999999E-2</v>
          </cell>
          <cell r="Q154">
            <v>1.3</v>
          </cell>
          <cell r="R154">
            <v>1.3000000000000001E-2</v>
          </cell>
          <cell r="S154">
            <v>344</v>
          </cell>
          <cell r="T154">
            <v>3.44</v>
          </cell>
          <cell r="U154">
            <v>46</v>
          </cell>
          <cell r="V154">
            <v>0.46</v>
          </cell>
          <cell r="W154">
            <v>1.4</v>
          </cell>
          <cell r="X154">
            <v>1.3999999999999999E-2</v>
          </cell>
          <cell r="Y154">
            <v>110</v>
          </cell>
          <cell r="Z154">
            <v>1.1000000000000001</v>
          </cell>
          <cell r="AA154">
            <v>0.06</v>
          </cell>
          <cell r="AB154">
            <v>5.9999999999999995E-4</v>
          </cell>
          <cell r="AC154">
            <v>0.17</v>
          </cell>
          <cell r="AD154">
            <v>1.7000000000000001E-3</v>
          </cell>
          <cell r="AE154">
            <v>1.2</v>
          </cell>
          <cell r="AF154">
            <v>1.2E-2</v>
          </cell>
          <cell r="AG154">
            <v>100</v>
          </cell>
          <cell r="AH154">
            <v>1</v>
          </cell>
        </row>
        <row r="155">
          <cell r="A155">
            <v>152</v>
          </cell>
          <cell r="B155" t="str">
            <v>PEPINO COHOMBRO</v>
          </cell>
          <cell r="C155" t="str">
            <v>FRUTO SIN CASCARA</v>
          </cell>
          <cell r="D155">
            <v>75</v>
          </cell>
          <cell r="E155">
            <v>9</v>
          </cell>
          <cell r="F155">
            <v>0.09</v>
          </cell>
          <cell r="G155">
            <v>96.7</v>
          </cell>
          <cell r="H155">
            <v>0.96700000000000008</v>
          </cell>
          <cell r="I155">
            <v>0.5</v>
          </cell>
          <cell r="J155">
            <v>5.0000000000000001E-3</v>
          </cell>
          <cell r="K155">
            <v>0.1</v>
          </cell>
          <cell r="L155">
            <v>1E-3</v>
          </cell>
          <cell r="M155">
            <v>1.8</v>
          </cell>
          <cell r="N155">
            <v>1.8000000000000002E-2</v>
          </cell>
          <cell r="O155">
            <v>0.5</v>
          </cell>
          <cell r="P155">
            <v>5.0000000000000001E-3</v>
          </cell>
          <cell r="Q155">
            <v>0.4</v>
          </cell>
          <cell r="R155">
            <v>4.0000000000000001E-3</v>
          </cell>
          <cell r="S155">
            <v>7</v>
          </cell>
          <cell r="T155">
            <v>7.0000000000000007E-2</v>
          </cell>
          <cell r="U155">
            <v>30</v>
          </cell>
          <cell r="V155">
            <v>0.3</v>
          </cell>
          <cell r="W155">
            <v>0.3</v>
          </cell>
          <cell r="X155">
            <v>3.0000000000000001E-3</v>
          </cell>
          <cell r="Y155">
            <v>2</v>
          </cell>
          <cell r="Z155">
            <v>0.02</v>
          </cell>
          <cell r="AA155">
            <v>0.02</v>
          </cell>
          <cell r="AB155">
            <v>2.0000000000000001E-4</v>
          </cell>
          <cell r="AC155">
            <v>0.02</v>
          </cell>
          <cell r="AD155">
            <v>2.0000000000000001E-4</v>
          </cell>
          <cell r="AE155">
            <v>0.1</v>
          </cell>
          <cell r="AF155">
            <v>1E-3</v>
          </cell>
          <cell r="AG155">
            <v>8</v>
          </cell>
          <cell r="AH155">
            <v>0.08</v>
          </cell>
        </row>
        <row r="156">
          <cell r="A156">
            <v>153</v>
          </cell>
          <cell r="B156" t="str">
            <v>LECHUGA COMUN</v>
          </cell>
          <cell r="C156" t="str">
            <v>HOJAS INTERNAS</v>
          </cell>
          <cell r="D156">
            <v>55</v>
          </cell>
          <cell r="E156">
            <v>13</v>
          </cell>
          <cell r="F156">
            <v>0.13</v>
          </cell>
          <cell r="G156">
            <v>95.1</v>
          </cell>
          <cell r="H156">
            <v>0.95099999999999996</v>
          </cell>
          <cell r="I156">
            <v>1.1000000000000001</v>
          </cell>
          <cell r="J156">
            <v>1.1000000000000001E-2</v>
          </cell>
          <cell r="K156">
            <v>0.2</v>
          </cell>
          <cell r="L156">
            <v>2E-3</v>
          </cell>
          <cell r="M156">
            <v>1.9</v>
          </cell>
          <cell r="N156">
            <v>1.9E-2</v>
          </cell>
          <cell r="O156">
            <v>1</v>
          </cell>
          <cell r="P156">
            <v>0.01</v>
          </cell>
          <cell r="Q156">
            <v>0.7</v>
          </cell>
          <cell r="R156">
            <v>6.9999999999999993E-3</v>
          </cell>
          <cell r="S156">
            <v>44</v>
          </cell>
          <cell r="T156">
            <v>0.44</v>
          </cell>
          <cell r="U156">
            <v>42</v>
          </cell>
          <cell r="V156">
            <v>0.42</v>
          </cell>
          <cell r="W156">
            <v>1</v>
          </cell>
          <cell r="X156">
            <v>0.01</v>
          </cell>
          <cell r="Y156">
            <v>26</v>
          </cell>
          <cell r="Z156">
            <v>0.26</v>
          </cell>
          <cell r="AA156">
            <v>0.1</v>
          </cell>
          <cell r="AB156">
            <v>1E-3</v>
          </cell>
          <cell r="AC156">
            <v>0.06</v>
          </cell>
          <cell r="AD156">
            <v>5.9999999999999995E-4</v>
          </cell>
          <cell r="AE156">
            <v>0.5</v>
          </cell>
          <cell r="AF156">
            <v>5.0000000000000001E-3</v>
          </cell>
          <cell r="AG156">
            <v>20</v>
          </cell>
          <cell r="AH156">
            <v>0.2</v>
          </cell>
        </row>
        <row r="157">
          <cell r="A157">
            <v>154</v>
          </cell>
          <cell r="B157" t="str">
            <v>ACELGA TALLOS</v>
          </cell>
          <cell r="C157" t="str">
            <v>VENAS DE LAS HOJAS</v>
          </cell>
          <cell r="D157">
            <v>100</v>
          </cell>
          <cell r="E157">
            <v>12</v>
          </cell>
          <cell r="F157">
            <v>0.12</v>
          </cell>
          <cell r="G157">
            <v>94.5</v>
          </cell>
          <cell r="H157">
            <v>0.94499999999999995</v>
          </cell>
          <cell r="I157">
            <v>0.8</v>
          </cell>
          <cell r="J157">
            <v>8.0000000000000002E-3</v>
          </cell>
          <cell r="K157">
            <v>0.1</v>
          </cell>
          <cell r="L157">
            <v>1E-3</v>
          </cell>
          <cell r="M157">
            <v>2.1</v>
          </cell>
          <cell r="N157">
            <v>2.1000000000000001E-2</v>
          </cell>
          <cell r="O157">
            <v>0.9</v>
          </cell>
          <cell r="P157">
            <v>9.0000000000000011E-3</v>
          </cell>
          <cell r="Q157">
            <v>1.6</v>
          </cell>
          <cell r="R157">
            <v>1.6E-2</v>
          </cell>
          <cell r="S157">
            <v>31</v>
          </cell>
          <cell r="T157">
            <v>0.31</v>
          </cell>
          <cell r="U157">
            <v>14</v>
          </cell>
          <cell r="V157">
            <v>0.14000000000000001</v>
          </cell>
          <cell r="W157">
            <v>0.8</v>
          </cell>
          <cell r="X157">
            <v>8.0000000000000002E-3</v>
          </cell>
          <cell r="Y157">
            <v>30</v>
          </cell>
          <cell r="Z157">
            <v>0.3</v>
          </cell>
          <cell r="AA157">
            <v>0.02</v>
          </cell>
          <cell r="AB157">
            <v>2.0000000000000001E-4</v>
          </cell>
          <cell r="AC157">
            <v>0.03</v>
          </cell>
          <cell r="AD157">
            <v>2.9999999999999997E-4</v>
          </cell>
          <cell r="AE157">
            <v>0.1</v>
          </cell>
          <cell r="AF157">
            <v>1E-3</v>
          </cell>
          <cell r="AG157">
            <v>3</v>
          </cell>
          <cell r="AH157">
            <v>0.03</v>
          </cell>
        </row>
        <row r="158">
          <cell r="A158">
            <v>155</v>
          </cell>
          <cell r="B158" t="str">
            <v>HONGOS/ CHAMPIÑONES</v>
          </cell>
          <cell r="C158" t="str">
            <v>FRESCOS</v>
          </cell>
          <cell r="D158">
            <v>100</v>
          </cell>
          <cell r="E158">
            <v>22</v>
          </cell>
          <cell r="F158">
            <v>0.22</v>
          </cell>
          <cell r="G158">
            <v>94.5</v>
          </cell>
          <cell r="H158">
            <v>0.94499999999999995</v>
          </cell>
          <cell r="I158">
            <v>1.5</v>
          </cell>
          <cell r="J158">
            <v>1.4999999999999999E-2</v>
          </cell>
          <cell r="K158">
            <v>1.2</v>
          </cell>
          <cell r="L158">
            <v>1.2E-2</v>
          </cell>
          <cell r="M158">
            <v>2.2000000000000002</v>
          </cell>
          <cell r="N158">
            <v>2.2000000000000002E-2</v>
          </cell>
          <cell r="O158">
            <v>0</v>
          </cell>
          <cell r="P158">
            <v>0</v>
          </cell>
          <cell r="Q158">
            <v>0.6</v>
          </cell>
          <cell r="R158">
            <v>6.0000000000000001E-3</v>
          </cell>
          <cell r="S158">
            <v>6</v>
          </cell>
          <cell r="T158">
            <v>0.06</v>
          </cell>
          <cell r="U158">
            <v>39</v>
          </cell>
          <cell r="V158">
            <v>0.39</v>
          </cell>
          <cell r="W158">
            <v>0.8</v>
          </cell>
          <cell r="X158">
            <v>8.0000000000000002E-3</v>
          </cell>
          <cell r="Y158">
            <v>0</v>
          </cell>
          <cell r="Z158">
            <v>0</v>
          </cell>
          <cell r="AA158">
            <v>0.12</v>
          </cell>
          <cell r="AB158">
            <v>1.1999999999999999E-3</v>
          </cell>
          <cell r="AC158">
            <v>0.37</v>
          </cell>
          <cell r="AD158">
            <v>3.7000000000000002E-3</v>
          </cell>
          <cell r="AE158">
            <v>7.8</v>
          </cell>
          <cell r="AF158">
            <v>7.8E-2</v>
          </cell>
          <cell r="AG158">
            <v>4</v>
          </cell>
          <cell r="AH158">
            <v>0.04</v>
          </cell>
        </row>
        <row r="159">
          <cell r="A159">
            <v>156</v>
          </cell>
          <cell r="B159" t="str">
            <v>LECHUGA ROMANA</v>
          </cell>
          <cell r="C159" t="str">
            <v>HOJAS INTERNAS</v>
          </cell>
          <cell r="D159">
            <v>55</v>
          </cell>
          <cell r="E159">
            <v>13</v>
          </cell>
          <cell r="F159">
            <v>0.13</v>
          </cell>
          <cell r="G159">
            <v>94.8</v>
          </cell>
          <cell r="H159">
            <v>0.94799999999999995</v>
          </cell>
          <cell r="I159">
            <v>1.1000000000000001</v>
          </cell>
          <cell r="J159">
            <v>1.1000000000000001E-2</v>
          </cell>
          <cell r="K159">
            <v>0.1</v>
          </cell>
          <cell r="L159">
            <v>1E-3</v>
          </cell>
          <cell r="M159">
            <v>2.2999999999999998</v>
          </cell>
          <cell r="N159">
            <v>2.3E-2</v>
          </cell>
          <cell r="O159">
            <v>1</v>
          </cell>
          <cell r="P159">
            <v>0.01</v>
          </cell>
          <cell r="Q159">
            <v>0.7</v>
          </cell>
          <cell r="R159">
            <v>6.9999999999999993E-3</v>
          </cell>
          <cell r="S159">
            <v>30</v>
          </cell>
          <cell r="T159">
            <v>0.3</v>
          </cell>
          <cell r="U159">
            <v>30</v>
          </cell>
          <cell r="V159">
            <v>0.3</v>
          </cell>
          <cell r="W159">
            <v>1.6</v>
          </cell>
          <cell r="X159">
            <v>1.6E-2</v>
          </cell>
          <cell r="Y159">
            <v>3</v>
          </cell>
          <cell r="Z159">
            <v>0.03</v>
          </cell>
          <cell r="AA159">
            <v>0.1</v>
          </cell>
          <cell r="AB159">
            <v>1E-3</v>
          </cell>
          <cell r="AC159">
            <v>7.0000000000000007E-2</v>
          </cell>
          <cell r="AD159">
            <v>7.000000000000001E-4</v>
          </cell>
          <cell r="AE159">
            <v>0.3</v>
          </cell>
          <cell r="AF159">
            <v>3.0000000000000001E-3</v>
          </cell>
          <cell r="AG159">
            <v>6</v>
          </cell>
          <cell r="AH159">
            <v>0.06</v>
          </cell>
        </row>
        <row r="160">
          <cell r="A160">
            <v>157</v>
          </cell>
          <cell r="B160" t="str">
            <v xml:space="preserve">PEPINO DE RELLENAR/ NATURAL </v>
          </cell>
          <cell r="C160" t="str">
            <v>FRUTO SIN SEMILLA</v>
          </cell>
          <cell r="D160">
            <v>90</v>
          </cell>
          <cell r="E160">
            <v>13</v>
          </cell>
          <cell r="F160">
            <v>0.13</v>
          </cell>
          <cell r="G160">
            <v>95.3</v>
          </cell>
          <cell r="H160">
            <v>0.95299999999999996</v>
          </cell>
          <cell r="I160">
            <v>0.6</v>
          </cell>
          <cell r="J160">
            <v>6.0000000000000001E-3</v>
          </cell>
          <cell r="K160">
            <v>0.1</v>
          </cell>
          <cell r="L160">
            <v>1E-3</v>
          </cell>
          <cell r="M160">
            <v>2.6</v>
          </cell>
          <cell r="N160">
            <v>2.6000000000000002E-2</v>
          </cell>
          <cell r="O160">
            <v>0.7</v>
          </cell>
          <cell r="P160">
            <v>6.9999999999999993E-3</v>
          </cell>
          <cell r="Q160">
            <v>0.7</v>
          </cell>
          <cell r="R160">
            <v>6.9999999999999993E-3</v>
          </cell>
          <cell r="S160">
            <v>11</v>
          </cell>
          <cell r="T160">
            <v>0.11</v>
          </cell>
          <cell r="U160">
            <v>32</v>
          </cell>
          <cell r="V160">
            <v>0.32</v>
          </cell>
          <cell r="W160">
            <v>0.6</v>
          </cell>
          <cell r="X160">
            <v>6.0000000000000001E-3</v>
          </cell>
          <cell r="Y160">
            <v>3</v>
          </cell>
          <cell r="Z160">
            <v>0.03</v>
          </cell>
          <cell r="AA160">
            <v>0.04</v>
          </cell>
          <cell r="AB160">
            <v>4.0000000000000002E-4</v>
          </cell>
          <cell r="AC160">
            <v>0.05</v>
          </cell>
          <cell r="AD160">
            <v>5.0000000000000001E-4</v>
          </cell>
          <cell r="AE160">
            <v>0.2</v>
          </cell>
          <cell r="AF160">
            <v>2E-3</v>
          </cell>
          <cell r="AG160">
            <v>5</v>
          </cell>
          <cell r="AH160">
            <v>0.05</v>
          </cell>
        </row>
        <row r="161">
          <cell r="A161">
            <v>158</v>
          </cell>
          <cell r="B161" t="str">
            <v>CARDOS</v>
          </cell>
          <cell r="C161" t="str">
            <v>TALLOS</v>
          </cell>
          <cell r="D161">
            <v>85</v>
          </cell>
          <cell r="E161">
            <v>16</v>
          </cell>
          <cell r="F161">
            <v>0.16</v>
          </cell>
          <cell r="G161">
            <v>94</v>
          </cell>
          <cell r="H161">
            <v>0.94</v>
          </cell>
          <cell r="I161">
            <v>1.3</v>
          </cell>
          <cell r="J161">
            <v>1.3000000000000001E-2</v>
          </cell>
          <cell r="K161">
            <v>0</v>
          </cell>
          <cell r="L161">
            <v>0</v>
          </cell>
          <cell r="M161">
            <v>2.9</v>
          </cell>
          <cell r="N161">
            <v>2.8999999999999998E-2</v>
          </cell>
          <cell r="O161">
            <v>1</v>
          </cell>
          <cell r="P161">
            <v>0.01</v>
          </cell>
          <cell r="Q161">
            <v>0.8</v>
          </cell>
          <cell r="R161">
            <v>8.0000000000000002E-3</v>
          </cell>
          <cell r="S161">
            <v>39</v>
          </cell>
          <cell r="T161">
            <v>0.39</v>
          </cell>
          <cell r="U161">
            <v>23</v>
          </cell>
          <cell r="V161">
            <v>0.23</v>
          </cell>
          <cell r="W161">
            <v>0.4</v>
          </cell>
          <cell r="X161">
            <v>4.0000000000000001E-3</v>
          </cell>
          <cell r="Y161">
            <v>3</v>
          </cell>
          <cell r="Z161">
            <v>0.03</v>
          </cell>
          <cell r="AA161">
            <v>0.01</v>
          </cell>
          <cell r="AB161">
            <v>1E-4</v>
          </cell>
          <cell r="AC161">
            <v>0.04</v>
          </cell>
          <cell r="AD161">
            <v>4.0000000000000002E-4</v>
          </cell>
          <cell r="AE161">
            <v>0.4</v>
          </cell>
          <cell r="AF161">
            <v>4.0000000000000001E-3</v>
          </cell>
          <cell r="AG161">
            <v>4</v>
          </cell>
          <cell r="AH161">
            <v>0.04</v>
          </cell>
        </row>
        <row r="162">
          <cell r="A162">
            <v>159</v>
          </cell>
          <cell r="B162" t="str">
            <v>ACEITUNAS</v>
          </cell>
          <cell r="C162" t="str">
            <v>ENCURTIDO</v>
          </cell>
          <cell r="D162">
            <v>100</v>
          </cell>
          <cell r="E162">
            <v>128</v>
          </cell>
          <cell r="F162">
            <v>1.28</v>
          </cell>
          <cell r="G162">
            <v>75.8</v>
          </cell>
          <cell r="H162">
            <v>0.75800000000000001</v>
          </cell>
          <cell r="I162">
            <v>1.2</v>
          </cell>
          <cell r="J162">
            <v>1.2E-2</v>
          </cell>
          <cell r="K162">
            <v>13.6</v>
          </cell>
          <cell r="L162">
            <v>0.13600000000000001</v>
          </cell>
          <cell r="M162">
            <v>3.1</v>
          </cell>
          <cell r="N162">
            <v>3.1E-2</v>
          </cell>
          <cell r="O162">
            <v>1.7</v>
          </cell>
          <cell r="P162">
            <v>1.7000000000000001E-2</v>
          </cell>
          <cell r="Q162">
            <v>4.5999999999999996</v>
          </cell>
          <cell r="R162">
            <v>4.5999999999999999E-2</v>
          </cell>
          <cell r="S162">
            <v>36</v>
          </cell>
          <cell r="T162">
            <v>0.36</v>
          </cell>
          <cell r="U162">
            <v>5</v>
          </cell>
          <cell r="V162">
            <v>0.05</v>
          </cell>
          <cell r="W162">
            <v>1.7</v>
          </cell>
          <cell r="X162">
            <v>1.7000000000000001E-2</v>
          </cell>
          <cell r="Y162">
            <v>29</v>
          </cell>
          <cell r="Z162">
            <v>0.28999999999999998</v>
          </cell>
          <cell r="AA162">
            <v>0.03</v>
          </cell>
          <cell r="AB162">
            <v>2.9999999999999997E-4</v>
          </cell>
          <cell r="AC162">
            <v>0.01</v>
          </cell>
          <cell r="AD162">
            <v>1E-4</v>
          </cell>
          <cell r="AE162">
            <v>0</v>
          </cell>
          <cell r="AF162">
            <v>0</v>
          </cell>
          <cell r="AG162">
            <v>0</v>
          </cell>
          <cell r="AH162">
            <v>0</v>
          </cell>
        </row>
        <row r="163">
          <cell r="A163">
            <v>160</v>
          </cell>
          <cell r="B163" t="str">
            <v>RABANO ROJO</v>
          </cell>
          <cell r="C163" t="str">
            <v>TUBERCULO CON CASCARA</v>
          </cell>
          <cell r="D163">
            <v>90</v>
          </cell>
          <cell r="E163">
            <v>15</v>
          </cell>
          <cell r="F163">
            <v>0.15</v>
          </cell>
          <cell r="G163">
            <v>94.7</v>
          </cell>
          <cell r="H163">
            <v>0.94700000000000006</v>
          </cell>
          <cell r="I163">
            <v>0.8</v>
          </cell>
          <cell r="J163">
            <v>8.0000000000000002E-3</v>
          </cell>
          <cell r="K163">
            <v>0.1</v>
          </cell>
          <cell r="L163">
            <v>1E-3</v>
          </cell>
          <cell r="M163">
            <v>3</v>
          </cell>
          <cell r="N163">
            <v>0.03</v>
          </cell>
          <cell r="O163">
            <v>0.7</v>
          </cell>
          <cell r="P163">
            <v>6.9999999999999993E-3</v>
          </cell>
          <cell r="Q163">
            <v>0.7</v>
          </cell>
          <cell r="R163">
            <v>6.9999999999999993E-3</v>
          </cell>
          <cell r="S163">
            <v>32</v>
          </cell>
          <cell r="T163">
            <v>0.32</v>
          </cell>
          <cell r="U163">
            <v>24</v>
          </cell>
          <cell r="V163">
            <v>0.24</v>
          </cell>
          <cell r="W163">
            <v>0.8</v>
          </cell>
          <cell r="X163">
            <v>8.0000000000000002E-3</v>
          </cell>
          <cell r="Y163">
            <v>0</v>
          </cell>
          <cell r="Z163">
            <v>0</v>
          </cell>
          <cell r="AA163">
            <v>0.03</v>
          </cell>
          <cell r="AB163">
            <v>2.9999999999999997E-4</v>
          </cell>
          <cell r="AC163">
            <v>0.03</v>
          </cell>
          <cell r="AD163">
            <v>2.9999999999999997E-4</v>
          </cell>
          <cell r="AE163">
            <v>0.3</v>
          </cell>
          <cell r="AF163">
            <v>3.0000000000000001E-3</v>
          </cell>
          <cell r="AG163">
            <v>20</v>
          </cell>
          <cell r="AH163">
            <v>0.2</v>
          </cell>
        </row>
        <row r="164">
          <cell r="A164">
            <v>161</v>
          </cell>
          <cell r="B164" t="str">
            <v>RUIBARBO</v>
          </cell>
          <cell r="C164" t="str">
            <v>TALLOS</v>
          </cell>
          <cell r="D164">
            <v>56</v>
          </cell>
          <cell r="E164">
            <v>15</v>
          </cell>
          <cell r="F164">
            <v>0.15</v>
          </cell>
          <cell r="G164">
            <v>94.9</v>
          </cell>
          <cell r="H164">
            <v>0.94900000000000007</v>
          </cell>
          <cell r="I164">
            <v>0.5</v>
          </cell>
          <cell r="J164">
            <v>5.0000000000000001E-3</v>
          </cell>
          <cell r="K164">
            <v>0.1</v>
          </cell>
          <cell r="L164">
            <v>1E-3</v>
          </cell>
          <cell r="M164">
            <v>3.1</v>
          </cell>
          <cell r="N164">
            <v>3.1E-2</v>
          </cell>
          <cell r="O164">
            <v>0.7</v>
          </cell>
          <cell r="P164">
            <v>6.9999999999999993E-3</v>
          </cell>
          <cell r="Q164">
            <v>0.7</v>
          </cell>
          <cell r="R164">
            <v>6.9999999999999993E-3</v>
          </cell>
          <cell r="S164">
            <v>51</v>
          </cell>
          <cell r="T164">
            <v>0.51</v>
          </cell>
          <cell r="U164">
            <v>25</v>
          </cell>
          <cell r="V164">
            <v>0.25</v>
          </cell>
          <cell r="W164">
            <v>0.5</v>
          </cell>
          <cell r="X164">
            <v>5.0000000000000001E-3</v>
          </cell>
          <cell r="Y164">
            <v>3</v>
          </cell>
          <cell r="Z164">
            <v>0.03</v>
          </cell>
          <cell r="AA164">
            <v>0.01</v>
          </cell>
          <cell r="AB164">
            <v>1E-4</v>
          </cell>
          <cell r="AC164">
            <v>0.02</v>
          </cell>
          <cell r="AD164">
            <v>2.0000000000000001E-4</v>
          </cell>
          <cell r="AE164">
            <v>0.1</v>
          </cell>
          <cell r="AF164">
            <v>1E-3</v>
          </cell>
          <cell r="AG164">
            <v>10</v>
          </cell>
          <cell r="AH164">
            <v>0.1</v>
          </cell>
        </row>
        <row r="165">
          <cell r="A165">
            <v>162</v>
          </cell>
          <cell r="B165" t="str">
            <v>NACUMA</v>
          </cell>
          <cell r="C165" t="str">
            <v>COGOLLO TIERNO</v>
          </cell>
          <cell r="D165">
            <v>90</v>
          </cell>
          <cell r="E165">
            <v>26</v>
          </cell>
          <cell r="F165">
            <v>0.26</v>
          </cell>
          <cell r="G165">
            <v>90.5</v>
          </cell>
          <cell r="H165">
            <v>0.90500000000000003</v>
          </cell>
          <cell r="I165">
            <v>3.4</v>
          </cell>
          <cell r="J165">
            <v>3.4000000000000002E-2</v>
          </cell>
          <cell r="K165">
            <v>2</v>
          </cell>
          <cell r="L165">
            <v>0.02</v>
          </cell>
          <cell r="M165">
            <v>3.4</v>
          </cell>
          <cell r="N165">
            <v>3.4000000000000002E-2</v>
          </cell>
          <cell r="O165">
            <v>1</v>
          </cell>
          <cell r="P165">
            <v>0.01</v>
          </cell>
          <cell r="Q165">
            <v>1.5</v>
          </cell>
          <cell r="R165">
            <v>1.4999999999999999E-2</v>
          </cell>
          <cell r="S165">
            <v>100</v>
          </cell>
          <cell r="T165">
            <v>1</v>
          </cell>
          <cell r="U165">
            <v>100</v>
          </cell>
          <cell r="V165">
            <v>1</v>
          </cell>
          <cell r="W165">
            <v>1</v>
          </cell>
          <cell r="X165">
            <v>0.01</v>
          </cell>
          <cell r="Y165">
            <v>0</v>
          </cell>
          <cell r="Z165">
            <v>0</v>
          </cell>
          <cell r="AA165">
            <v>0.04</v>
          </cell>
          <cell r="AB165">
            <v>4.0000000000000002E-4</v>
          </cell>
          <cell r="AC165">
            <v>0.1</v>
          </cell>
          <cell r="AD165">
            <v>1E-3</v>
          </cell>
          <cell r="AE165">
            <v>0.4</v>
          </cell>
          <cell r="AF165">
            <v>4.0000000000000001E-3</v>
          </cell>
          <cell r="AG165">
            <v>1</v>
          </cell>
          <cell r="AH165">
            <v>0.01</v>
          </cell>
        </row>
        <row r="166">
          <cell r="A166">
            <v>163</v>
          </cell>
          <cell r="B166" t="str">
            <v>BROCOLI</v>
          </cell>
          <cell r="C166" t="str">
            <v>TALLOS TIERNOS Y FLORES</v>
          </cell>
          <cell r="D166">
            <v>40</v>
          </cell>
          <cell r="E166">
            <v>30</v>
          </cell>
          <cell r="F166">
            <v>0.3</v>
          </cell>
          <cell r="G166">
            <v>88.9</v>
          </cell>
          <cell r="H166">
            <v>0.88900000000000001</v>
          </cell>
          <cell r="I166">
            <v>4</v>
          </cell>
          <cell r="J166">
            <v>0.04</v>
          </cell>
          <cell r="K166">
            <v>0.3</v>
          </cell>
          <cell r="L166">
            <v>3.0000000000000001E-3</v>
          </cell>
          <cell r="M166">
            <v>3.7</v>
          </cell>
          <cell r="N166">
            <v>3.7000000000000005E-2</v>
          </cell>
          <cell r="O166">
            <v>1.9</v>
          </cell>
          <cell r="P166">
            <v>1.9E-2</v>
          </cell>
          <cell r="Q166">
            <v>1.2</v>
          </cell>
          <cell r="R166">
            <v>1.2E-2</v>
          </cell>
          <cell r="S166">
            <v>106</v>
          </cell>
          <cell r="T166">
            <v>1.06</v>
          </cell>
          <cell r="U166">
            <v>137</v>
          </cell>
          <cell r="V166">
            <v>1.37</v>
          </cell>
          <cell r="W166">
            <v>1.1000000000000001</v>
          </cell>
          <cell r="X166">
            <v>1.1000000000000001E-2</v>
          </cell>
          <cell r="Y166">
            <v>75</v>
          </cell>
          <cell r="Z166">
            <v>0.75</v>
          </cell>
          <cell r="AA166">
            <v>7.0000000000000007E-2</v>
          </cell>
          <cell r="AB166">
            <v>7.000000000000001E-4</v>
          </cell>
          <cell r="AC166">
            <v>0.14000000000000001</v>
          </cell>
          <cell r="AD166">
            <v>1.4000000000000002E-3</v>
          </cell>
          <cell r="AE166">
            <v>0.9</v>
          </cell>
          <cell r="AF166">
            <v>9.0000000000000011E-3</v>
          </cell>
          <cell r="AG166">
            <v>100</v>
          </cell>
          <cell r="AH166">
            <v>1</v>
          </cell>
        </row>
        <row r="167">
          <cell r="A167">
            <v>164</v>
          </cell>
          <cell r="B167" t="str">
            <v>BERENGENA</v>
          </cell>
          <cell r="C167" t="str">
            <v>FRIUTO SIN CASCARA</v>
          </cell>
          <cell r="D167">
            <v>75</v>
          </cell>
          <cell r="E167">
            <v>19</v>
          </cell>
          <cell r="F167">
            <v>0.19</v>
          </cell>
          <cell r="G167">
            <v>92.6</v>
          </cell>
          <cell r="H167">
            <v>0.92599999999999993</v>
          </cell>
          <cell r="I167">
            <v>1</v>
          </cell>
          <cell r="J167">
            <v>0.01</v>
          </cell>
          <cell r="K167">
            <v>0</v>
          </cell>
          <cell r="L167">
            <v>0</v>
          </cell>
          <cell r="M167">
            <v>3.9</v>
          </cell>
          <cell r="N167">
            <v>3.9E-2</v>
          </cell>
          <cell r="O167">
            <v>2</v>
          </cell>
          <cell r="P167">
            <v>0.02</v>
          </cell>
          <cell r="Q167">
            <v>0.5</v>
          </cell>
          <cell r="R167">
            <v>5.0000000000000001E-3</v>
          </cell>
          <cell r="S167">
            <v>17</v>
          </cell>
          <cell r="T167">
            <v>0.17</v>
          </cell>
          <cell r="U167">
            <v>29</v>
          </cell>
          <cell r="V167">
            <v>0.28999999999999998</v>
          </cell>
          <cell r="W167">
            <v>0.4</v>
          </cell>
          <cell r="X167">
            <v>4.0000000000000001E-3</v>
          </cell>
          <cell r="Y167">
            <v>0</v>
          </cell>
          <cell r="Z167">
            <v>0</v>
          </cell>
          <cell r="AA167">
            <v>0.08</v>
          </cell>
          <cell r="AB167">
            <v>8.0000000000000004E-4</v>
          </cell>
          <cell r="AC167">
            <v>0.05</v>
          </cell>
          <cell r="AD167">
            <v>5.0000000000000001E-4</v>
          </cell>
          <cell r="AE167">
            <v>1</v>
          </cell>
          <cell r="AF167">
            <v>0.01</v>
          </cell>
          <cell r="AG167">
            <v>5</v>
          </cell>
          <cell r="AH167">
            <v>0.05</v>
          </cell>
        </row>
        <row r="168">
          <cell r="A168">
            <v>165</v>
          </cell>
          <cell r="B168" t="str">
            <v>APIO</v>
          </cell>
          <cell r="C168" t="str">
            <v>TALLOS SIN HOJAS</v>
          </cell>
          <cell r="D168">
            <v>50</v>
          </cell>
          <cell r="E168">
            <v>20</v>
          </cell>
          <cell r="F168">
            <v>0.2</v>
          </cell>
          <cell r="G168">
            <v>92.8</v>
          </cell>
          <cell r="H168">
            <v>0.92799999999999994</v>
          </cell>
          <cell r="I168">
            <v>0.7</v>
          </cell>
          <cell r="J168">
            <v>6.9999999999999993E-3</v>
          </cell>
          <cell r="K168">
            <v>0.1</v>
          </cell>
          <cell r="L168">
            <v>1E-3</v>
          </cell>
          <cell r="M168">
            <v>4.3</v>
          </cell>
          <cell r="N168">
            <v>4.2999999999999997E-2</v>
          </cell>
          <cell r="O168">
            <v>0.9</v>
          </cell>
          <cell r="P168">
            <v>9.0000000000000011E-3</v>
          </cell>
          <cell r="Q168">
            <v>1.2</v>
          </cell>
          <cell r="R168">
            <v>1.2E-2</v>
          </cell>
          <cell r="S168">
            <v>70</v>
          </cell>
          <cell r="T168">
            <v>0.7</v>
          </cell>
          <cell r="U168">
            <v>33</v>
          </cell>
          <cell r="V168">
            <v>0.33</v>
          </cell>
          <cell r="W168">
            <v>0.6</v>
          </cell>
          <cell r="X168">
            <v>6.0000000000000001E-3</v>
          </cell>
          <cell r="Y168">
            <v>0</v>
          </cell>
          <cell r="Z168">
            <v>0</v>
          </cell>
          <cell r="AA168">
            <v>0.03</v>
          </cell>
          <cell r="AB168">
            <v>2.9999999999999997E-4</v>
          </cell>
          <cell r="AC168">
            <v>0.06</v>
          </cell>
          <cell r="AD168">
            <v>5.9999999999999995E-4</v>
          </cell>
          <cell r="AE168">
            <v>0.3</v>
          </cell>
          <cell r="AF168">
            <v>3.0000000000000001E-3</v>
          </cell>
          <cell r="AG168">
            <v>4</v>
          </cell>
          <cell r="AH168">
            <v>0.04</v>
          </cell>
        </row>
        <row r="169">
          <cell r="A169">
            <v>166</v>
          </cell>
          <cell r="B169" t="str">
            <v>CALABAZA</v>
          </cell>
          <cell r="C169" t="str">
            <v>FRUTO SIN CASCARA</v>
          </cell>
          <cell r="D169">
            <v>90</v>
          </cell>
          <cell r="E169">
            <v>20</v>
          </cell>
          <cell r="F169">
            <v>0.2</v>
          </cell>
          <cell r="G169">
            <v>93.9</v>
          </cell>
          <cell r="H169">
            <v>0.93900000000000006</v>
          </cell>
          <cell r="I169">
            <v>0.8</v>
          </cell>
          <cell r="J169">
            <v>8.0000000000000002E-3</v>
          </cell>
          <cell r="K169">
            <v>0</v>
          </cell>
          <cell r="L169">
            <v>0</v>
          </cell>
          <cell r="M169">
            <v>4.5</v>
          </cell>
          <cell r="N169">
            <v>4.4999999999999998E-2</v>
          </cell>
          <cell r="O169">
            <v>0.4</v>
          </cell>
          <cell r="P169">
            <v>4.0000000000000001E-3</v>
          </cell>
          <cell r="Q169">
            <v>0.4</v>
          </cell>
          <cell r="R169">
            <v>4.0000000000000001E-3</v>
          </cell>
          <cell r="S169">
            <v>13</v>
          </cell>
          <cell r="T169">
            <v>0.13</v>
          </cell>
          <cell r="U169">
            <v>29</v>
          </cell>
          <cell r="V169">
            <v>0.28999999999999998</v>
          </cell>
          <cell r="W169">
            <v>0.3</v>
          </cell>
          <cell r="X169">
            <v>3.0000000000000001E-3</v>
          </cell>
          <cell r="Y169">
            <v>0</v>
          </cell>
          <cell r="Z169">
            <v>0</v>
          </cell>
          <cell r="AA169">
            <v>0.03</v>
          </cell>
          <cell r="AB169">
            <v>2.9999999999999997E-4</v>
          </cell>
          <cell r="AC169">
            <v>0.03</v>
          </cell>
          <cell r="AD169">
            <v>2.9999999999999997E-4</v>
          </cell>
          <cell r="AE169">
            <v>0.3</v>
          </cell>
          <cell r="AF169">
            <v>3.0000000000000001E-3</v>
          </cell>
          <cell r="AG169">
            <v>16</v>
          </cell>
          <cell r="AH169">
            <v>0.16</v>
          </cell>
        </row>
        <row r="170">
          <cell r="A170">
            <v>167</v>
          </cell>
          <cell r="B170" t="str">
            <v>ALCAPARRA</v>
          </cell>
          <cell r="C170" t="str">
            <v>ENCURTIDO</v>
          </cell>
          <cell r="D170">
            <v>100</v>
          </cell>
          <cell r="E170">
            <v>27</v>
          </cell>
          <cell r="F170">
            <v>0.27</v>
          </cell>
          <cell r="G170">
            <v>78.599999999999994</v>
          </cell>
          <cell r="H170">
            <v>0.78599999999999992</v>
          </cell>
          <cell r="I170">
            <v>2.2999999999999998</v>
          </cell>
          <cell r="J170">
            <v>2.3E-2</v>
          </cell>
          <cell r="K170">
            <v>0.6</v>
          </cell>
          <cell r="L170">
            <v>6.0000000000000001E-3</v>
          </cell>
          <cell r="M170">
            <v>4.5999999999999996</v>
          </cell>
          <cell r="N170">
            <v>4.5999999999999999E-2</v>
          </cell>
          <cell r="O170">
            <v>1.2</v>
          </cell>
          <cell r="P170">
            <v>1.2E-2</v>
          </cell>
          <cell r="Q170">
            <v>12.7</v>
          </cell>
          <cell r="R170">
            <v>0.127</v>
          </cell>
          <cell r="S170">
            <v>66</v>
          </cell>
          <cell r="T170">
            <v>0.66</v>
          </cell>
          <cell r="U170">
            <v>8</v>
          </cell>
          <cell r="V170">
            <v>0.08</v>
          </cell>
          <cell r="W170">
            <v>4.2</v>
          </cell>
          <cell r="X170">
            <v>4.2000000000000003E-2</v>
          </cell>
          <cell r="Y170">
            <v>1</v>
          </cell>
          <cell r="Z170">
            <v>0.01</v>
          </cell>
          <cell r="AA170">
            <v>0.04</v>
          </cell>
          <cell r="AB170">
            <v>4.0000000000000002E-4</v>
          </cell>
          <cell r="AC170">
            <v>0.15</v>
          </cell>
          <cell r="AD170">
            <v>1.5E-3</v>
          </cell>
          <cell r="AE170">
            <v>0</v>
          </cell>
          <cell r="AF170">
            <v>0</v>
          </cell>
          <cell r="AG170">
            <v>0</v>
          </cell>
          <cell r="AH170">
            <v>0</v>
          </cell>
        </row>
        <row r="171">
          <cell r="A171">
            <v>168</v>
          </cell>
          <cell r="B171" t="str">
            <v>REPOLLO- HOJAS BLANCAS</v>
          </cell>
          <cell r="C171" t="str">
            <v>HOJAS TIERNAS</v>
          </cell>
          <cell r="D171">
            <v>70</v>
          </cell>
          <cell r="E171">
            <v>26</v>
          </cell>
          <cell r="F171">
            <v>0.26</v>
          </cell>
          <cell r="G171">
            <v>91.8</v>
          </cell>
          <cell r="H171">
            <v>0.91799999999999993</v>
          </cell>
          <cell r="I171">
            <v>1.4</v>
          </cell>
          <cell r="J171">
            <v>1.3999999999999999E-2</v>
          </cell>
          <cell r="K171">
            <v>0.4</v>
          </cell>
          <cell r="L171">
            <v>4.0000000000000001E-3</v>
          </cell>
          <cell r="M171">
            <v>4.5999999999999996</v>
          </cell>
          <cell r="N171">
            <v>4.5999999999999999E-2</v>
          </cell>
          <cell r="O171">
            <v>1</v>
          </cell>
          <cell r="P171">
            <v>0.01</v>
          </cell>
          <cell r="Q171">
            <v>0.8</v>
          </cell>
          <cell r="R171">
            <v>8.0000000000000002E-3</v>
          </cell>
          <cell r="S171">
            <v>35</v>
          </cell>
          <cell r="T171">
            <v>0.35</v>
          </cell>
          <cell r="U171">
            <v>26</v>
          </cell>
          <cell r="V171">
            <v>0.26</v>
          </cell>
          <cell r="W171">
            <v>1</v>
          </cell>
          <cell r="X171">
            <v>0.01</v>
          </cell>
          <cell r="Y171">
            <v>2</v>
          </cell>
          <cell r="Z171">
            <v>0.02</v>
          </cell>
          <cell r="AA171">
            <v>0.05</v>
          </cell>
          <cell r="AB171">
            <v>5.0000000000000001E-4</v>
          </cell>
          <cell r="AC171">
            <v>0.04</v>
          </cell>
          <cell r="AD171">
            <v>4.0000000000000002E-4</v>
          </cell>
          <cell r="AE171">
            <v>0.4</v>
          </cell>
          <cell r="AF171">
            <v>4.0000000000000001E-3</v>
          </cell>
          <cell r="AG171">
            <v>40</v>
          </cell>
          <cell r="AH171">
            <v>0.4</v>
          </cell>
        </row>
        <row r="172">
          <cell r="A172">
            <v>169</v>
          </cell>
          <cell r="B172" t="str">
            <v>COLINABO</v>
          </cell>
          <cell r="C172" t="str">
            <v>TUBERCULO SIN CASCARA</v>
          </cell>
          <cell r="D172">
            <v>60</v>
          </cell>
          <cell r="E172">
            <v>25</v>
          </cell>
          <cell r="F172">
            <v>0.25</v>
          </cell>
          <cell r="G172">
            <v>91.6</v>
          </cell>
          <cell r="H172">
            <v>0.91599999999999993</v>
          </cell>
          <cell r="I172">
            <v>1.7</v>
          </cell>
          <cell r="J172">
            <v>1.7000000000000001E-2</v>
          </cell>
          <cell r="K172">
            <v>0.1</v>
          </cell>
          <cell r="L172">
            <v>1E-3</v>
          </cell>
          <cell r="M172">
            <v>4.7</v>
          </cell>
          <cell r="N172">
            <v>4.7E-2</v>
          </cell>
          <cell r="O172">
            <v>1</v>
          </cell>
          <cell r="P172">
            <v>0.01</v>
          </cell>
          <cell r="Q172">
            <v>0.9</v>
          </cell>
          <cell r="R172">
            <v>9.0000000000000011E-3</v>
          </cell>
          <cell r="S172">
            <v>33</v>
          </cell>
          <cell r="T172">
            <v>0.33</v>
          </cell>
          <cell r="U172">
            <v>57</v>
          </cell>
          <cell r="V172">
            <v>0.56999999999999995</v>
          </cell>
          <cell r="W172">
            <v>0.2</v>
          </cell>
          <cell r="X172">
            <v>2E-3</v>
          </cell>
          <cell r="Y172">
            <v>0</v>
          </cell>
          <cell r="Z172">
            <v>0</v>
          </cell>
          <cell r="AA172">
            <v>0.06</v>
          </cell>
          <cell r="AB172">
            <v>5.9999999999999995E-4</v>
          </cell>
          <cell r="AC172">
            <v>0.03</v>
          </cell>
          <cell r="AD172">
            <v>2.9999999999999997E-4</v>
          </cell>
          <cell r="AE172">
            <v>0.3</v>
          </cell>
          <cell r="AF172">
            <v>3.0000000000000001E-3</v>
          </cell>
          <cell r="AG172">
            <v>60</v>
          </cell>
          <cell r="AH172">
            <v>0.6</v>
          </cell>
        </row>
        <row r="173">
          <cell r="A173">
            <v>170</v>
          </cell>
          <cell r="B173" t="str">
            <v>COLIFLOR</v>
          </cell>
          <cell r="C173" t="str">
            <v>FLOR</v>
          </cell>
          <cell r="D173">
            <v>80</v>
          </cell>
          <cell r="E173">
            <v>29</v>
          </cell>
          <cell r="F173">
            <v>0.28999999999999998</v>
          </cell>
          <cell r="G173">
            <v>89.7</v>
          </cell>
          <cell r="H173">
            <v>0.89700000000000002</v>
          </cell>
          <cell r="I173">
            <v>3</v>
          </cell>
          <cell r="J173">
            <v>0.03</v>
          </cell>
          <cell r="K173">
            <v>0.1</v>
          </cell>
          <cell r="L173">
            <v>1E-3</v>
          </cell>
          <cell r="M173">
            <v>4.8</v>
          </cell>
          <cell r="N173">
            <v>4.8000000000000001E-2</v>
          </cell>
          <cell r="O173">
            <v>1.4</v>
          </cell>
          <cell r="P173">
            <v>1.3999999999999999E-2</v>
          </cell>
          <cell r="Q173">
            <v>1</v>
          </cell>
          <cell r="R173">
            <v>0.01</v>
          </cell>
          <cell r="S173">
            <v>44</v>
          </cell>
          <cell r="T173">
            <v>0.44</v>
          </cell>
          <cell r="U173">
            <v>70</v>
          </cell>
          <cell r="V173">
            <v>0.7</v>
          </cell>
          <cell r="W173">
            <v>0.7</v>
          </cell>
          <cell r="X173">
            <v>6.9999999999999993E-3</v>
          </cell>
          <cell r="Y173">
            <v>2</v>
          </cell>
          <cell r="Z173">
            <v>0.02</v>
          </cell>
          <cell r="AA173">
            <v>0.12</v>
          </cell>
          <cell r="AB173">
            <v>1.1999999999999999E-3</v>
          </cell>
          <cell r="AC173">
            <v>0.08</v>
          </cell>
          <cell r="AD173">
            <v>8.0000000000000004E-4</v>
          </cell>
          <cell r="AE173">
            <v>0.7</v>
          </cell>
          <cell r="AF173">
            <v>6.9999999999999993E-3</v>
          </cell>
          <cell r="AG173">
            <v>30</v>
          </cell>
          <cell r="AH173">
            <v>0.3</v>
          </cell>
        </row>
        <row r="174">
          <cell r="A174">
            <v>171</v>
          </cell>
          <cell r="B174" t="str">
            <v>PIMENTON MORRON VERDE</v>
          </cell>
          <cell r="C174" t="str">
            <v>FRUTO SIN SEMILLA</v>
          </cell>
          <cell r="D174">
            <v>80</v>
          </cell>
          <cell r="E174">
            <v>23</v>
          </cell>
          <cell r="F174">
            <v>0.23</v>
          </cell>
          <cell r="G174">
            <v>93.7</v>
          </cell>
          <cell r="H174">
            <v>0.93700000000000006</v>
          </cell>
          <cell r="I174">
            <v>0.9</v>
          </cell>
          <cell r="J174">
            <v>9.0000000000000011E-3</v>
          </cell>
          <cell r="K174">
            <v>0.1</v>
          </cell>
          <cell r="L174">
            <v>1E-3</v>
          </cell>
          <cell r="M174">
            <v>4.9000000000000004</v>
          </cell>
          <cell r="N174">
            <v>4.9000000000000002E-2</v>
          </cell>
          <cell r="O174">
            <v>1</v>
          </cell>
          <cell r="P174">
            <v>0.01</v>
          </cell>
          <cell r="Q174">
            <v>0.4</v>
          </cell>
          <cell r="R174">
            <v>4.0000000000000001E-3</v>
          </cell>
          <cell r="S174">
            <v>8</v>
          </cell>
          <cell r="T174">
            <v>0.08</v>
          </cell>
          <cell r="U174">
            <v>24</v>
          </cell>
          <cell r="V174">
            <v>0.24</v>
          </cell>
          <cell r="W174">
            <v>0.6</v>
          </cell>
          <cell r="X174">
            <v>6.0000000000000001E-3</v>
          </cell>
          <cell r="Y174">
            <v>20</v>
          </cell>
          <cell r="Z174">
            <v>0.2</v>
          </cell>
          <cell r="AA174">
            <v>0.04</v>
          </cell>
          <cell r="AB174">
            <v>4.0000000000000002E-4</v>
          </cell>
          <cell r="AC174">
            <v>0.04</v>
          </cell>
          <cell r="AD174">
            <v>4.0000000000000002E-4</v>
          </cell>
          <cell r="AE174">
            <v>0.7</v>
          </cell>
          <cell r="AF174">
            <v>6.9999999999999993E-3</v>
          </cell>
          <cell r="AG174">
            <v>150</v>
          </cell>
          <cell r="AH174">
            <v>1.5</v>
          </cell>
        </row>
        <row r="175">
          <cell r="A175">
            <v>172</v>
          </cell>
          <cell r="B175" t="str">
            <v>NABO</v>
          </cell>
          <cell r="C175" t="str">
            <v>TUBERCULO SIN CASCARA</v>
          </cell>
          <cell r="D175">
            <v>80</v>
          </cell>
          <cell r="E175">
            <v>22</v>
          </cell>
          <cell r="F175">
            <v>0.22</v>
          </cell>
          <cell r="G175">
            <v>92.6</v>
          </cell>
          <cell r="H175">
            <v>0.92599999999999993</v>
          </cell>
          <cell r="I175">
            <v>0.7</v>
          </cell>
          <cell r="J175">
            <v>6.9999999999999993E-3</v>
          </cell>
          <cell r="K175">
            <v>0</v>
          </cell>
          <cell r="L175">
            <v>0</v>
          </cell>
          <cell r="M175">
            <v>5</v>
          </cell>
          <cell r="N175">
            <v>0.05</v>
          </cell>
          <cell r="O175">
            <v>0.9</v>
          </cell>
          <cell r="P175">
            <v>9.0000000000000011E-3</v>
          </cell>
          <cell r="Q175">
            <v>0.8</v>
          </cell>
          <cell r="R175">
            <v>8.0000000000000002E-3</v>
          </cell>
          <cell r="S175">
            <v>41</v>
          </cell>
          <cell r="T175">
            <v>0.41</v>
          </cell>
          <cell r="U175">
            <v>29</v>
          </cell>
          <cell r="V175">
            <v>0.28999999999999998</v>
          </cell>
          <cell r="W175">
            <v>0.5</v>
          </cell>
          <cell r="X175">
            <v>5.0000000000000001E-3</v>
          </cell>
          <cell r="Y175">
            <v>0</v>
          </cell>
          <cell r="Z175">
            <v>0</v>
          </cell>
          <cell r="AA175">
            <v>0.04</v>
          </cell>
          <cell r="AB175">
            <v>4.0000000000000002E-4</v>
          </cell>
          <cell r="AC175">
            <v>0.03</v>
          </cell>
          <cell r="AD175">
            <v>2.9999999999999997E-4</v>
          </cell>
          <cell r="AE175">
            <v>0.7</v>
          </cell>
          <cell r="AF175">
            <v>6.9999999999999993E-3</v>
          </cell>
          <cell r="AG175">
            <v>20</v>
          </cell>
          <cell r="AH175">
            <v>0.2</v>
          </cell>
        </row>
        <row r="176">
          <cell r="A176">
            <v>173</v>
          </cell>
          <cell r="B176" t="str">
            <v>HABICHUELA</v>
          </cell>
          <cell r="C176" t="str">
            <v>VAINA Y SEMILLA CON CASCARA</v>
          </cell>
          <cell r="D176">
            <v>90</v>
          </cell>
          <cell r="E176">
            <v>29</v>
          </cell>
          <cell r="F176">
            <v>0.28999999999999998</v>
          </cell>
          <cell r="G176">
            <v>90</v>
          </cell>
          <cell r="H176">
            <v>0.9</v>
          </cell>
          <cell r="I176">
            <v>2.1</v>
          </cell>
          <cell r="J176">
            <v>2.1000000000000001E-2</v>
          </cell>
          <cell r="K176">
            <v>0</v>
          </cell>
          <cell r="L176">
            <v>0</v>
          </cell>
          <cell r="M176">
            <v>5.5</v>
          </cell>
          <cell r="N176">
            <v>5.5E-2</v>
          </cell>
          <cell r="O176">
            <v>1.6</v>
          </cell>
          <cell r="P176">
            <v>1.6E-2</v>
          </cell>
          <cell r="Q176">
            <v>0.7</v>
          </cell>
          <cell r="R176">
            <v>6.9999999999999993E-3</v>
          </cell>
          <cell r="S176">
            <v>60</v>
          </cell>
          <cell r="T176">
            <v>0.6</v>
          </cell>
          <cell r="U176">
            <v>54</v>
          </cell>
          <cell r="V176">
            <v>0.54</v>
          </cell>
          <cell r="W176">
            <v>1</v>
          </cell>
          <cell r="X176">
            <v>0.01</v>
          </cell>
          <cell r="Y176">
            <v>17</v>
          </cell>
          <cell r="Z176">
            <v>0.17</v>
          </cell>
          <cell r="AA176">
            <v>0.06</v>
          </cell>
          <cell r="AB176">
            <v>5.9999999999999995E-4</v>
          </cell>
          <cell r="AC176">
            <v>0.09</v>
          </cell>
          <cell r="AD176">
            <v>8.9999999999999998E-4</v>
          </cell>
          <cell r="AE176">
            <v>0.7</v>
          </cell>
          <cell r="AF176">
            <v>6.9999999999999993E-3</v>
          </cell>
          <cell r="AG176">
            <v>10</v>
          </cell>
          <cell r="AH176">
            <v>0.1</v>
          </cell>
        </row>
        <row r="177">
          <cell r="A177">
            <v>174</v>
          </cell>
          <cell r="B177" t="str">
            <v>REPOLLITAS DE BRUSELAS</v>
          </cell>
          <cell r="C177" t="str">
            <v>HOJAS TIERNAS</v>
          </cell>
          <cell r="D177">
            <v>80</v>
          </cell>
          <cell r="E177">
            <v>41</v>
          </cell>
          <cell r="F177">
            <v>0.41</v>
          </cell>
          <cell r="G177">
            <v>85.8</v>
          </cell>
          <cell r="H177">
            <v>0.85799999999999998</v>
          </cell>
          <cell r="I177">
            <v>4.7</v>
          </cell>
          <cell r="J177">
            <v>4.7E-2</v>
          </cell>
          <cell r="K177">
            <v>0.3</v>
          </cell>
          <cell r="L177">
            <v>3.0000000000000001E-3</v>
          </cell>
          <cell r="M177">
            <v>6.1</v>
          </cell>
          <cell r="N177">
            <v>6.0999999999999999E-2</v>
          </cell>
          <cell r="O177">
            <v>1.7</v>
          </cell>
          <cell r="P177">
            <v>1.7000000000000001E-2</v>
          </cell>
          <cell r="Q177">
            <v>1.4</v>
          </cell>
          <cell r="R177">
            <v>1.3999999999999999E-2</v>
          </cell>
          <cell r="S177">
            <v>37</v>
          </cell>
          <cell r="T177">
            <v>0.37</v>
          </cell>
          <cell r="U177">
            <v>86</v>
          </cell>
          <cell r="V177">
            <v>0.86</v>
          </cell>
          <cell r="W177">
            <v>1.4</v>
          </cell>
          <cell r="X177">
            <v>1.3999999999999999E-2</v>
          </cell>
          <cell r="Y177">
            <v>43</v>
          </cell>
          <cell r="Z177">
            <v>0.43</v>
          </cell>
          <cell r="AA177">
            <v>0.1</v>
          </cell>
          <cell r="AB177">
            <v>1E-3</v>
          </cell>
          <cell r="AC177">
            <v>0.13</v>
          </cell>
          <cell r="AD177">
            <v>1.2999999999999999E-3</v>
          </cell>
          <cell r="AE177">
            <v>1</v>
          </cell>
          <cell r="AF177">
            <v>0.01</v>
          </cell>
          <cell r="AG177">
            <v>65</v>
          </cell>
          <cell r="AH177">
            <v>0.65</v>
          </cell>
        </row>
        <row r="178">
          <cell r="A178">
            <v>175</v>
          </cell>
          <cell r="B178" t="str">
            <v>ALCACHOFAS</v>
          </cell>
          <cell r="C178" t="str">
            <v>PARTE BLANDA DE LA INSERCIÓN DE LAS ESCAMAS</v>
          </cell>
          <cell r="D178">
            <v>30</v>
          </cell>
          <cell r="E178">
            <v>37</v>
          </cell>
          <cell r="F178">
            <v>0.37</v>
          </cell>
          <cell r="G178">
            <v>86.4</v>
          </cell>
          <cell r="H178">
            <v>0.8640000000000001</v>
          </cell>
          <cell r="I178">
            <v>2.6</v>
          </cell>
          <cell r="J178">
            <v>2.6000000000000002E-2</v>
          </cell>
          <cell r="K178">
            <v>0.2</v>
          </cell>
          <cell r="L178">
            <v>2E-3</v>
          </cell>
          <cell r="M178">
            <v>6.9</v>
          </cell>
          <cell r="N178">
            <v>6.9000000000000006E-2</v>
          </cell>
          <cell r="O178">
            <v>3</v>
          </cell>
          <cell r="P178">
            <v>0.03</v>
          </cell>
          <cell r="Q178">
            <v>0.9</v>
          </cell>
          <cell r="R178">
            <v>9.0000000000000011E-3</v>
          </cell>
          <cell r="S178">
            <v>47</v>
          </cell>
          <cell r="T178">
            <v>0.47</v>
          </cell>
          <cell r="U178">
            <v>66</v>
          </cell>
          <cell r="V178">
            <v>0.66</v>
          </cell>
          <cell r="W178">
            <v>0.9</v>
          </cell>
          <cell r="X178">
            <v>9.0000000000000011E-3</v>
          </cell>
          <cell r="Y178">
            <v>24</v>
          </cell>
          <cell r="Z178">
            <v>0.24</v>
          </cell>
          <cell r="AA178">
            <v>0.06</v>
          </cell>
          <cell r="AB178">
            <v>5.9999999999999995E-4</v>
          </cell>
          <cell r="AC178">
            <v>0.1</v>
          </cell>
          <cell r="AD178">
            <v>1E-3</v>
          </cell>
          <cell r="AE178">
            <v>0.8</v>
          </cell>
          <cell r="AF178">
            <v>8.0000000000000002E-3</v>
          </cell>
          <cell r="AG178">
            <v>10</v>
          </cell>
          <cell r="AH178">
            <v>0.1</v>
          </cell>
        </row>
        <row r="179">
          <cell r="A179">
            <v>176</v>
          </cell>
          <cell r="B179" t="str">
            <v>CIDRAYOTA O GUATILA</v>
          </cell>
          <cell r="C179" t="str">
            <v>FRUTO SIN CASCARA</v>
          </cell>
          <cell r="D179">
            <v>65</v>
          </cell>
          <cell r="E179">
            <v>38</v>
          </cell>
          <cell r="F179">
            <v>0.38</v>
          </cell>
          <cell r="G179">
            <v>88.5</v>
          </cell>
          <cell r="H179">
            <v>0.88500000000000001</v>
          </cell>
          <cell r="I179">
            <v>1.5</v>
          </cell>
          <cell r="J179">
            <v>1.4999999999999999E-2</v>
          </cell>
          <cell r="K179">
            <v>0</v>
          </cell>
          <cell r="L179">
            <v>0</v>
          </cell>
          <cell r="M179">
            <v>8.4</v>
          </cell>
          <cell r="N179">
            <v>8.4000000000000005E-2</v>
          </cell>
          <cell r="O179">
            <v>1</v>
          </cell>
          <cell r="P179">
            <v>0.01</v>
          </cell>
          <cell r="Q179">
            <v>0.6</v>
          </cell>
          <cell r="R179">
            <v>6.0000000000000001E-3</v>
          </cell>
          <cell r="S179">
            <v>15</v>
          </cell>
          <cell r="T179">
            <v>0.15</v>
          </cell>
          <cell r="U179">
            <v>23</v>
          </cell>
          <cell r="V179">
            <v>0.23</v>
          </cell>
          <cell r="W179">
            <v>0.9</v>
          </cell>
          <cell r="X179">
            <v>9.0000000000000011E-3</v>
          </cell>
          <cell r="Y179">
            <v>0</v>
          </cell>
          <cell r="Z179">
            <v>0</v>
          </cell>
          <cell r="AA179">
            <v>0.03</v>
          </cell>
          <cell r="AB179">
            <v>2.9999999999999997E-4</v>
          </cell>
          <cell r="AC179">
            <v>0.04</v>
          </cell>
          <cell r="AD179">
            <v>4.0000000000000002E-4</v>
          </cell>
          <cell r="AE179">
            <v>0.6</v>
          </cell>
          <cell r="AF179">
            <v>6.0000000000000001E-3</v>
          </cell>
          <cell r="AG179">
            <v>15</v>
          </cell>
          <cell r="AH179">
            <v>0.15</v>
          </cell>
        </row>
        <row r="180">
          <cell r="A180">
            <v>177</v>
          </cell>
          <cell r="B180" t="str">
            <v>GUISANTES</v>
          </cell>
          <cell r="C180" t="str">
            <v>VAINA Y SEMILLA TIERNA</v>
          </cell>
          <cell r="D180">
            <v>95</v>
          </cell>
          <cell r="E180">
            <v>45</v>
          </cell>
          <cell r="F180">
            <v>0.45</v>
          </cell>
          <cell r="G180">
            <v>86.2</v>
          </cell>
          <cell r="H180">
            <v>0.86199999999999999</v>
          </cell>
          <cell r="I180">
            <v>2.6</v>
          </cell>
          <cell r="J180">
            <v>2.6000000000000002E-2</v>
          </cell>
          <cell r="K180">
            <v>0.1</v>
          </cell>
          <cell r="L180">
            <v>1E-3</v>
          </cell>
          <cell r="M180">
            <v>9</v>
          </cell>
          <cell r="N180">
            <v>0.09</v>
          </cell>
          <cell r="O180">
            <v>1.5</v>
          </cell>
          <cell r="P180">
            <v>1.4999999999999999E-2</v>
          </cell>
          <cell r="Q180">
            <v>0.6</v>
          </cell>
          <cell r="R180">
            <v>6.0000000000000001E-3</v>
          </cell>
          <cell r="S180">
            <v>44</v>
          </cell>
          <cell r="T180">
            <v>0.44</v>
          </cell>
          <cell r="U180">
            <v>54</v>
          </cell>
          <cell r="V180">
            <v>0.54</v>
          </cell>
          <cell r="W180">
            <v>1.4</v>
          </cell>
          <cell r="X180">
            <v>1.3999999999999999E-2</v>
          </cell>
          <cell r="Y180">
            <v>16</v>
          </cell>
          <cell r="Z180">
            <v>0.16</v>
          </cell>
          <cell r="AA180">
            <v>0.06</v>
          </cell>
          <cell r="AB180">
            <v>5.9999999999999995E-4</v>
          </cell>
          <cell r="AC180">
            <v>0.01</v>
          </cell>
          <cell r="AD180">
            <v>1E-4</v>
          </cell>
          <cell r="AE180">
            <v>0.8</v>
          </cell>
          <cell r="AF180">
            <v>8.0000000000000002E-3</v>
          </cell>
          <cell r="AG180">
            <v>30</v>
          </cell>
          <cell r="AH180">
            <v>0.3</v>
          </cell>
        </row>
        <row r="181">
          <cell r="A181">
            <v>178</v>
          </cell>
          <cell r="B181" t="str">
            <v>REMOLACHA</v>
          </cell>
          <cell r="C181" t="str">
            <v>RAIZ SIN CASCARA</v>
          </cell>
          <cell r="D181">
            <v>80</v>
          </cell>
          <cell r="E181">
            <v>42</v>
          </cell>
          <cell r="F181">
            <v>0.42</v>
          </cell>
          <cell r="G181">
            <v>87.2</v>
          </cell>
          <cell r="H181">
            <v>0.872</v>
          </cell>
          <cell r="I181">
            <v>1.4</v>
          </cell>
          <cell r="J181">
            <v>1.3999999999999999E-2</v>
          </cell>
          <cell r="K181">
            <v>0</v>
          </cell>
          <cell r="L181">
            <v>0</v>
          </cell>
          <cell r="M181">
            <v>9.6</v>
          </cell>
          <cell r="N181">
            <v>9.6000000000000002E-2</v>
          </cell>
          <cell r="O181">
            <v>0.8</v>
          </cell>
          <cell r="P181">
            <v>8.0000000000000002E-3</v>
          </cell>
          <cell r="Q181">
            <v>1</v>
          </cell>
          <cell r="R181">
            <v>0.01</v>
          </cell>
          <cell r="S181">
            <v>18</v>
          </cell>
          <cell r="T181">
            <v>0.18</v>
          </cell>
          <cell r="U181">
            <v>28</v>
          </cell>
          <cell r="V181">
            <v>0.28000000000000003</v>
          </cell>
          <cell r="W181">
            <v>1</v>
          </cell>
          <cell r="X181">
            <v>0.01</v>
          </cell>
          <cell r="Y181">
            <v>0</v>
          </cell>
          <cell r="Z181">
            <v>0</v>
          </cell>
          <cell r="AA181">
            <v>0.03</v>
          </cell>
          <cell r="AB181">
            <v>2.9999999999999997E-4</v>
          </cell>
          <cell r="AC181">
            <v>7.0000000000000007E-2</v>
          </cell>
          <cell r="AD181">
            <v>7.000000000000001E-4</v>
          </cell>
          <cell r="AE181">
            <v>0.2</v>
          </cell>
          <cell r="AF181">
            <v>2E-3</v>
          </cell>
          <cell r="AG181">
            <v>6</v>
          </cell>
          <cell r="AH181">
            <v>0.06</v>
          </cell>
        </row>
        <row r="182">
          <cell r="A182">
            <v>179</v>
          </cell>
          <cell r="B182" t="str">
            <v>PALMITO</v>
          </cell>
          <cell r="C182" t="str">
            <v>TALLO TIERNO</v>
          </cell>
          <cell r="D182">
            <v>95</v>
          </cell>
          <cell r="E182">
            <v>57</v>
          </cell>
          <cell r="F182">
            <v>0.56999999999999995</v>
          </cell>
          <cell r="G182">
            <v>82.8</v>
          </cell>
          <cell r="H182">
            <v>0.82799999999999996</v>
          </cell>
          <cell r="I182">
            <v>1.6</v>
          </cell>
          <cell r="J182">
            <v>1.6E-2</v>
          </cell>
          <cell r="K182">
            <v>0.2</v>
          </cell>
          <cell r="L182">
            <v>2E-3</v>
          </cell>
          <cell r="M182">
            <v>12.5</v>
          </cell>
          <cell r="N182">
            <v>0.125</v>
          </cell>
          <cell r="O182">
            <v>1.4</v>
          </cell>
          <cell r="P182">
            <v>1.3999999999999999E-2</v>
          </cell>
          <cell r="Q182">
            <v>1.5</v>
          </cell>
          <cell r="R182">
            <v>1.4999999999999999E-2</v>
          </cell>
          <cell r="S182">
            <v>70</v>
          </cell>
          <cell r="T182">
            <v>0.7</v>
          </cell>
          <cell r="U182">
            <v>40</v>
          </cell>
          <cell r="V182">
            <v>0.4</v>
          </cell>
          <cell r="W182">
            <v>0.5</v>
          </cell>
          <cell r="X182">
            <v>5.0000000000000001E-3</v>
          </cell>
          <cell r="Y182">
            <v>0</v>
          </cell>
          <cell r="Z182">
            <v>0</v>
          </cell>
          <cell r="AA182">
            <v>0.06</v>
          </cell>
          <cell r="AB182">
            <v>5.9999999999999995E-4</v>
          </cell>
          <cell r="AC182">
            <v>6</v>
          </cell>
          <cell r="AD182">
            <v>0.06</v>
          </cell>
          <cell r="AE182">
            <v>1.1000000000000001</v>
          </cell>
          <cell r="AF182">
            <v>1.1000000000000001E-2</v>
          </cell>
          <cell r="AG182">
            <v>0</v>
          </cell>
          <cell r="AH182">
            <v>0</v>
          </cell>
        </row>
        <row r="183">
          <cell r="A183">
            <v>180</v>
          </cell>
          <cell r="B183" t="str">
            <v>IBIAS</v>
          </cell>
          <cell r="C183" t="str">
            <v>TUBERCULO CON CASCARA</v>
          </cell>
          <cell r="D183">
            <v>95</v>
          </cell>
          <cell r="E183">
            <v>55</v>
          </cell>
          <cell r="F183">
            <v>0.55000000000000004</v>
          </cell>
          <cell r="G183">
            <v>84.6</v>
          </cell>
          <cell r="H183">
            <v>0.84599999999999997</v>
          </cell>
          <cell r="I183">
            <v>1.1000000000000001</v>
          </cell>
          <cell r="J183">
            <v>1.1000000000000001E-2</v>
          </cell>
          <cell r="K183">
            <v>0.1</v>
          </cell>
          <cell r="L183">
            <v>1E-3</v>
          </cell>
          <cell r="M183">
            <v>12.6</v>
          </cell>
          <cell r="N183">
            <v>0.126</v>
          </cell>
          <cell r="O183">
            <v>0.7</v>
          </cell>
          <cell r="P183">
            <v>6.9999999999999993E-3</v>
          </cell>
          <cell r="Q183">
            <v>0.9</v>
          </cell>
          <cell r="R183">
            <v>9.0000000000000011E-3</v>
          </cell>
          <cell r="S183">
            <v>8</v>
          </cell>
          <cell r="T183">
            <v>0.08</v>
          </cell>
          <cell r="U183">
            <v>42</v>
          </cell>
          <cell r="V183">
            <v>0.42</v>
          </cell>
          <cell r="W183">
            <v>0.5</v>
          </cell>
          <cell r="X183">
            <v>5.0000000000000001E-3</v>
          </cell>
          <cell r="Y183">
            <v>0</v>
          </cell>
          <cell r="Z183">
            <v>0</v>
          </cell>
          <cell r="AA183">
            <v>0.04</v>
          </cell>
          <cell r="AB183">
            <v>4.0000000000000002E-4</v>
          </cell>
          <cell r="AC183">
            <v>0.03</v>
          </cell>
          <cell r="AD183">
            <v>2.9999999999999997E-4</v>
          </cell>
          <cell r="AE183">
            <v>0.4</v>
          </cell>
          <cell r="AF183">
            <v>4.0000000000000001E-3</v>
          </cell>
          <cell r="AG183">
            <v>25</v>
          </cell>
          <cell r="AH183">
            <v>0.25</v>
          </cell>
        </row>
        <row r="184">
          <cell r="A184">
            <v>181</v>
          </cell>
          <cell r="B184" t="str">
            <v>CUBIOS</v>
          </cell>
          <cell r="C184" t="str">
            <v>TUBERCULO CON CASCARA</v>
          </cell>
          <cell r="D184">
            <v>95</v>
          </cell>
          <cell r="E184">
            <v>58</v>
          </cell>
          <cell r="F184">
            <v>0.57999999999999996</v>
          </cell>
          <cell r="G184">
            <v>83.4</v>
          </cell>
          <cell r="H184">
            <v>0.83400000000000007</v>
          </cell>
          <cell r="I184">
            <v>1.6</v>
          </cell>
          <cell r="J184">
            <v>1.6E-2</v>
          </cell>
          <cell r="K184">
            <v>0.1</v>
          </cell>
          <cell r="L184">
            <v>1E-3</v>
          </cell>
          <cell r="M184">
            <v>13.1</v>
          </cell>
          <cell r="N184">
            <v>0.13100000000000001</v>
          </cell>
          <cell r="O184">
            <v>0.9</v>
          </cell>
          <cell r="P184">
            <v>9.0000000000000011E-3</v>
          </cell>
          <cell r="Q184">
            <v>0.9</v>
          </cell>
          <cell r="R184">
            <v>9.0000000000000011E-3</v>
          </cell>
          <cell r="S184">
            <v>7</v>
          </cell>
          <cell r="T184">
            <v>7.0000000000000007E-2</v>
          </cell>
          <cell r="U184">
            <v>49</v>
          </cell>
          <cell r="V184">
            <v>0.49</v>
          </cell>
          <cell r="W184">
            <v>0.7</v>
          </cell>
          <cell r="X184">
            <v>6.9999999999999993E-3</v>
          </cell>
          <cell r="Y184">
            <v>0</v>
          </cell>
          <cell r="Z184">
            <v>0</v>
          </cell>
          <cell r="AA184">
            <v>0.05</v>
          </cell>
          <cell r="AB184">
            <v>5.0000000000000001E-4</v>
          </cell>
          <cell r="AC184">
            <v>0.04</v>
          </cell>
          <cell r="AD184">
            <v>4.0000000000000002E-4</v>
          </cell>
          <cell r="AE184">
            <v>0.6</v>
          </cell>
          <cell r="AF184">
            <v>6.0000000000000001E-3</v>
          </cell>
          <cell r="AG184">
            <v>120</v>
          </cell>
          <cell r="AH184">
            <v>1.2</v>
          </cell>
        </row>
        <row r="185">
          <cell r="A185">
            <v>182</v>
          </cell>
          <cell r="B185" t="str">
            <v>CHUGUAS OULLUCOS</v>
          </cell>
          <cell r="C185" t="str">
            <v>TUBERCULO CON CASCARA</v>
          </cell>
          <cell r="D185">
            <v>95</v>
          </cell>
          <cell r="E185">
            <v>58</v>
          </cell>
          <cell r="F185">
            <v>0.57999999999999996</v>
          </cell>
          <cell r="G185">
            <v>84.1</v>
          </cell>
          <cell r="H185">
            <v>0.84099999999999997</v>
          </cell>
          <cell r="I185">
            <v>1.5</v>
          </cell>
          <cell r="J185">
            <v>1.4999999999999999E-2</v>
          </cell>
          <cell r="K185">
            <v>0</v>
          </cell>
          <cell r="L185">
            <v>0</v>
          </cell>
          <cell r="M185">
            <v>13.3</v>
          </cell>
          <cell r="N185">
            <v>0.13300000000000001</v>
          </cell>
          <cell r="O185">
            <v>0.3</v>
          </cell>
          <cell r="P185">
            <v>3.0000000000000001E-3</v>
          </cell>
          <cell r="Q185">
            <v>0.8</v>
          </cell>
          <cell r="R185">
            <v>8.0000000000000002E-3</v>
          </cell>
          <cell r="S185">
            <v>15</v>
          </cell>
          <cell r="T185">
            <v>0.15</v>
          </cell>
          <cell r="U185">
            <v>57</v>
          </cell>
          <cell r="V185">
            <v>0.56999999999999995</v>
          </cell>
          <cell r="W185">
            <v>0.4</v>
          </cell>
          <cell r="X185">
            <v>4.0000000000000001E-3</v>
          </cell>
          <cell r="Y185">
            <v>0</v>
          </cell>
          <cell r="Z185">
            <v>0</v>
          </cell>
          <cell r="AA185">
            <v>0.04</v>
          </cell>
          <cell r="AB185">
            <v>4.0000000000000002E-4</v>
          </cell>
          <cell r="AC185">
            <v>0.03</v>
          </cell>
          <cell r="AD185">
            <v>2.9999999999999997E-4</v>
          </cell>
          <cell r="AE185">
            <v>0.4</v>
          </cell>
          <cell r="AF185">
            <v>4.0000000000000001E-3</v>
          </cell>
          <cell r="AG185">
            <v>20</v>
          </cell>
          <cell r="AH185">
            <v>0.2</v>
          </cell>
        </row>
        <row r="186">
          <cell r="A186">
            <v>183</v>
          </cell>
          <cell r="B186" t="str">
            <v>BALU O CHACHAFRUTO</v>
          </cell>
          <cell r="C186" t="str">
            <v>SEMILLA TIERNA</v>
          </cell>
          <cell r="D186">
            <v>100</v>
          </cell>
          <cell r="E186">
            <v>66</v>
          </cell>
          <cell r="F186">
            <v>0.66</v>
          </cell>
          <cell r="G186">
            <v>80.5</v>
          </cell>
          <cell r="H186">
            <v>0.80500000000000005</v>
          </cell>
          <cell r="I186">
            <v>4</v>
          </cell>
          <cell r="J186">
            <v>0.04</v>
          </cell>
          <cell r="K186">
            <v>0.1</v>
          </cell>
          <cell r="L186">
            <v>1E-3</v>
          </cell>
          <cell r="M186">
            <v>13.3</v>
          </cell>
          <cell r="N186">
            <v>0.13300000000000001</v>
          </cell>
          <cell r="O186">
            <v>1</v>
          </cell>
          <cell r="P186">
            <v>0.01</v>
          </cell>
          <cell r="Q186">
            <v>1.1000000000000001</v>
          </cell>
          <cell r="R186">
            <v>1.1000000000000001E-2</v>
          </cell>
          <cell r="S186">
            <v>16</v>
          </cell>
          <cell r="T186">
            <v>0.16</v>
          </cell>
          <cell r="U186">
            <v>78</v>
          </cell>
          <cell r="V186">
            <v>0.78</v>
          </cell>
          <cell r="W186">
            <v>1.2</v>
          </cell>
          <cell r="X186">
            <v>1.2E-2</v>
          </cell>
          <cell r="Y186">
            <v>0</v>
          </cell>
          <cell r="Z186">
            <v>0</v>
          </cell>
          <cell r="AA186">
            <v>0.09</v>
          </cell>
          <cell r="AB186">
            <v>8.9999999999999998E-4</v>
          </cell>
          <cell r="AC186">
            <v>0.05</v>
          </cell>
          <cell r="AD186">
            <v>5.0000000000000001E-4</v>
          </cell>
          <cell r="AE186">
            <v>0.9</v>
          </cell>
          <cell r="AF186">
            <v>9.0000000000000011E-3</v>
          </cell>
          <cell r="AG186">
            <v>15</v>
          </cell>
          <cell r="AH186">
            <v>0.15</v>
          </cell>
        </row>
        <row r="187">
          <cell r="A187">
            <v>184</v>
          </cell>
          <cell r="B187" t="str">
            <v>CEBOLLA PUERRO</v>
          </cell>
          <cell r="C187" t="str">
            <v>TALLO SIN HOJAS</v>
          </cell>
          <cell r="D187">
            <v>95</v>
          </cell>
          <cell r="E187">
            <v>60</v>
          </cell>
          <cell r="F187">
            <v>0.6</v>
          </cell>
          <cell r="G187">
            <v>82.4</v>
          </cell>
          <cell r="H187">
            <v>0.82400000000000007</v>
          </cell>
          <cell r="I187">
            <v>1.6</v>
          </cell>
          <cell r="J187">
            <v>1.6E-2</v>
          </cell>
          <cell r="K187">
            <v>0.1</v>
          </cell>
          <cell r="L187">
            <v>1E-3</v>
          </cell>
          <cell r="M187">
            <v>13.7</v>
          </cell>
          <cell r="N187">
            <v>0.13699999999999998</v>
          </cell>
          <cell r="O187">
            <v>1.4</v>
          </cell>
          <cell r="P187">
            <v>1.3999999999999999E-2</v>
          </cell>
          <cell r="Q187">
            <v>0.8</v>
          </cell>
          <cell r="R187">
            <v>8.0000000000000002E-3</v>
          </cell>
          <cell r="S187">
            <v>86</v>
          </cell>
          <cell r="T187">
            <v>0.86</v>
          </cell>
          <cell r="U187">
            <v>51</v>
          </cell>
          <cell r="V187">
            <v>0.51</v>
          </cell>
          <cell r="W187">
            <v>0.8</v>
          </cell>
          <cell r="X187">
            <v>8.0000000000000002E-3</v>
          </cell>
          <cell r="Y187">
            <v>0</v>
          </cell>
          <cell r="Z187">
            <v>0</v>
          </cell>
          <cell r="AA187">
            <v>7.0000000000000007E-2</v>
          </cell>
          <cell r="AB187">
            <v>7.000000000000001E-4</v>
          </cell>
          <cell r="AC187">
            <v>0.05</v>
          </cell>
          <cell r="AD187">
            <v>5.0000000000000001E-4</v>
          </cell>
          <cell r="AE187">
            <v>0.05</v>
          </cell>
          <cell r="AF187">
            <v>5.0000000000000001E-4</v>
          </cell>
          <cell r="AG187">
            <v>12</v>
          </cell>
          <cell r="AH187">
            <v>0.12</v>
          </cell>
        </row>
        <row r="188">
          <cell r="A188">
            <v>185</v>
          </cell>
          <cell r="B188" t="str">
            <v>MAIZ TIERNO O CHOCLO</v>
          </cell>
          <cell r="C188" t="str">
            <v>GRANO ENTERO</v>
          </cell>
          <cell r="D188">
            <v>60</v>
          </cell>
          <cell r="E188">
            <v>136</v>
          </cell>
          <cell r="F188">
            <v>1.36</v>
          </cell>
          <cell r="G188">
            <v>64.2</v>
          </cell>
          <cell r="H188">
            <v>0.64200000000000002</v>
          </cell>
          <cell r="I188">
            <v>4.7</v>
          </cell>
          <cell r="J188">
            <v>4.7E-2</v>
          </cell>
          <cell r="K188">
            <v>1.2</v>
          </cell>
          <cell r="L188">
            <v>1.2E-2</v>
          </cell>
          <cell r="M188">
            <v>27.8</v>
          </cell>
          <cell r="N188">
            <v>0.27800000000000002</v>
          </cell>
          <cell r="O188">
            <v>1.2</v>
          </cell>
          <cell r="P188">
            <v>1.2E-2</v>
          </cell>
          <cell r="Q188">
            <v>0.9</v>
          </cell>
          <cell r="R188">
            <v>9.0000000000000011E-3</v>
          </cell>
          <cell r="S188">
            <v>12</v>
          </cell>
          <cell r="T188">
            <v>0.12</v>
          </cell>
          <cell r="U188">
            <v>120</v>
          </cell>
          <cell r="V188">
            <v>1.2</v>
          </cell>
          <cell r="W188">
            <v>0.8</v>
          </cell>
          <cell r="X188">
            <v>8.0000000000000002E-3</v>
          </cell>
          <cell r="Y188">
            <v>2</v>
          </cell>
          <cell r="Z188">
            <v>0.02</v>
          </cell>
          <cell r="AA188">
            <v>0.13</v>
          </cell>
          <cell r="AB188">
            <v>1.2999999999999999E-3</v>
          </cell>
          <cell r="AC188">
            <v>0.1</v>
          </cell>
          <cell r="AD188">
            <v>1E-3</v>
          </cell>
          <cell r="AE188">
            <v>1.6</v>
          </cell>
          <cell r="AF188">
            <v>1.6E-2</v>
          </cell>
          <cell r="AG188">
            <v>10</v>
          </cell>
          <cell r="AH188">
            <v>0.1</v>
          </cell>
        </row>
        <row r="189">
          <cell r="A189">
            <v>186</v>
          </cell>
          <cell r="B189" t="str">
            <v>MAIZ MARAVILLA</v>
          </cell>
          <cell r="C189" t="str">
            <v>TIERNO</v>
          </cell>
          <cell r="E189">
            <v>155</v>
          </cell>
          <cell r="F189">
            <v>1.55</v>
          </cell>
          <cell r="G189">
            <v>54.5</v>
          </cell>
          <cell r="H189">
            <v>0.54500000000000004</v>
          </cell>
          <cell r="I189">
            <v>2.8</v>
          </cell>
          <cell r="J189">
            <v>2.7999999999999997E-2</v>
          </cell>
          <cell r="K189">
            <v>0.4</v>
          </cell>
          <cell r="L189">
            <v>4.0000000000000001E-3</v>
          </cell>
          <cell r="M189">
            <v>40.6</v>
          </cell>
          <cell r="N189">
            <v>0.40600000000000003</v>
          </cell>
          <cell r="O189">
            <v>0.7</v>
          </cell>
          <cell r="P189">
            <v>6.9999999999999993E-3</v>
          </cell>
          <cell r="Q189">
            <v>1</v>
          </cell>
          <cell r="R189">
            <v>0.01</v>
          </cell>
          <cell r="S189">
            <v>60</v>
          </cell>
          <cell r="T189">
            <v>0.6</v>
          </cell>
          <cell r="U189">
            <v>62</v>
          </cell>
          <cell r="V189">
            <v>0.62</v>
          </cell>
          <cell r="W189">
            <v>3</v>
          </cell>
          <cell r="X189">
            <v>0.03</v>
          </cell>
          <cell r="Y189">
            <v>0</v>
          </cell>
          <cell r="Z189">
            <v>0</v>
          </cell>
          <cell r="AA189">
            <v>0.13</v>
          </cell>
          <cell r="AB189">
            <v>1.2999999999999999E-3</v>
          </cell>
          <cell r="AC189">
            <v>0.1</v>
          </cell>
          <cell r="AD189">
            <v>1E-3</v>
          </cell>
          <cell r="AE189">
            <v>1.6</v>
          </cell>
          <cell r="AF189">
            <v>1.6E-2</v>
          </cell>
          <cell r="AG189">
            <v>3</v>
          </cell>
          <cell r="AH189">
            <v>0.03</v>
          </cell>
        </row>
        <row r="190">
          <cell r="A190">
            <v>187</v>
          </cell>
          <cell r="B190" t="str">
            <v>GUAYABA BLANCA</v>
          </cell>
          <cell r="C190" t="str">
            <v>CASCARA Y PULPA, SIN SEMILLA</v>
          </cell>
          <cell r="D190">
            <v>75</v>
          </cell>
          <cell r="E190">
            <v>36</v>
          </cell>
          <cell r="F190">
            <v>0.36</v>
          </cell>
          <cell r="G190">
            <v>86</v>
          </cell>
          <cell r="H190">
            <v>0.86</v>
          </cell>
          <cell r="I190">
            <v>0.9</v>
          </cell>
          <cell r="J190">
            <v>9.0000000000000011E-3</v>
          </cell>
          <cell r="K190">
            <v>0.1</v>
          </cell>
          <cell r="L190">
            <v>1E-3</v>
          </cell>
          <cell r="M190">
            <v>9.5</v>
          </cell>
          <cell r="N190">
            <v>9.5000000000000001E-2</v>
          </cell>
          <cell r="O190">
            <v>2.8</v>
          </cell>
          <cell r="P190">
            <v>2.7999999999999997E-2</v>
          </cell>
          <cell r="Q190">
            <v>0.7</v>
          </cell>
          <cell r="R190">
            <v>6.9999999999999993E-3</v>
          </cell>
          <cell r="S190">
            <v>15</v>
          </cell>
          <cell r="T190">
            <v>0.15</v>
          </cell>
          <cell r="U190">
            <v>22</v>
          </cell>
          <cell r="V190">
            <v>0.22</v>
          </cell>
          <cell r="W190">
            <v>0.6</v>
          </cell>
          <cell r="X190">
            <v>6.0000000000000001E-3</v>
          </cell>
          <cell r="Y190">
            <v>0</v>
          </cell>
          <cell r="Z190">
            <v>0</v>
          </cell>
          <cell r="AA190">
            <v>0.03</v>
          </cell>
          <cell r="AB190">
            <v>2.9999999999999997E-4</v>
          </cell>
          <cell r="AC190">
            <v>0.03</v>
          </cell>
          <cell r="AD190">
            <v>2.9999999999999997E-4</v>
          </cell>
          <cell r="AE190">
            <v>0.6</v>
          </cell>
          <cell r="AF190">
            <v>6.0000000000000001E-3</v>
          </cell>
          <cell r="AG190">
            <v>240</v>
          </cell>
          <cell r="AH190">
            <v>2.4</v>
          </cell>
        </row>
        <row r="191">
          <cell r="A191">
            <v>188</v>
          </cell>
          <cell r="B191" t="str">
            <v>GUAYABA ROSADA</v>
          </cell>
          <cell r="C191" t="str">
            <v>CASCARA Y PULPA, SIN SEMILLA</v>
          </cell>
          <cell r="D191">
            <v>75</v>
          </cell>
          <cell r="E191">
            <v>36</v>
          </cell>
          <cell r="F191">
            <v>0.36</v>
          </cell>
          <cell r="G191">
            <v>86</v>
          </cell>
          <cell r="H191">
            <v>0.86</v>
          </cell>
          <cell r="I191">
            <v>0.9</v>
          </cell>
          <cell r="J191">
            <v>9.0000000000000011E-3</v>
          </cell>
          <cell r="K191">
            <v>0.1</v>
          </cell>
          <cell r="L191">
            <v>1E-3</v>
          </cell>
          <cell r="M191">
            <v>9.5</v>
          </cell>
          <cell r="N191">
            <v>9.5000000000000001E-2</v>
          </cell>
          <cell r="O191">
            <v>2.8</v>
          </cell>
          <cell r="P191">
            <v>2.7999999999999997E-2</v>
          </cell>
          <cell r="Q191">
            <v>0.7</v>
          </cell>
          <cell r="R191">
            <v>6.9999999999999993E-3</v>
          </cell>
          <cell r="S191">
            <v>17</v>
          </cell>
          <cell r="T191">
            <v>0.17</v>
          </cell>
          <cell r="U191">
            <v>30</v>
          </cell>
          <cell r="V191">
            <v>0.3</v>
          </cell>
          <cell r="W191">
            <v>0.7</v>
          </cell>
          <cell r="X191">
            <v>6.9999999999999993E-3</v>
          </cell>
          <cell r="Y191">
            <v>40</v>
          </cell>
          <cell r="Z191">
            <v>0.4</v>
          </cell>
          <cell r="AA191">
            <v>0.05</v>
          </cell>
          <cell r="AB191">
            <v>5.0000000000000001E-4</v>
          </cell>
          <cell r="AC191">
            <v>0.03</v>
          </cell>
          <cell r="AD191">
            <v>2.9999999999999997E-4</v>
          </cell>
          <cell r="AE191">
            <v>0.6</v>
          </cell>
          <cell r="AF191">
            <v>6.0000000000000001E-3</v>
          </cell>
          <cell r="AG191">
            <v>200</v>
          </cell>
          <cell r="AH191">
            <v>2</v>
          </cell>
        </row>
        <row r="192">
          <cell r="A192">
            <v>189</v>
          </cell>
          <cell r="B192" t="str">
            <v>MARAÑON O MEREY</v>
          </cell>
          <cell r="C192" t="str">
            <v>PULPA, SIN ALMENDRA</v>
          </cell>
          <cell r="D192">
            <v>90</v>
          </cell>
          <cell r="E192">
            <v>30</v>
          </cell>
          <cell r="F192">
            <v>0.3</v>
          </cell>
          <cell r="G192">
            <v>88.5</v>
          </cell>
          <cell r="H192">
            <v>0.88500000000000001</v>
          </cell>
          <cell r="I192">
            <v>0.9</v>
          </cell>
          <cell r="J192">
            <v>9.0000000000000011E-3</v>
          </cell>
          <cell r="K192">
            <v>0.1</v>
          </cell>
          <cell r="L192">
            <v>1E-3</v>
          </cell>
          <cell r="M192">
            <v>7.7</v>
          </cell>
          <cell r="N192">
            <v>7.6999999999999999E-2</v>
          </cell>
          <cell r="O192">
            <v>2.5</v>
          </cell>
          <cell r="P192">
            <v>2.5000000000000001E-2</v>
          </cell>
          <cell r="Q192">
            <v>0.3</v>
          </cell>
          <cell r="R192">
            <v>3.0000000000000001E-3</v>
          </cell>
          <cell r="S192">
            <v>5</v>
          </cell>
          <cell r="T192">
            <v>0.05</v>
          </cell>
          <cell r="U192">
            <v>24</v>
          </cell>
          <cell r="V192">
            <v>0.24</v>
          </cell>
          <cell r="W192">
            <v>0.4</v>
          </cell>
          <cell r="X192">
            <v>4.0000000000000001E-3</v>
          </cell>
          <cell r="Y192">
            <v>5</v>
          </cell>
          <cell r="Z192">
            <v>0.05</v>
          </cell>
          <cell r="AA192">
            <v>0.03</v>
          </cell>
          <cell r="AB192">
            <v>2.9999999999999997E-4</v>
          </cell>
          <cell r="AC192">
            <v>0.05</v>
          </cell>
          <cell r="AD192">
            <v>5.0000000000000001E-4</v>
          </cell>
          <cell r="AE192">
            <v>0.4</v>
          </cell>
          <cell r="AF192">
            <v>4.0000000000000001E-3</v>
          </cell>
          <cell r="AG192">
            <v>200</v>
          </cell>
          <cell r="AH192">
            <v>2</v>
          </cell>
        </row>
        <row r="193">
          <cell r="A193">
            <v>190</v>
          </cell>
          <cell r="B193" t="str">
            <v>MANGO</v>
          </cell>
          <cell r="C193" t="str">
            <v>PULPA SIN CASCARA NI SEMILLA</v>
          </cell>
          <cell r="D193">
            <v>60</v>
          </cell>
          <cell r="E193">
            <v>58</v>
          </cell>
          <cell r="F193">
            <v>0.57999999999999996</v>
          </cell>
          <cell r="G193">
            <v>81.8</v>
          </cell>
          <cell r="H193">
            <v>0.81799999999999995</v>
          </cell>
          <cell r="I193">
            <v>0.5</v>
          </cell>
          <cell r="J193">
            <v>5.0000000000000001E-3</v>
          </cell>
          <cell r="K193">
            <v>0.1</v>
          </cell>
          <cell r="L193">
            <v>1E-3</v>
          </cell>
          <cell r="M193">
            <v>16.399999999999999</v>
          </cell>
          <cell r="N193">
            <v>0.16399999999999998</v>
          </cell>
          <cell r="O193">
            <v>0.7</v>
          </cell>
          <cell r="P193">
            <v>6.9999999999999993E-3</v>
          </cell>
          <cell r="Q193">
            <v>0.5</v>
          </cell>
          <cell r="R193">
            <v>5.0000000000000001E-3</v>
          </cell>
          <cell r="S193">
            <v>10</v>
          </cell>
          <cell r="T193">
            <v>0.1</v>
          </cell>
          <cell r="U193">
            <v>14</v>
          </cell>
          <cell r="V193">
            <v>0.14000000000000001</v>
          </cell>
          <cell r="W193">
            <v>0.4</v>
          </cell>
          <cell r="X193">
            <v>4.0000000000000001E-3</v>
          </cell>
          <cell r="Y193">
            <v>110</v>
          </cell>
          <cell r="Z193">
            <v>1.1000000000000001</v>
          </cell>
          <cell r="AA193">
            <v>0.04</v>
          </cell>
          <cell r="AB193">
            <v>4.0000000000000002E-4</v>
          </cell>
          <cell r="AC193">
            <v>7.0000000000000007E-2</v>
          </cell>
          <cell r="AD193">
            <v>7.000000000000001E-4</v>
          </cell>
          <cell r="AE193">
            <v>0.4</v>
          </cell>
          <cell r="AF193">
            <v>4.0000000000000001E-3</v>
          </cell>
          <cell r="AG193">
            <v>80</v>
          </cell>
          <cell r="AH193">
            <v>0.8</v>
          </cell>
        </row>
        <row r="194">
          <cell r="A194">
            <v>191</v>
          </cell>
          <cell r="B194" t="str">
            <v>PAPAYA</v>
          </cell>
          <cell r="C194" t="str">
            <v>PULPA, SIN SEMILLA</v>
          </cell>
          <cell r="D194">
            <v>70</v>
          </cell>
          <cell r="E194">
            <v>30</v>
          </cell>
          <cell r="F194">
            <v>0.3</v>
          </cell>
          <cell r="G194">
            <v>90</v>
          </cell>
          <cell r="H194">
            <v>0.9</v>
          </cell>
          <cell r="I194">
            <v>0.5</v>
          </cell>
          <cell r="J194">
            <v>5.0000000000000001E-3</v>
          </cell>
          <cell r="K194">
            <v>0.1</v>
          </cell>
          <cell r="L194">
            <v>1E-3</v>
          </cell>
          <cell r="M194">
            <v>8.1</v>
          </cell>
          <cell r="N194">
            <v>8.1000000000000003E-2</v>
          </cell>
          <cell r="O194">
            <v>0.8</v>
          </cell>
          <cell r="P194">
            <v>8.0000000000000002E-3</v>
          </cell>
          <cell r="Q194">
            <v>0.5</v>
          </cell>
          <cell r="R194">
            <v>5.0000000000000001E-3</v>
          </cell>
          <cell r="S194">
            <v>25</v>
          </cell>
          <cell r="T194">
            <v>0.25</v>
          </cell>
          <cell r="U194">
            <v>12</v>
          </cell>
          <cell r="V194">
            <v>0.12</v>
          </cell>
          <cell r="W194">
            <v>0.3</v>
          </cell>
          <cell r="X194">
            <v>3.0000000000000001E-3</v>
          </cell>
          <cell r="Y194">
            <v>70</v>
          </cell>
          <cell r="Z194">
            <v>0.7</v>
          </cell>
          <cell r="AA194">
            <v>0.03</v>
          </cell>
          <cell r="AB194">
            <v>2.9999999999999997E-4</v>
          </cell>
          <cell r="AC194">
            <v>0.02</v>
          </cell>
          <cell r="AD194">
            <v>2.0000000000000001E-4</v>
          </cell>
          <cell r="AE194">
            <v>0.3</v>
          </cell>
          <cell r="AF194">
            <v>3.0000000000000001E-3</v>
          </cell>
          <cell r="AG194">
            <v>75</v>
          </cell>
          <cell r="AH194">
            <v>0.75</v>
          </cell>
        </row>
        <row r="195">
          <cell r="A195">
            <v>192</v>
          </cell>
          <cell r="B195" t="str">
            <v>CURUBA</v>
          </cell>
          <cell r="C195" t="str">
            <v>PULPA Y JUGO, SIN SEMILLAS</v>
          </cell>
          <cell r="D195">
            <v>50</v>
          </cell>
          <cell r="E195">
            <v>25</v>
          </cell>
          <cell r="F195">
            <v>0.25</v>
          </cell>
          <cell r="G195">
            <v>92</v>
          </cell>
          <cell r="H195">
            <v>0.92</v>
          </cell>
          <cell r="I195">
            <v>0.6</v>
          </cell>
          <cell r="J195">
            <v>6.0000000000000001E-3</v>
          </cell>
          <cell r="K195">
            <v>0.1</v>
          </cell>
          <cell r="L195">
            <v>1E-3</v>
          </cell>
          <cell r="M195">
            <v>6.3</v>
          </cell>
          <cell r="N195">
            <v>6.3E-2</v>
          </cell>
          <cell r="O195">
            <v>0.3</v>
          </cell>
          <cell r="P195">
            <v>3.0000000000000001E-3</v>
          </cell>
          <cell r="Q195">
            <v>0.7</v>
          </cell>
          <cell r="R195">
            <v>6.9999999999999993E-3</v>
          </cell>
          <cell r="S195">
            <v>4</v>
          </cell>
          <cell r="T195">
            <v>0.04</v>
          </cell>
          <cell r="U195">
            <v>20</v>
          </cell>
          <cell r="V195">
            <v>0.2</v>
          </cell>
          <cell r="W195">
            <v>0.4</v>
          </cell>
          <cell r="X195">
            <v>4.0000000000000001E-3</v>
          </cell>
          <cell r="Y195">
            <v>170</v>
          </cell>
          <cell r="Z195">
            <v>1.7</v>
          </cell>
          <cell r="AA195">
            <v>0</v>
          </cell>
          <cell r="AB195">
            <v>0</v>
          </cell>
          <cell r="AC195">
            <v>0.03</v>
          </cell>
          <cell r="AD195">
            <v>2.9999999999999997E-4</v>
          </cell>
          <cell r="AE195">
            <v>2.5</v>
          </cell>
          <cell r="AF195">
            <v>2.5000000000000001E-2</v>
          </cell>
          <cell r="AG195">
            <v>70</v>
          </cell>
          <cell r="AH195">
            <v>0.7</v>
          </cell>
        </row>
        <row r="196">
          <cell r="A196">
            <v>193</v>
          </cell>
          <cell r="B196" t="str">
            <v>PAPAYUELA</v>
          </cell>
          <cell r="C196" t="str">
            <v>PULPA, SIN SEMILLAS</v>
          </cell>
          <cell r="D196">
            <v>45</v>
          </cell>
          <cell r="E196">
            <v>16</v>
          </cell>
          <cell r="F196">
            <v>0.16</v>
          </cell>
          <cell r="G196">
            <v>93.5</v>
          </cell>
          <cell r="H196">
            <v>0.93500000000000005</v>
          </cell>
          <cell r="I196">
            <v>0.7</v>
          </cell>
          <cell r="J196">
            <v>6.9999999999999993E-3</v>
          </cell>
          <cell r="K196">
            <v>0.1</v>
          </cell>
          <cell r="L196">
            <v>1E-3</v>
          </cell>
          <cell r="M196">
            <v>3.9</v>
          </cell>
          <cell r="N196">
            <v>3.9E-2</v>
          </cell>
          <cell r="O196">
            <v>1.2</v>
          </cell>
          <cell r="P196">
            <v>1.2E-2</v>
          </cell>
          <cell r="Q196">
            <v>0.6</v>
          </cell>
          <cell r="R196">
            <v>6.0000000000000001E-3</v>
          </cell>
          <cell r="S196">
            <v>10</v>
          </cell>
          <cell r="T196">
            <v>0.1</v>
          </cell>
          <cell r="U196">
            <v>11</v>
          </cell>
          <cell r="V196">
            <v>0.11</v>
          </cell>
          <cell r="W196">
            <v>0.3</v>
          </cell>
          <cell r="X196">
            <v>3.0000000000000001E-3</v>
          </cell>
          <cell r="Y196">
            <v>10</v>
          </cell>
          <cell r="Z196">
            <v>0.1</v>
          </cell>
          <cell r="AA196">
            <v>0.02</v>
          </cell>
          <cell r="AB196">
            <v>2.0000000000000001E-4</v>
          </cell>
          <cell r="AC196">
            <v>0.03</v>
          </cell>
          <cell r="AD196">
            <v>2.9999999999999997E-4</v>
          </cell>
          <cell r="AE196">
            <v>0.6</v>
          </cell>
          <cell r="AF196">
            <v>6.0000000000000001E-3</v>
          </cell>
          <cell r="AG196">
            <v>70</v>
          </cell>
          <cell r="AH196">
            <v>0.7</v>
          </cell>
        </row>
        <row r="197">
          <cell r="A197">
            <v>194</v>
          </cell>
          <cell r="B197" t="str">
            <v>UMUY</v>
          </cell>
          <cell r="C197" t="str">
            <v>ALMENDRA</v>
          </cell>
          <cell r="D197">
            <v>100</v>
          </cell>
          <cell r="E197">
            <v>131</v>
          </cell>
          <cell r="F197">
            <v>1.31</v>
          </cell>
          <cell r="G197">
            <v>60.8</v>
          </cell>
          <cell r="H197">
            <v>0.60799999999999998</v>
          </cell>
          <cell r="I197">
            <v>3.4</v>
          </cell>
          <cell r="J197">
            <v>3.4000000000000002E-2</v>
          </cell>
          <cell r="K197">
            <v>0.7</v>
          </cell>
          <cell r="L197">
            <v>6.9999999999999993E-3</v>
          </cell>
          <cell r="M197">
            <v>31.7</v>
          </cell>
          <cell r="N197">
            <v>0.317</v>
          </cell>
          <cell r="O197">
            <v>1.3</v>
          </cell>
          <cell r="P197">
            <v>1.3000000000000001E-2</v>
          </cell>
          <cell r="Q197">
            <v>2.1</v>
          </cell>
          <cell r="R197">
            <v>2.1000000000000001E-2</v>
          </cell>
          <cell r="S197">
            <v>13</v>
          </cell>
          <cell r="T197">
            <v>0.13</v>
          </cell>
          <cell r="U197">
            <v>32</v>
          </cell>
          <cell r="V197">
            <v>0.32</v>
          </cell>
          <cell r="W197">
            <v>1.6</v>
          </cell>
          <cell r="X197">
            <v>1.6E-2</v>
          </cell>
          <cell r="Y197">
            <v>0</v>
          </cell>
          <cell r="Z197">
            <v>0</v>
          </cell>
          <cell r="AA197">
            <v>0.15</v>
          </cell>
          <cell r="AB197">
            <v>1.5E-3</v>
          </cell>
          <cell r="AC197">
            <v>0.03</v>
          </cell>
          <cell r="AD197">
            <v>2.9999999999999997E-4</v>
          </cell>
          <cell r="AE197">
            <v>1.6</v>
          </cell>
          <cell r="AF197">
            <v>1.6E-2</v>
          </cell>
          <cell r="AG197">
            <v>65</v>
          </cell>
          <cell r="AH197">
            <v>0.65</v>
          </cell>
        </row>
        <row r="198">
          <cell r="A198">
            <v>195</v>
          </cell>
          <cell r="B198" t="str">
            <v>FRESAS</v>
          </cell>
          <cell r="C198" t="str">
            <v>FRUTA ENTERA</v>
          </cell>
          <cell r="D198">
            <v>95</v>
          </cell>
          <cell r="E198">
            <v>32</v>
          </cell>
          <cell r="F198">
            <v>0.32</v>
          </cell>
          <cell r="G198">
            <v>89.9</v>
          </cell>
          <cell r="H198">
            <v>0.89900000000000002</v>
          </cell>
          <cell r="I198">
            <v>0.8</v>
          </cell>
          <cell r="J198">
            <v>8.0000000000000002E-3</v>
          </cell>
          <cell r="K198">
            <v>0.5</v>
          </cell>
          <cell r="L198">
            <v>5.0000000000000001E-3</v>
          </cell>
          <cell r="M198">
            <v>6.9</v>
          </cell>
          <cell r="N198">
            <v>6.9000000000000006E-2</v>
          </cell>
          <cell r="O198">
            <v>1.4</v>
          </cell>
          <cell r="P198">
            <v>1.3999999999999999E-2</v>
          </cell>
          <cell r="Q198">
            <v>0.5</v>
          </cell>
          <cell r="R198">
            <v>5.0000000000000001E-3</v>
          </cell>
          <cell r="S198">
            <v>28</v>
          </cell>
          <cell r="T198">
            <v>0.28000000000000003</v>
          </cell>
          <cell r="U198">
            <v>27</v>
          </cell>
          <cell r="V198">
            <v>0.27</v>
          </cell>
          <cell r="W198">
            <v>0.8</v>
          </cell>
          <cell r="X198">
            <v>8.0000000000000002E-3</v>
          </cell>
          <cell r="Y198">
            <v>3</v>
          </cell>
          <cell r="Z198">
            <v>0.03</v>
          </cell>
          <cell r="AA198">
            <v>0.03</v>
          </cell>
          <cell r="AB198">
            <v>2.9999999999999997E-4</v>
          </cell>
          <cell r="AC198">
            <v>7.0000000000000007E-2</v>
          </cell>
          <cell r="AD198">
            <v>7.000000000000001E-4</v>
          </cell>
          <cell r="AE198">
            <v>0.3</v>
          </cell>
          <cell r="AF198">
            <v>3.0000000000000001E-3</v>
          </cell>
          <cell r="AG198">
            <v>60</v>
          </cell>
          <cell r="AH198">
            <v>0.6</v>
          </cell>
        </row>
        <row r="199">
          <cell r="A199">
            <v>196</v>
          </cell>
          <cell r="B199" t="str">
            <v>NARANJA</v>
          </cell>
          <cell r="C199" t="str">
            <v>PULPA,SIN SEMILLA</v>
          </cell>
          <cell r="D199">
            <v>60</v>
          </cell>
          <cell r="E199">
            <v>35</v>
          </cell>
          <cell r="F199">
            <v>0.35</v>
          </cell>
          <cell r="G199">
            <v>89</v>
          </cell>
          <cell r="H199">
            <v>0.89</v>
          </cell>
          <cell r="I199">
            <v>0.7</v>
          </cell>
          <cell r="J199">
            <v>6.9999999999999993E-3</v>
          </cell>
          <cell r="K199">
            <v>0.1</v>
          </cell>
          <cell r="L199">
            <v>1E-3</v>
          </cell>
          <cell r="M199">
            <v>9</v>
          </cell>
          <cell r="N199">
            <v>0.09</v>
          </cell>
          <cell r="O199">
            <v>0.7</v>
          </cell>
          <cell r="P199">
            <v>6.9999999999999993E-3</v>
          </cell>
          <cell r="Q199">
            <v>0.5</v>
          </cell>
          <cell r="R199">
            <v>5.0000000000000001E-3</v>
          </cell>
          <cell r="S199">
            <v>119</v>
          </cell>
          <cell r="T199">
            <v>1.19</v>
          </cell>
          <cell r="U199">
            <v>22</v>
          </cell>
          <cell r="V199">
            <v>0.22</v>
          </cell>
          <cell r="W199">
            <v>0.4</v>
          </cell>
          <cell r="X199">
            <v>4.0000000000000001E-3</v>
          </cell>
          <cell r="Y199">
            <v>0</v>
          </cell>
          <cell r="Z199">
            <v>0</v>
          </cell>
          <cell r="AA199">
            <v>0.08</v>
          </cell>
          <cell r="AB199">
            <v>8.0000000000000004E-4</v>
          </cell>
          <cell r="AC199">
            <v>0.03</v>
          </cell>
          <cell r="AD199">
            <v>2.9999999999999997E-4</v>
          </cell>
          <cell r="AE199">
            <v>0.3</v>
          </cell>
          <cell r="AF199">
            <v>3.0000000000000001E-3</v>
          </cell>
          <cell r="AG199">
            <v>60</v>
          </cell>
          <cell r="AH199">
            <v>0.6</v>
          </cell>
        </row>
        <row r="200">
          <cell r="A200">
            <v>197</v>
          </cell>
          <cell r="B200" t="str">
            <v>NARANJA</v>
          </cell>
          <cell r="C200" t="str">
            <v>JUGO, SIN SEMILLAS</v>
          </cell>
          <cell r="D200">
            <v>35</v>
          </cell>
          <cell r="E200">
            <v>25</v>
          </cell>
          <cell r="F200">
            <v>0.25</v>
          </cell>
          <cell r="G200">
            <v>92.3</v>
          </cell>
          <cell r="H200">
            <v>0.92299999999999993</v>
          </cell>
          <cell r="I200">
            <v>0.4</v>
          </cell>
          <cell r="J200">
            <v>4.0000000000000001E-3</v>
          </cell>
          <cell r="K200">
            <v>0</v>
          </cell>
          <cell r="L200">
            <v>0</v>
          </cell>
          <cell r="M200">
            <v>6.9</v>
          </cell>
          <cell r="N200">
            <v>6.9000000000000006E-2</v>
          </cell>
          <cell r="O200">
            <v>0</v>
          </cell>
          <cell r="P200">
            <v>0</v>
          </cell>
          <cell r="Q200">
            <v>0.4</v>
          </cell>
          <cell r="R200">
            <v>4.0000000000000001E-3</v>
          </cell>
          <cell r="S200">
            <v>10</v>
          </cell>
          <cell r="T200">
            <v>0.1</v>
          </cell>
          <cell r="U200">
            <v>15</v>
          </cell>
          <cell r="V200">
            <v>0.15</v>
          </cell>
          <cell r="W200">
            <v>0.3</v>
          </cell>
          <cell r="X200">
            <v>3.0000000000000001E-3</v>
          </cell>
          <cell r="Y200">
            <v>0</v>
          </cell>
          <cell r="Z200">
            <v>0</v>
          </cell>
          <cell r="AA200">
            <v>0.06</v>
          </cell>
          <cell r="AB200">
            <v>5.9999999999999995E-4</v>
          </cell>
          <cell r="AC200">
            <v>0.02</v>
          </cell>
          <cell r="AD200">
            <v>2.0000000000000001E-4</v>
          </cell>
          <cell r="AE200">
            <v>0.2</v>
          </cell>
          <cell r="AF200">
            <v>2E-3</v>
          </cell>
          <cell r="AG200">
            <v>50</v>
          </cell>
          <cell r="AH200">
            <v>0.5</v>
          </cell>
        </row>
        <row r="201">
          <cell r="A201">
            <v>198</v>
          </cell>
          <cell r="B201" t="str">
            <v>LIMA</v>
          </cell>
          <cell r="C201" t="str">
            <v>PULPA SIN SEMILLAS</v>
          </cell>
          <cell r="D201">
            <v>40</v>
          </cell>
          <cell r="E201">
            <v>24</v>
          </cell>
          <cell r="F201">
            <v>0.24</v>
          </cell>
          <cell r="G201">
            <v>92.4</v>
          </cell>
          <cell r="H201">
            <v>0.92400000000000004</v>
          </cell>
          <cell r="I201">
            <v>0.5</v>
          </cell>
          <cell r="J201">
            <v>5.0000000000000001E-3</v>
          </cell>
          <cell r="K201">
            <v>0.1</v>
          </cell>
          <cell r="L201">
            <v>1E-3</v>
          </cell>
          <cell r="M201">
            <v>6</v>
          </cell>
          <cell r="N201">
            <v>0.06</v>
          </cell>
          <cell r="O201">
            <v>0.6</v>
          </cell>
          <cell r="P201">
            <v>6.0000000000000001E-3</v>
          </cell>
          <cell r="Q201">
            <v>0.4</v>
          </cell>
          <cell r="R201">
            <v>4.0000000000000001E-3</v>
          </cell>
          <cell r="S201">
            <v>28</v>
          </cell>
          <cell r="T201">
            <v>0.28000000000000003</v>
          </cell>
          <cell r="U201">
            <v>10</v>
          </cell>
          <cell r="V201">
            <v>0.1</v>
          </cell>
          <cell r="W201">
            <v>0.3</v>
          </cell>
          <cell r="X201">
            <v>3.0000000000000001E-3</v>
          </cell>
          <cell r="Y201">
            <v>0</v>
          </cell>
          <cell r="Z201">
            <v>0</v>
          </cell>
          <cell r="AA201">
            <v>0.04</v>
          </cell>
          <cell r="AB201">
            <v>4.0000000000000002E-4</v>
          </cell>
          <cell r="AC201">
            <v>0.01</v>
          </cell>
          <cell r="AD201">
            <v>1E-4</v>
          </cell>
          <cell r="AE201">
            <v>0.2</v>
          </cell>
          <cell r="AF201">
            <v>2E-3</v>
          </cell>
          <cell r="AG201">
            <v>45</v>
          </cell>
          <cell r="AH201">
            <v>0.45</v>
          </cell>
        </row>
        <row r="202">
          <cell r="A202">
            <v>199</v>
          </cell>
          <cell r="B202" t="str">
            <v>MANGA</v>
          </cell>
          <cell r="C202" t="str">
            <v>PULPA,SIN CASCARA NI SEMILLA</v>
          </cell>
          <cell r="D202">
            <v>50</v>
          </cell>
          <cell r="E202">
            <v>44</v>
          </cell>
          <cell r="F202">
            <v>0.44</v>
          </cell>
          <cell r="G202">
            <v>84</v>
          </cell>
          <cell r="H202">
            <v>0.84</v>
          </cell>
          <cell r="I202">
            <v>0.6</v>
          </cell>
          <cell r="J202">
            <v>6.0000000000000001E-3</v>
          </cell>
          <cell r="K202">
            <v>0.1</v>
          </cell>
          <cell r="L202">
            <v>1E-3</v>
          </cell>
          <cell r="M202">
            <v>12.2</v>
          </cell>
          <cell r="N202">
            <v>0.122</v>
          </cell>
          <cell r="O202">
            <v>2.6</v>
          </cell>
          <cell r="P202">
            <v>2.6000000000000002E-2</v>
          </cell>
          <cell r="Q202">
            <v>0.5</v>
          </cell>
          <cell r="R202">
            <v>5.0000000000000001E-3</v>
          </cell>
          <cell r="S202">
            <v>10</v>
          </cell>
          <cell r="T202">
            <v>0.1</v>
          </cell>
          <cell r="U202">
            <v>13</v>
          </cell>
          <cell r="V202">
            <v>0.13</v>
          </cell>
          <cell r="W202">
            <v>0.2</v>
          </cell>
          <cell r="X202">
            <v>2E-3</v>
          </cell>
          <cell r="Y202">
            <v>100</v>
          </cell>
          <cell r="Z202">
            <v>1</v>
          </cell>
          <cell r="AA202">
            <v>0.06</v>
          </cell>
          <cell r="AB202">
            <v>5.9999999999999995E-4</v>
          </cell>
          <cell r="AC202">
            <v>0.06</v>
          </cell>
          <cell r="AD202">
            <v>5.9999999999999995E-4</v>
          </cell>
          <cell r="AE202">
            <v>0.6</v>
          </cell>
          <cell r="AF202">
            <v>6.0000000000000001E-3</v>
          </cell>
          <cell r="AG202">
            <v>45</v>
          </cell>
          <cell r="AH202">
            <v>0.45</v>
          </cell>
        </row>
        <row r="203">
          <cell r="A203">
            <v>200</v>
          </cell>
          <cell r="B203" t="str">
            <v>TORONJA</v>
          </cell>
          <cell r="C203" t="str">
            <v>PULPA, SIN SEMILLAS</v>
          </cell>
          <cell r="D203">
            <v>60</v>
          </cell>
          <cell r="E203">
            <v>30</v>
          </cell>
          <cell r="F203">
            <v>0.3</v>
          </cell>
          <cell r="G203">
            <v>90.3</v>
          </cell>
          <cell r="H203">
            <v>0.90300000000000002</v>
          </cell>
          <cell r="I203">
            <v>0.7</v>
          </cell>
          <cell r="J203">
            <v>6.9999999999999993E-3</v>
          </cell>
          <cell r="K203">
            <v>0.1</v>
          </cell>
          <cell r="L203">
            <v>1E-3</v>
          </cell>
          <cell r="M203">
            <v>7.5</v>
          </cell>
          <cell r="N203">
            <v>7.4999999999999997E-2</v>
          </cell>
          <cell r="O203">
            <v>0.9</v>
          </cell>
          <cell r="P203">
            <v>9.0000000000000011E-3</v>
          </cell>
          <cell r="Q203">
            <v>0.5</v>
          </cell>
          <cell r="R203">
            <v>5.0000000000000001E-3</v>
          </cell>
          <cell r="S203">
            <v>27</v>
          </cell>
          <cell r="T203">
            <v>0.27</v>
          </cell>
          <cell r="U203">
            <v>32</v>
          </cell>
          <cell r="V203">
            <v>0.32</v>
          </cell>
          <cell r="W203">
            <v>0.5</v>
          </cell>
          <cell r="X203">
            <v>5.0000000000000001E-3</v>
          </cell>
          <cell r="Y203">
            <v>0</v>
          </cell>
          <cell r="Z203">
            <v>0</v>
          </cell>
          <cell r="AA203">
            <v>0.06</v>
          </cell>
          <cell r="AB203">
            <v>5.9999999999999995E-4</v>
          </cell>
          <cell r="AC203">
            <v>0.02</v>
          </cell>
          <cell r="AD203">
            <v>2.0000000000000001E-4</v>
          </cell>
          <cell r="AE203">
            <v>0.2</v>
          </cell>
          <cell r="AF203">
            <v>2E-3</v>
          </cell>
          <cell r="AG203">
            <v>40</v>
          </cell>
          <cell r="AH203">
            <v>0.4</v>
          </cell>
        </row>
        <row r="204">
          <cell r="A204">
            <v>201</v>
          </cell>
          <cell r="B204" t="str">
            <v>ANON</v>
          </cell>
          <cell r="C204" t="str">
            <v>PULPA, SIN SEMILLAS</v>
          </cell>
          <cell r="D204">
            <v>40</v>
          </cell>
          <cell r="E204">
            <v>101</v>
          </cell>
          <cell r="F204">
            <v>1.01</v>
          </cell>
          <cell r="G204">
            <v>69.7</v>
          </cell>
          <cell r="H204">
            <v>0.69700000000000006</v>
          </cell>
          <cell r="I204">
            <v>2.2999999999999998</v>
          </cell>
          <cell r="J204">
            <v>2.3E-2</v>
          </cell>
          <cell r="K204">
            <v>0.1</v>
          </cell>
          <cell r="L204">
            <v>1E-3</v>
          </cell>
          <cell r="M204">
            <v>25.4</v>
          </cell>
          <cell r="N204">
            <v>0.254</v>
          </cell>
          <cell r="O204">
            <v>1.6</v>
          </cell>
          <cell r="P204">
            <v>1.6E-2</v>
          </cell>
          <cell r="Q204">
            <v>0.9</v>
          </cell>
          <cell r="R204">
            <v>9.0000000000000011E-3</v>
          </cell>
          <cell r="S204">
            <v>10</v>
          </cell>
          <cell r="T204">
            <v>0.1</v>
          </cell>
          <cell r="U204">
            <v>40</v>
          </cell>
          <cell r="V204">
            <v>0.4</v>
          </cell>
          <cell r="W204">
            <v>0.4</v>
          </cell>
          <cell r="X204">
            <v>4.0000000000000001E-3</v>
          </cell>
          <cell r="Y204">
            <v>0</v>
          </cell>
          <cell r="Z204">
            <v>0</v>
          </cell>
          <cell r="AA204">
            <v>0.1</v>
          </cell>
          <cell r="AB204">
            <v>1E-3</v>
          </cell>
          <cell r="AC204">
            <v>0.17</v>
          </cell>
          <cell r="AD204">
            <v>1.7000000000000001E-3</v>
          </cell>
          <cell r="AE204">
            <v>0.8</v>
          </cell>
          <cell r="AF204">
            <v>8.0000000000000002E-3</v>
          </cell>
          <cell r="AG204">
            <v>40</v>
          </cell>
          <cell r="AH204">
            <v>0.4</v>
          </cell>
        </row>
        <row r="205">
          <cell r="A205">
            <v>202</v>
          </cell>
          <cell r="B205" t="str">
            <v>CHUPAS</v>
          </cell>
          <cell r="C205" t="str">
            <v>PULPA</v>
          </cell>
          <cell r="D205">
            <v>70</v>
          </cell>
          <cell r="E205">
            <v>203</v>
          </cell>
          <cell r="F205">
            <v>2.0299999999999998</v>
          </cell>
          <cell r="G205">
            <v>53.4</v>
          </cell>
          <cell r="H205">
            <v>0.53400000000000003</v>
          </cell>
          <cell r="I205">
            <v>4.4000000000000004</v>
          </cell>
          <cell r="J205">
            <v>4.4000000000000004E-2</v>
          </cell>
          <cell r="K205">
            <v>10</v>
          </cell>
          <cell r="L205">
            <v>0.1</v>
          </cell>
          <cell r="M205">
            <v>29.3</v>
          </cell>
          <cell r="N205">
            <v>0.29299999999999998</v>
          </cell>
          <cell r="O205">
            <v>1.5</v>
          </cell>
          <cell r="P205">
            <v>1.4999999999999999E-2</v>
          </cell>
          <cell r="Q205">
            <v>1.4</v>
          </cell>
          <cell r="R205">
            <v>1.3999999999999999E-2</v>
          </cell>
          <cell r="S205">
            <v>38</v>
          </cell>
          <cell r="T205">
            <v>0.38</v>
          </cell>
          <cell r="U205">
            <v>83</v>
          </cell>
          <cell r="V205">
            <v>0.83</v>
          </cell>
          <cell r="W205">
            <v>1</v>
          </cell>
          <cell r="X205">
            <v>0.01</v>
          </cell>
          <cell r="Y205">
            <v>3260</v>
          </cell>
          <cell r="Z205">
            <v>32.6</v>
          </cell>
          <cell r="AA205">
            <v>0.19</v>
          </cell>
          <cell r="AB205">
            <v>1.9E-3</v>
          </cell>
          <cell r="AC205">
            <v>0.05</v>
          </cell>
          <cell r="AD205">
            <v>5.0000000000000001E-4</v>
          </cell>
          <cell r="AE205">
            <v>1</v>
          </cell>
          <cell r="AF205">
            <v>0.01</v>
          </cell>
          <cell r="AG205">
            <v>5</v>
          </cell>
          <cell r="AH205">
            <v>0.05</v>
          </cell>
        </row>
        <row r="206">
          <cell r="A206">
            <v>203</v>
          </cell>
          <cell r="B206" t="str">
            <v>CACHIPAY O CHONTADURO</v>
          </cell>
          <cell r="C206" t="str">
            <v>PULPA COCIDA</v>
          </cell>
          <cell r="D206">
            <v>70</v>
          </cell>
          <cell r="E206">
            <v>185</v>
          </cell>
          <cell r="F206">
            <v>1.85</v>
          </cell>
          <cell r="G206">
            <v>52.2</v>
          </cell>
          <cell r="H206">
            <v>0.52200000000000002</v>
          </cell>
          <cell r="I206">
            <v>3.3</v>
          </cell>
          <cell r="J206">
            <v>3.3000000000000002E-2</v>
          </cell>
          <cell r="K206">
            <v>4.5999999999999996</v>
          </cell>
          <cell r="L206">
            <v>4.5999999999999999E-2</v>
          </cell>
          <cell r="M206">
            <v>37.6</v>
          </cell>
          <cell r="N206">
            <v>0.376</v>
          </cell>
          <cell r="O206">
            <v>1.4</v>
          </cell>
          <cell r="P206">
            <v>1.3999999999999999E-2</v>
          </cell>
          <cell r="Q206">
            <v>0.9</v>
          </cell>
          <cell r="R206">
            <v>9.0000000000000011E-3</v>
          </cell>
          <cell r="S206">
            <v>23</v>
          </cell>
          <cell r="T206">
            <v>0.23</v>
          </cell>
          <cell r="U206">
            <v>47</v>
          </cell>
          <cell r="V206">
            <v>0.47</v>
          </cell>
          <cell r="W206">
            <v>0.7</v>
          </cell>
          <cell r="X206">
            <v>6.9999999999999993E-3</v>
          </cell>
          <cell r="Y206">
            <v>730</v>
          </cell>
          <cell r="Z206">
            <v>7.3</v>
          </cell>
          <cell r="AA206">
            <v>0.04</v>
          </cell>
          <cell r="AB206">
            <v>4.0000000000000002E-4</v>
          </cell>
          <cell r="AC206">
            <v>0.11</v>
          </cell>
          <cell r="AD206">
            <v>1.1000000000000001E-3</v>
          </cell>
          <cell r="AE206">
            <v>0.9</v>
          </cell>
          <cell r="AF206">
            <v>9.0000000000000011E-3</v>
          </cell>
          <cell r="AG206">
            <v>20</v>
          </cell>
          <cell r="AH206">
            <v>0.2</v>
          </cell>
        </row>
        <row r="207">
          <cell r="A207">
            <v>204</v>
          </cell>
          <cell r="B207" t="str">
            <v>MARACUYA</v>
          </cell>
          <cell r="C207" t="str">
            <v>PULPA SIN SEMILLA</v>
          </cell>
          <cell r="E207">
            <v>49</v>
          </cell>
          <cell r="F207">
            <v>0.49</v>
          </cell>
          <cell r="G207">
            <v>85.9</v>
          </cell>
          <cell r="H207">
            <v>0.8590000000000001</v>
          </cell>
          <cell r="I207">
            <v>1.5</v>
          </cell>
          <cell r="J207">
            <v>1.4999999999999999E-2</v>
          </cell>
          <cell r="K207">
            <v>0.5</v>
          </cell>
          <cell r="L207">
            <v>5.0000000000000001E-3</v>
          </cell>
          <cell r="M207">
            <v>11</v>
          </cell>
          <cell r="N207">
            <v>0.11</v>
          </cell>
          <cell r="O207">
            <v>0.4</v>
          </cell>
          <cell r="P207">
            <v>4.0000000000000001E-3</v>
          </cell>
          <cell r="Q207">
            <v>0.7</v>
          </cell>
          <cell r="R207">
            <v>6.9999999999999993E-3</v>
          </cell>
          <cell r="S207">
            <v>9</v>
          </cell>
          <cell r="T207">
            <v>0.09</v>
          </cell>
          <cell r="U207">
            <v>21</v>
          </cell>
          <cell r="V207">
            <v>0.21</v>
          </cell>
          <cell r="W207">
            <v>1.7</v>
          </cell>
          <cell r="X207">
            <v>1.7000000000000001E-2</v>
          </cell>
          <cell r="Y207">
            <v>6</v>
          </cell>
          <cell r="Z207">
            <v>0.06</v>
          </cell>
          <cell r="AA207">
            <v>0.01</v>
          </cell>
          <cell r="AB207">
            <v>1E-4</v>
          </cell>
          <cell r="AC207">
            <v>0.17</v>
          </cell>
          <cell r="AD207">
            <v>1.7000000000000001E-3</v>
          </cell>
          <cell r="AE207">
            <v>0.8</v>
          </cell>
          <cell r="AF207">
            <v>8.0000000000000002E-3</v>
          </cell>
          <cell r="AG207">
            <v>20</v>
          </cell>
          <cell r="AH207">
            <v>0.2</v>
          </cell>
        </row>
        <row r="208">
          <cell r="A208">
            <v>205</v>
          </cell>
          <cell r="B208" t="str">
            <v>UCHUVAS</v>
          </cell>
          <cell r="E208">
            <v>49</v>
          </cell>
          <cell r="F208">
            <v>0.49</v>
          </cell>
          <cell r="G208">
            <v>85.9</v>
          </cell>
          <cell r="H208">
            <v>0.8590000000000001</v>
          </cell>
          <cell r="I208">
            <v>1.5</v>
          </cell>
          <cell r="J208">
            <v>1.4999999999999999E-2</v>
          </cell>
          <cell r="K208">
            <v>0.5</v>
          </cell>
          <cell r="L208">
            <v>5.0000000000000001E-3</v>
          </cell>
          <cell r="M208">
            <v>11</v>
          </cell>
          <cell r="N208">
            <v>0.11</v>
          </cell>
          <cell r="O208">
            <v>0.4</v>
          </cell>
          <cell r="P208">
            <v>4.0000000000000001E-3</v>
          </cell>
          <cell r="Q208">
            <v>0.7</v>
          </cell>
          <cell r="R208">
            <v>6.9999999999999993E-3</v>
          </cell>
          <cell r="S208">
            <v>9</v>
          </cell>
          <cell r="T208">
            <v>0.09</v>
          </cell>
          <cell r="U208">
            <v>21</v>
          </cell>
          <cell r="V208">
            <v>0.21</v>
          </cell>
          <cell r="W208">
            <v>1.7</v>
          </cell>
          <cell r="X208">
            <v>1.7000000000000001E-2</v>
          </cell>
          <cell r="Y208">
            <v>173</v>
          </cell>
          <cell r="Z208">
            <v>1.73</v>
          </cell>
          <cell r="AA208">
            <v>0.01</v>
          </cell>
          <cell r="AB208">
            <v>1E-4</v>
          </cell>
          <cell r="AC208">
            <v>0.17</v>
          </cell>
          <cell r="AD208">
            <v>1.7000000000000001E-3</v>
          </cell>
          <cell r="AE208">
            <v>0.8</v>
          </cell>
          <cell r="AF208">
            <v>8.0000000000000002E-3</v>
          </cell>
          <cell r="AG208">
            <v>20</v>
          </cell>
          <cell r="AH208">
            <v>0.2</v>
          </cell>
        </row>
        <row r="209">
          <cell r="A209">
            <v>206</v>
          </cell>
          <cell r="B209" t="str">
            <v>MAMEY</v>
          </cell>
          <cell r="C209" t="str">
            <v>PULPA SIN SEMILLA</v>
          </cell>
          <cell r="D209">
            <v>65</v>
          </cell>
          <cell r="E209">
            <v>47</v>
          </cell>
          <cell r="F209">
            <v>0.47</v>
          </cell>
          <cell r="G209">
            <v>85.8</v>
          </cell>
          <cell r="H209">
            <v>0.85799999999999998</v>
          </cell>
          <cell r="I209">
            <v>0.4</v>
          </cell>
          <cell r="J209">
            <v>4.0000000000000001E-3</v>
          </cell>
          <cell r="K209">
            <v>0.1</v>
          </cell>
          <cell r="L209">
            <v>1E-3</v>
          </cell>
          <cell r="M209">
            <v>12.4</v>
          </cell>
          <cell r="N209">
            <v>0.124</v>
          </cell>
          <cell r="O209">
            <v>1</v>
          </cell>
          <cell r="P209">
            <v>0.01</v>
          </cell>
          <cell r="Q209">
            <v>0.3</v>
          </cell>
          <cell r="R209">
            <v>3.0000000000000001E-3</v>
          </cell>
          <cell r="S209">
            <v>20</v>
          </cell>
          <cell r="T209">
            <v>0.2</v>
          </cell>
          <cell r="U209">
            <v>15</v>
          </cell>
          <cell r="V209">
            <v>0.15</v>
          </cell>
          <cell r="W209">
            <v>0.4</v>
          </cell>
          <cell r="X209">
            <v>4.0000000000000001E-3</v>
          </cell>
          <cell r="Y209">
            <v>120</v>
          </cell>
          <cell r="Z209">
            <v>1.2</v>
          </cell>
          <cell r="AA209">
            <v>0.04</v>
          </cell>
          <cell r="AB209">
            <v>4.0000000000000002E-4</v>
          </cell>
          <cell r="AC209">
            <v>0.04</v>
          </cell>
          <cell r="AD209">
            <v>4.0000000000000002E-4</v>
          </cell>
          <cell r="AE209">
            <v>0.4</v>
          </cell>
          <cell r="AF209">
            <v>4.0000000000000001E-3</v>
          </cell>
          <cell r="AG209">
            <v>8</v>
          </cell>
          <cell r="AH209">
            <v>0.08</v>
          </cell>
        </row>
        <row r="210">
          <cell r="A210">
            <v>207</v>
          </cell>
          <cell r="B210" t="str">
            <v>MANDARINA</v>
          </cell>
          <cell r="C210" t="str">
            <v>PULPA Y JUGO, SIN SEMILLAS</v>
          </cell>
          <cell r="D210">
            <v>70</v>
          </cell>
          <cell r="E210">
            <v>38</v>
          </cell>
          <cell r="F210">
            <v>0.38</v>
          </cell>
          <cell r="G210">
            <v>88.8</v>
          </cell>
          <cell r="H210">
            <v>0.88800000000000001</v>
          </cell>
          <cell r="I210">
            <v>0.7</v>
          </cell>
          <cell r="J210">
            <v>6.9999999999999993E-3</v>
          </cell>
          <cell r="K210">
            <v>0.1</v>
          </cell>
          <cell r="L210">
            <v>1E-3</v>
          </cell>
          <cell r="M210">
            <v>9.5</v>
          </cell>
          <cell r="N210">
            <v>9.5000000000000001E-2</v>
          </cell>
          <cell r="O210">
            <v>0.5</v>
          </cell>
          <cell r="P210">
            <v>5.0000000000000001E-3</v>
          </cell>
          <cell r="Q210">
            <v>0.4</v>
          </cell>
          <cell r="R210">
            <v>4.0000000000000001E-3</v>
          </cell>
          <cell r="S210">
            <v>24</v>
          </cell>
          <cell r="T210">
            <v>0.24</v>
          </cell>
          <cell r="U210">
            <v>19</v>
          </cell>
          <cell r="V210">
            <v>0.19</v>
          </cell>
          <cell r="W210">
            <v>0.2</v>
          </cell>
          <cell r="X210">
            <v>2E-3</v>
          </cell>
          <cell r="Y210">
            <v>100</v>
          </cell>
          <cell r="Z210">
            <v>1</v>
          </cell>
          <cell r="AA210">
            <v>0.11</v>
          </cell>
          <cell r="AB210">
            <v>1.1000000000000001E-3</v>
          </cell>
          <cell r="AC210">
            <v>0.03</v>
          </cell>
          <cell r="AD210">
            <v>2.9999999999999997E-4</v>
          </cell>
          <cell r="AE210">
            <v>0.3</v>
          </cell>
          <cell r="AF210">
            <v>3.0000000000000001E-3</v>
          </cell>
          <cell r="AG210">
            <v>24</v>
          </cell>
          <cell r="AH210">
            <v>0.24</v>
          </cell>
        </row>
        <row r="211">
          <cell r="A211">
            <v>208</v>
          </cell>
          <cell r="B211" t="str">
            <v>TOMATE DE ARBOL</v>
          </cell>
          <cell r="C211" t="str">
            <v>PULPA, SIN SELILLA NI CASCARA</v>
          </cell>
          <cell r="D211">
            <v>60</v>
          </cell>
          <cell r="E211">
            <v>30</v>
          </cell>
          <cell r="F211">
            <v>0.3</v>
          </cell>
          <cell r="G211">
            <v>89.7</v>
          </cell>
          <cell r="H211">
            <v>0.89700000000000002</v>
          </cell>
          <cell r="I211">
            <v>1.4</v>
          </cell>
          <cell r="J211">
            <v>1.3999999999999999E-2</v>
          </cell>
          <cell r="K211">
            <v>0.1</v>
          </cell>
          <cell r="L211">
            <v>1E-3</v>
          </cell>
          <cell r="M211">
            <v>7</v>
          </cell>
          <cell r="N211">
            <v>7.0000000000000007E-2</v>
          </cell>
          <cell r="O211">
            <v>1.1000000000000001</v>
          </cell>
          <cell r="P211">
            <v>1.1000000000000001E-2</v>
          </cell>
          <cell r="Q211">
            <v>0.7</v>
          </cell>
          <cell r="R211">
            <v>6.9999999999999993E-3</v>
          </cell>
          <cell r="S211">
            <v>6</v>
          </cell>
          <cell r="T211">
            <v>0.06</v>
          </cell>
          <cell r="U211">
            <v>22</v>
          </cell>
          <cell r="V211">
            <v>0.22</v>
          </cell>
          <cell r="W211">
            <v>0.4</v>
          </cell>
          <cell r="X211">
            <v>4.0000000000000001E-3</v>
          </cell>
          <cell r="Y211">
            <v>100</v>
          </cell>
          <cell r="Z211">
            <v>1</v>
          </cell>
          <cell r="AA211">
            <v>0.05</v>
          </cell>
          <cell r="AB211">
            <v>5.0000000000000001E-4</v>
          </cell>
          <cell r="AC211">
            <v>0.03</v>
          </cell>
          <cell r="AD211">
            <v>2.9999999999999997E-4</v>
          </cell>
          <cell r="AE211">
            <v>1.1000000000000001</v>
          </cell>
          <cell r="AF211">
            <v>1.1000000000000001E-2</v>
          </cell>
          <cell r="AG211">
            <v>25</v>
          </cell>
          <cell r="AH211">
            <v>0.25</v>
          </cell>
        </row>
        <row r="212">
          <cell r="A212">
            <v>209</v>
          </cell>
          <cell r="B212" t="str">
            <v>ZAPOTE</v>
          </cell>
          <cell r="C212" t="str">
            <v>PULPA SIN SEMILLAS</v>
          </cell>
          <cell r="D212">
            <v>30</v>
          </cell>
          <cell r="E212">
            <v>49</v>
          </cell>
          <cell r="F212">
            <v>0.49</v>
          </cell>
          <cell r="G212">
            <v>85.1</v>
          </cell>
          <cell r="H212">
            <v>0.85099999999999998</v>
          </cell>
          <cell r="I212">
            <v>1.1000000000000001</v>
          </cell>
          <cell r="J212">
            <v>1.1000000000000001E-2</v>
          </cell>
          <cell r="K212">
            <v>0.1</v>
          </cell>
          <cell r="L212">
            <v>1E-3</v>
          </cell>
          <cell r="M212">
            <v>12.4</v>
          </cell>
          <cell r="N212">
            <v>0.124</v>
          </cell>
          <cell r="O212">
            <v>0.6</v>
          </cell>
          <cell r="P212">
            <v>6.0000000000000001E-3</v>
          </cell>
          <cell r="Q212">
            <v>0.7</v>
          </cell>
          <cell r="R212">
            <v>6.9999999999999993E-3</v>
          </cell>
          <cell r="S212">
            <v>25</v>
          </cell>
          <cell r="T212">
            <v>0.25</v>
          </cell>
          <cell r="U212">
            <v>32</v>
          </cell>
          <cell r="V212">
            <v>0.32</v>
          </cell>
          <cell r="W212">
            <v>1.4</v>
          </cell>
          <cell r="X212">
            <v>1.3999999999999999E-2</v>
          </cell>
          <cell r="Y212">
            <v>100</v>
          </cell>
          <cell r="Z212">
            <v>1</v>
          </cell>
          <cell r="AA212">
            <v>0.05</v>
          </cell>
          <cell r="AB212">
            <v>5.0000000000000001E-4</v>
          </cell>
          <cell r="AC212">
            <v>0.09</v>
          </cell>
          <cell r="AD212">
            <v>8.9999999999999998E-4</v>
          </cell>
          <cell r="AE212">
            <v>0.4</v>
          </cell>
          <cell r="AF212">
            <v>4.0000000000000001E-3</v>
          </cell>
          <cell r="AG212">
            <v>20</v>
          </cell>
          <cell r="AH212">
            <v>0.2</v>
          </cell>
        </row>
        <row r="213">
          <cell r="A213">
            <v>210</v>
          </cell>
          <cell r="B213" t="str">
            <v>DURAZNO AMARILLO</v>
          </cell>
          <cell r="C213" t="str">
            <v>PULPA, CON CASCARA</v>
          </cell>
          <cell r="D213">
            <v>85</v>
          </cell>
          <cell r="E213">
            <v>48</v>
          </cell>
          <cell r="F213">
            <v>0.48</v>
          </cell>
          <cell r="G213">
            <v>85</v>
          </cell>
          <cell r="H213">
            <v>0.85</v>
          </cell>
          <cell r="I213">
            <v>1</v>
          </cell>
          <cell r="J213">
            <v>0.01</v>
          </cell>
          <cell r="K213">
            <v>0.1</v>
          </cell>
          <cell r="L213">
            <v>1E-3</v>
          </cell>
          <cell r="M213">
            <v>12</v>
          </cell>
          <cell r="N213">
            <v>0.12</v>
          </cell>
          <cell r="O213">
            <v>1</v>
          </cell>
          <cell r="P213">
            <v>0.01</v>
          </cell>
          <cell r="Q213">
            <v>0.9</v>
          </cell>
          <cell r="R213">
            <v>9.0000000000000011E-3</v>
          </cell>
          <cell r="S213">
            <v>10</v>
          </cell>
          <cell r="T213">
            <v>0.1</v>
          </cell>
          <cell r="U213">
            <v>35</v>
          </cell>
          <cell r="V213">
            <v>0.35</v>
          </cell>
          <cell r="W213">
            <v>0.8</v>
          </cell>
          <cell r="X213">
            <v>8.0000000000000002E-3</v>
          </cell>
          <cell r="Y213">
            <v>90</v>
          </cell>
          <cell r="Z213">
            <v>0.9</v>
          </cell>
          <cell r="AA213">
            <v>0.04</v>
          </cell>
          <cell r="AB213">
            <v>4.0000000000000002E-4</v>
          </cell>
          <cell r="AC213">
            <v>0.03</v>
          </cell>
          <cell r="AD213">
            <v>2.9999999999999997E-4</v>
          </cell>
          <cell r="AE213">
            <v>0.5</v>
          </cell>
          <cell r="AF213">
            <v>5.0000000000000001E-3</v>
          </cell>
          <cell r="AG213">
            <v>30</v>
          </cell>
          <cell r="AH213">
            <v>0.3</v>
          </cell>
        </row>
        <row r="214">
          <cell r="A214">
            <v>211</v>
          </cell>
          <cell r="B214" t="str">
            <v>BANANO PACIFICO</v>
          </cell>
          <cell r="C214" t="str">
            <v>PULPA MADURA</v>
          </cell>
          <cell r="D214">
            <v>65</v>
          </cell>
          <cell r="E214">
            <v>96</v>
          </cell>
          <cell r="F214">
            <v>0.96</v>
          </cell>
          <cell r="G214">
            <v>71.2</v>
          </cell>
          <cell r="H214">
            <v>0.71200000000000008</v>
          </cell>
          <cell r="I214">
            <v>1.1000000000000001</v>
          </cell>
          <cell r="J214">
            <v>1.1000000000000001E-2</v>
          </cell>
          <cell r="K214">
            <v>0.2</v>
          </cell>
          <cell r="L214">
            <v>2E-3</v>
          </cell>
          <cell r="M214">
            <v>25.2</v>
          </cell>
          <cell r="N214">
            <v>0.252</v>
          </cell>
          <cell r="O214">
            <v>1.2</v>
          </cell>
          <cell r="P214">
            <v>1.2E-2</v>
          </cell>
          <cell r="Q214">
            <v>1.1000000000000001</v>
          </cell>
          <cell r="R214">
            <v>1.1000000000000001E-2</v>
          </cell>
          <cell r="S214">
            <v>6</v>
          </cell>
          <cell r="T214">
            <v>0.06</v>
          </cell>
          <cell r="U214">
            <v>22</v>
          </cell>
          <cell r="V214">
            <v>0.22</v>
          </cell>
          <cell r="W214">
            <v>0.4</v>
          </cell>
          <cell r="X214">
            <v>4.0000000000000001E-3</v>
          </cell>
          <cell r="Y214">
            <v>90</v>
          </cell>
          <cell r="Z214">
            <v>0.9</v>
          </cell>
          <cell r="AA214">
            <v>0.04</v>
          </cell>
          <cell r="AB214">
            <v>4.0000000000000002E-4</v>
          </cell>
          <cell r="AC214">
            <v>0.04</v>
          </cell>
          <cell r="AD214">
            <v>4.0000000000000002E-4</v>
          </cell>
          <cell r="AE214">
            <v>0.6</v>
          </cell>
          <cell r="AF214">
            <v>6.0000000000000001E-3</v>
          </cell>
          <cell r="AG214">
            <v>15</v>
          </cell>
          <cell r="AH214">
            <v>0.15</v>
          </cell>
        </row>
        <row r="215">
          <cell r="A215">
            <v>212</v>
          </cell>
          <cell r="B215" t="str">
            <v>MELON COMUN</v>
          </cell>
          <cell r="C215" t="str">
            <v>PULPA SIN SEMILLA</v>
          </cell>
          <cell r="D215">
            <v>50</v>
          </cell>
          <cell r="E215">
            <v>11</v>
          </cell>
          <cell r="F215">
            <v>0.11</v>
          </cell>
          <cell r="G215">
            <v>95.9</v>
          </cell>
          <cell r="H215">
            <v>0.95900000000000007</v>
          </cell>
          <cell r="I215">
            <v>0.6</v>
          </cell>
          <cell r="J215">
            <v>6.0000000000000001E-3</v>
          </cell>
          <cell r="K215">
            <v>0</v>
          </cell>
          <cell r="L215">
            <v>0</v>
          </cell>
          <cell r="M215">
            <v>2.6</v>
          </cell>
          <cell r="N215">
            <v>2.6000000000000002E-2</v>
          </cell>
          <cell r="O215">
            <v>0.4</v>
          </cell>
          <cell r="P215">
            <v>4.0000000000000001E-3</v>
          </cell>
          <cell r="Q215">
            <v>0.5</v>
          </cell>
          <cell r="R215">
            <v>5.0000000000000001E-3</v>
          </cell>
          <cell r="S215">
            <v>5</v>
          </cell>
          <cell r="T215">
            <v>0.05</v>
          </cell>
          <cell r="U215">
            <v>14</v>
          </cell>
          <cell r="V215">
            <v>0.14000000000000001</v>
          </cell>
          <cell r="W215">
            <v>0.3</v>
          </cell>
          <cell r="X215">
            <v>3.0000000000000001E-3</v>
          </cell>
          <cell r="Y215">
            <v>60</v>
          </cell>
          <cell r="Z215">
            <v>0.6</v>
          </cell>
          <cell r="AA215">
            <v>0.02</v>
          </cell>
          <cell r="AB215">
            <v>2.0000000000000001E-4</v>
          </cell>
          <cell r="AC215">
            <v>0.02</v>
          </cell>
          <cell r="AD215">
            <v>2.0000000000000001E-4</v>
          </cell>
          <cell r="AE215">
            <v>0.6</v>
          </cell>
          <cell r="AF215">
            <v>6.0000000000000001E-3</v>
          </cell>
          <cell r="AG215">
            <v>23</v>
          </cell>
          <cell r="AH215">
            <v>0.23</v>
          </cell>
        </row>
        <row r="216">
          <cell r="A216">
            <v>213</v>
          </cell>
          <cell r="B216" t="str">
            <v>AGUA DE COCO</v>
          </cell>
          <cell r="C216" t="str">
            <v>LIQUIDO CONTENIDO EN EL FRUTO MADURO</v>
          </cell>
          <cell r="D216">
            <v>100</v>
          </cell>
          <cell r="E216">
            <v>11</v>
          </cell>
          <cell r="F216">
            <v>0.11</v>
          </cell>
          <cell r="G216">
            <v>96</v>
          </cell>
          <cell r="H216">
            <v>0.96</v>
          </cell>
          <cell r="I216">
            <v>0.3</v>
          </cell>
          <cell r="J216">
            <v>3.0000000000000001E-3</v>
          </cell>
          <cell r="K216">
            <v>0</v>
          </cell>
          <cell r="L216">
            <v>0</v>
          </cell>
          <cell r="M216">
            <v>3</v>
          </cell>
          <cell r="N216">
            <v>0.03</v>
          </cell>
          <cell r="O216">
            <v>0</v>
          </cell>
          <cell r="P216">
            <v>0</v>
          </cell>
          <cell r="Q216">
            <v>0.7</v>
          </cell>
          <cell r="R216">
            <v>6.9999999999999993E-3</v>
          </cell>
          <cell r="S216">
            <v>18</v>
          </cell>
          <cell r="T216">
            <v>0.18</v>
          </cell>
          <cell r="U216">
            <v>10</v>
          </cell>
          <cell r="V216">
            <v>0.1</v>
          </cell>
          <cell r="W216">
            <v>0.2</v>
          </cell>
          <cell r="X216">
            <v>2E-3</v>
          </cell>
          <cell r="Y216">
            <v>0</v>
          </cell>
          <cell r="Z216">
            <v>0</v>
          </cell>
          <cell r="AA216">
            <v>0</v>
          </cell>
          <cell r="AB216">
            <v>0</v>
          </cell>
          <cell r="AC216">
            <v>0</v>
          </cell>
          <cell r="AD216">
            <v>0</v>
          </cell>
          <cell r="AE216">
            <v>0.1</v>
          </cell>
          <cell r="AF216">
            <v>1E-3</v>
          </cell>
          <cell r="AG216">
            <v>2</v>
          </cell>
          <cell r="AH216">
            <v>0.02</v>
          </cell>
        </row>
        <row r="217">
          <cell r="A217">
            <v>214</v>
          </cell>
          <cell r="B217" t="str">
            <v>SANDIA O PATILLA</v>
          </cell>
          <cell r="C217" t="str">
            <v>PULPA SIN SEMILLA</v>
          </cell>
          <cell r="D217">
            <v>40</v>
          </cell>
          <cell r="E217">
            <v>12</v>
          </cell>
          <cell r="F217">
            <v>0.12</v>
          </cell>
          <cell r="G217">
            <v>95.7</v>
          </cell>
          <cell r="H217">
            <v>0.95700000000000007</v>
          </cell>
          <cell r="I217">
            <v>0.4</v>
          </cell>
          <cell r="J217">
            <v>4.0000000000000001E-3</v>
          </cell>
          <cell r="K217">
            <v>0</v>
          </cell>
          <cell r="L217">
            <v>0</v>
          </cell>
          <cell r="M217">
            <v>3.4</v>
          </cell>
          <cell r="N217">
            <v>3.4000000000000002E-2</v>
          </cell>
          <cell r="O217">
            <v>0.3</v>
          </cell>
          <cell r="P217">
            <v>3.0000000000000001E-3</v>
          </cell>
          <cell r="Q217">
            <v>0.2</v>
          </cell>
          <cell r="R217">
            <v>2E-3</v>
          </cell>
          <cell r="S217">
            <v>4</v>
          </cell>
          <cell r="T217">
            <v>0.04</v>
          </cell>
          <cell r="U217">
            <v>5</v>
          </cell>
          <cell r="V217">
            <v>0.05</v>
          </cell>
          <cell r="W217">
            <v>0.3</v>
          </cell>
          <cell r="X217">
            <v>3.0000000000000001E-3</v>
          </cell>
          <cell r="Y217">
            <v>30</v>
          </cell>
          <cell r="Z217">
            <v>0.3</v>
          </cell>
          <cell r="AA217">
            <v>0.02</v>
          </cell>
          <cell r="AB217">
            <v>2.0000000000000001E-4</v>
          </cell>
          <cell r="AC217">
            <v>0.01</v>
          </cell>
          <cell r="AD217">
            <v>1E-4</v>
          </cell>
          <cell r="AE217">
            <v>0.1</v>
          </cell>
          <cell r="AF217">
            <v>1E-3</v>
          </cell>
          <cell r="AG217">
            <v>7</v>
          </cell>
          <cell r="AH217">
            <v>7.0000000000000007E-2</v>
          </cell>
        </row>
        <row r="218">
          <cell r="A218">
            <v>215</v>
          </cell>
          <cell r="B218" t="str">
            <v>MELON PEQUEÑO</v>
          </cell>
          <cell r="C218" t="str">
            <v>PULPA SIN SEMILLA</v>
          </cell>
          <cell r="D218">
            <v>60</v>
          </cell>
          <cell r="E218">
            <v>16</v>
          </cell>
          <cell r="F218">
            <v>0.16</v>
          </cell>
          <cell r="G218">
            <v>94.6</v>
          </cell>
          <cell r="H218">
            <v>0.94599999999999995</v>
          </cell>
          <cell r="I218">
            <v>0.3</v>
          </cell>
          <cell r="J218">
            <v>3.0000000000000001E-3</v>
          </cell>
          <cell r="K218">
            <v>0</v>
          </cell>
          <cell r="L218">
            <v>0</v>
          </cell>
          <cell r="M218">
            <v>4.0999999999999996</v>
          </cell>
          <cell r="N218">
            <v>4.0999999999999995E-2</v>
          </cell>
          <cell r="O218">
            <v>0.5</v>
          </cell>
          <cell r="P218">
            <v>5.0000000000000001E-3</v>
          </cell>
          <cell r="Q218">
            <v>0.5</v>
          </cell>
          <cell r="R218">
            <v>5.0000000000000001E-3</v>
          </cell>
          <cell r="S218">
            <v>13</v>
          </cell>
          <cell r="T218">
            <v>0.13</v>
          </cell>
          <cell r="U218">
            <v>14</v>
          </cell>
          <cell r="V218">
            <v>0.14000000000000001</v>
          </cell>
          <cell r="W218">
            <v>0.2</v>
          </cell>
          <cell r="X218">
            <v>2E-3</v>
          </cell>
          <cell r="Y218">
            <v>13</v>
          </cell>
          <cell r="Z218">
            <v>0.13</v>
          </cell>
          <cell r="AA218">
            <v>0.02</v>
          </cell>
          <cell r="AB218">
            <v>2.0000000000000001E-4</v>
          </cell>
          <cell r="AC218">
            <v>0.01</v>
          </cell>
          <cell r="AD218">
            <v>1E-4</v>
          </cell>
          <cell r="AE218">
            <v>0.4</v>
          </cell>
          <cell r="AF218">
            <v>4.0000000000000001E-3</v>
          </cell>
          <cell r="AG218">
            <v>22</v>
          </cell>
          <cell r="AH218">
            <v>0.22</v>
          </cell>
        </row>
        <row r="219">
          <cell r="A219">
            <v>216</v>
          </cell>
          <cell r="B219" t="str">
            <v>MORAS</v>
          </cell>
          <cell r="C219" t="str">
            <v>PULPA SIN SEMILLA</v>
          </cell>
          <cell r="D219">
            <v>90</v>
          </cell>
          <cell r="E219">
            <v>23</v>
          </cell>
          <cell r="F219">
            <v>0.23</v>
          </cell>
          <cell r="G219">
            <v>93.3</v>
          </cell>
          <cell r="H219">
            <v>0.93299999999999994</v>
          </cell>
          <cell r="I219">
            <v>0.6</v>
          </cell>
          <cell r="J219">
            <v>6.0000000000000001E-3</v>
          </cell>
          <cell r="K219">
            <v>0.1</v>
          </cell>
          <cell r="L219">
            <v>1E-3</v>
          </cell>
          <cell r="M219">
            <v>5.6</v>
          </cell>
          <cell r="N219">
            <v>5.5999999999999994E-2</v>
          </cell>
          <cell r="O219">
            <v>0</v>
          </cell>
          <cell r="P219">
            <v>0</v>
          </cell>
          <cell r="Q219">
            <v>0.4</v>
          </cell>
          <cell r="R219">
            <v>4.0000000000000001E-3</v>
          </cell>
          <cell r="S219">
            <v>18</v>
          </cell>
          <cell r="T219">
            <v>0.18</v>
          </cell>
          <cell r="U219">
            <v>14</v>
          </cell>
          <cell r="V219">
            <v>0.14000000000000001</v>
          </cell>
          <cell r="W219">
            <v>1.2</v>
          </cell>
          <cell r="X219">
            <v>1.2E-2</v>
          </cell>
          <cell r="Y219">
            <v>0</v>
          </cell>
          <cell r="Z219">
            <v>0</v>
          </cell>
          <cell r="AA219">
            <v>0.02</v>
          </cell>
          <cell r="AB219">
            <v>2.0000000000000001E-4</v>
          </cell>
          <cell r="AC219">
            <v>0.04</v>
          </cell>
          <cell r="AD219">
            <v>4.0000000000000002E-4</v>
          </cell>
          <cell r="AE219">
            <v>0.4</v>
          </cell>
          <cell r="AF219">
            <v>4.0000000000000001E-3</v>
          </cell>
          <cell r="AG219">
            <v>15</v>
          </cell>
          <cell r="AH219">
            <v>0.15</v>
          </cell>
        </row>
        <row r="220">
          <cell r="A220">
            <v>217</v>
          </cell>
          <cell r="B220" t="str">
            <v>MORA DE CASTILLA</v>
          </cell>
          <cell r="C220" t="str">
            <v>PULPA SIN SEMILLA</v>
          </cell>
          <cell r="D220">
            <v>90</v>
          </cell>
          <cell r="E220">
            <v>23</v>
          </cell>
          <cell r="F220">
            <v>0.23</v>
          </cell>
          <cell r="G220">
            <v>92.8</v>
          </cell>
          <cell r="H220">
            <v>0.92799999999999994</v>
          </cell>
          <cell r="I220">
            <v>0.6</v>
          </cell>
          <cell r="J220">
            <v>6.0000000000000001E-3</v>
          </cell>
          <cell r="K220">
            <v>0.1</v>
          </cell>
          <cell r="L220">
            <v>1E-3</v>
          </cell>
          <cell r="M220">
            <v>5.6</v>
          </cell>
          <cell r="N220">
            <v>5.5999999999999994E-2</v>
          </cell>
          <cell r="O220">
            <v>0.5</v>
          </cell>
          <cell r="P220">
            <v>5.0000000000000001E-3</v>
          </cell>
          <cell r="Q220">
            <v>0.4</v>
          </cell>
          <cell r="R220">
            <v>4.0000000000000001E-3</v>
          </cell>
          <cell r="S220">
            <v>42</v>
          </cell>
          <cell r="T220">
            <v>0.42</v>
          </cell>
          <cell r="U220">
            <v>10</v>
          </cell>
          <cell r="V220">
            <v>0.1</v>
          </cell>
          <cell r="W220">
            <v>1.7</v>
          </cell>
          <cell r="X220">
            <v>1.7000000000000001E-2</v>
          </cell>
          <cell r="Y220">
            <v>0</v>
          </cell>
          <cell r="Z220">
            <v>0</v>
          </cell>
          <cell r="AA220">
            <v>0.02</v>
          </cell>
          <cell r="AB220">
            <v>2.0000000000000001E-4</v>
          </cell>
          <cell r="AC220">
            <v>0.05</v>
          </cell>
          <cell r="AD220">
            <v>5.0000000000000001E-4</v>
          </cell>
          <cell r="AE220">
            <v>0.3</v>
          </cell>
          <cell r="AF220">
            <v>3.0000000000000001E-3</v>
          </cell>
          <cell r="AG220">
            <v>8</v>
          </cell>
          <cell r="AH220">
            <v>0.08</v>
          </cell>
        </row>
        <row r="221">
          <cell r="A221">
            <v>218</v>
          </cell>
          <cell r="B221" t="str">
            <v>LULO</v>
          </cell>
          <cell r="C221" t="str">
            <v>JUGO, SIN SEMILLAS</v>
          </cell>
          <cell r="D221">
            <v>60</v>
          </cell>
          <cell r="E221">
            <v>23</v>
          </cell>
          <cell r="F221">
            <v>0.23</v>
          </cell>
          <cell r="G221">
            <v>92.5</v>
          </cell>
          <cell r="H221">
            <v>0.92500000000000004</v>
          </cell>
          <cell r="I221">
            <v>0.6</v>
          </cell>
          <cell r="J221">
            <v>6.0000000000000001E-3</v>
          </cell>
          <cell r="K221">
            <v>0.1</v>
          </cell>
          <cell r="L221">
            <v>1E-3</v>
          </cell>
          <cell r="M221">
            <v>5.7</v>
          </cell>
          <cell r="N221">
            <v>5.7000000000000002E-2</v>
          </cell>
          <cell r="O221">
            <v>0.3</v>
          </cell>
          <cell r="P221">
            <v>3.0000000000000001E-3</v>
          </cell>
          <cell r="Q221">
            <v>0.8</v>
          </cell>
          <cell r="R221">
            <v>8.0000000000000002E-3</v>
          </cell>
          <cell r="S221">
            <v>8</v>
          </cell>
          <cell r="T221">
            <v>0.08</v>
          </cell>
          <cell r="U221">
            <v>12</v>
          </cell>
          <cell r="V221">
            <v>0.12</v>
          </cell>
          <cell r="W221">
            <v>0.6</v>
          </cell>
          <cell r="X221">
            <v>6.0000000000000001E-3</v>
          </cell>
          <cell r="Y221">
            <v>60</v>
          </cell>
          <cell r="Z221">
            <v>0.6</v>
          </cell>
          <cell r="AA221">
            <v>0.04</v>
          </cell>
          <cell r="AB221">
            <v>4.0000000000000002E-4</v>
          </cell>
          <cell r="AC221">
            <v>0.04</v>
          </cell>
          <cell r="AD221">
            <v>4.0000000000000002E-4</v>
          </cell>
          <cell r="AE221">
            <v>1.5</v>
          </cell>
          <cell r="AF221">
            <v>1.4999999999999999E-2</v>
          </cell>
          <cell r="AG221">
            <v>25</v>
          </cell>
          <cell r="AH221">
            <v>0.25</v>
          </cell>
        </row>
        <row r="222">
          <cell r="A222">
            <v>219</v>
          </cell>
          <cell r="B222" t="str">
            <v>LIMON</v>
          </cell>
          <cell r="C222" t="str">
            <v>JUGO, SIN SEMILLAS</v>
          </cell>
          <cell r="D222">
            <v>50</v>
          </cell>
          <cell r="E222">
            <v>26</v>
          </cell>
          <cell r="F222">
            <v>0.26</v>
          </cell>
          <cell r="G222">
            <v>91.8</v>
          </cell>
          <cell r="H222">
            <v>0.91799999999999993</v>
          </cell>
          <cell r="I222">
            <v>0.3</v>
          </cell>
          <cell r="J222">
            <v>3.0000000000000001E-3</v>
          </cell>
          <cell r="K222">
            <v>0.3</v>
          </cell>
          <cell r="L222">
            <v>3.0000000000000001E-3</v>
          </cell>
          <cell r="M222">
            <v>6.3</v>
          </cell>
          <cell r="N222">
            <v>6.3E-2</v>
          </cell>
          <cell r="O222">
            <v>1</v>
          </cell>
          <cell r="P222">
            <v>0.01</v>
          </cell>
          <cell r="Q222">
            <v>0.3</v>
          </cell>
          <cell r="R222">
            <v>3.0000000000000001E-3</v>
          </cell>
          <cell r="S222">
            <v>13</v>
          </cell>
          <cell r="T222">
            <v>0.13</v>
          </cell>
          <cell r="U222">
            <v>14</v>
          </cell>
          <cell r="V222">
            <v>0.14000000000000001</v>
          </cell>
          <cell r="W222">
            <v>0.4</v>
          </cell>
          <cell r="X222">
            <v>4.0000000000000001E-3</v>
          </cell>
          <cell r="Y222">
            <v>0</v>
          </cell>
          <cell r="Z222">
            <v>0</v>
          </cell>
          <cell r="AA222">
            <v>0.02</v>
          </cell>
          <cell r="AB222">
            <v>2.0000000000000001E-4</v>
          </cell>
          <cell r="AC222">
            <v>0.02</v>
          </cell>
          <cell r="AD222">
            <v>2.0000000000000001E-4</v>
          </cell>
          <cell r="AE222">
            <v>0.1</v>
          </cell>
          <cell r="AF222">
            <v>1E-3</v>
          </cell>
          <cell r="AG222">
            <v>25</v>
          </cell>
          <cell r="AH222">
            <v>0.25</v>
          </cell>
        </row>
        <row r="223">
          <cell r="A223">
            <v>220</v>
          </cell>
          <cell r="B223" t="str">
            <v>BREVA MADURA</v>
          </cell>
          <cell r="C223" t="str">
            <v>PULPA, CON SEMILLAS Y CASCARA</v>
          </cell>
          <cell r="D223">
            <v>100</v>
          </cell>
          <cell r="E223">
            <v>33</v>
          </cell>
          <cell r="F223">
            <v>0.33</v>
          </cell>
          <cell r="G223">
            <v>89</v>
          </cell>
          <cell r="H223">
            <v>0.89</v>
          </cell>
          <cell r="I223">
            <v>0.9</v>
          </cell>
          <cell r="J223">
            <v>9.0000000000000011E-3</v>
          </cell>
          <cell r="K223">
            <v>0.2</v>
          </cell>
          <cell r="L223">
            <v>2E-3</v>
          </cell>
          <cell r="M223">
            <v>7.8</v>
          </cell>
          <cell r="N223">
            <v>7.8E-2</v>
          </cell>
          <cell r="O223">
            <v>1.4</v>
          </cell>
          <cell r="P223">
            <v>1.3999999999999999E-2</v>
          </cell>
          <cell r="Q223">
            <v>0.7</v>
          </cell>
          <cell r="R223">
            <v>6.9999999999999993E-3</v>
          </cell>
          <cell r="S223">
            <v>25</v>
          </cell>
          <cell r="T223">
            <v>0.25</v>
          </cell>
          <cell r="U223">
            <v>24</v>
          </cell>
          <cell r="V223">
            <v>0.24</v>
          </cell>
          <cell r="W223">
            <v>0.4</v>
          </cell>
          <cell r="X223">
            <v>4.0000000000000001E-3</v>
          </cell>
          <cell r="Y223">
            <v>0</v>
          </cell>
          <cell r="Z223">
            <v>0</v>
          </cell>
          <cell r="AA223">
            <v>0.04</v>
          </cell>
          <cell r="AB223">
            <v>4.0000000000000002E-4</v>
          </cell>
          <cell r="AC223">
            <v>0.03</v>
          </cell>
          <cell r="AD223">
            <v>2.9999999999999997E-4</v>
          </cell>
          <cell r="AE223">
            <v>0.3</v>
          </cell>
          <cell r="AF223">
            <v>3.0000000000000001E-3</v>
          </cell>
          <cell r="AG223">
            <v>5</v>
          </cell>
          <cell r="AH223">
            <v>0.05</v>
          </cell>
        </row>
        <row r="224">
          <cell r="A224">
            <v>221</v>
          </cell>
          <cell r="B224" t="str">
            <v>NUECES</v>
          </cell>
          <cell r="C224" t="str">
            <v>CASTAÑA DEL PARÁ</v>
          </cell>
          <cell r="E224">
            <v>645</v>
          </cell>
          <cell r="F224">
            <v>6.45</v>
          </cell>
          <cell r="G224">
            <v>4.5999999999999996</v>
          </cell>
          <cell r="H224">
            <v>4.5999999999999999E-2</v>
          </cell>
          <cell r="I224">
            <v>16.100000000000001</v>
          </cell>
          <cell r="J224">
            <v>0.161</v>
          </cell>
          <cell r="K224">
            <v>66.599999999999994</v>
          </cell>
          <cell r="L224">
            <v>0.66599999999999993</v>
          </cell>
          <cell r="M224">
            <v>7.9</v>
          </cell>
          <cell r="N224">
            <v>7.9000000000000001E-2</v>
          </cell>
          <cell r="O224">
            <v>1.2</v>
          </cell>
          <cell r="P224">
            <v>1.2E-2</v>
          </cell>
          <cell r="Q224">
            <v>3.6</v>
          </cell>
          <cell r="R224">
            <v>3.6000000000000004E-2</v>
          </cell>
          <cell r="S224">
            <v>166</v>
          </cell>
          <cell r="T224">
            <v>1.66</v>
          </cell>
          <cell r="U224">
            <v>526</v>
          </cell>
          <cell r="V224">
            <v>5.26</v>
          </cell>
          <cell r="W224">
            <v>3.8</v>
          </cell>
          <cell r="X224">
            <v>3.7999999999999999E-2</v>
          </cell>
          <cell r="Y224">
            <v>1</v>
          </cell>
          <cell r="Z224">
            <v>0.01</v>
          </cell>
          <cell r="AA224">
            <v>1.1399999999999999</v>
          </cell>
          <cell r="AB224">
            <v>1.1399999999999999E-2</v>
          </cell>
          <cell r="AC224">
            <v>0.02</v>
          </cell>
          <cell r="AD224">
            <v>2.0000000000000001E-4</v>
          </cell>
          <cell r="AE224">
            <v>1.6</v>
          </cell>
          <cell r="AF224">
            <v>1.6E-2</v>
          </cell>
          <cell r="AG224">
            <v>3</v>
          </cell>
          <cell r="AH224">
            <v>0.03</v>
          </cell>
        </row>
        <row r="225">
          <cell r="A225">
            <v>222</v>
          </cell>
          <cell r="B225" t="str">
            <v>TUNA</v>
          </cell>
          <cell r="C225" t="str">
            <v>PULPA SIN SEMILLA</v>
          </cell>
          <cell r="D225">
            <v>40</v>
          </cell>
          <cell r="E225">
            <v>31</v>
          </cell>
          <cell r="F225">
            <v>0.31</v>
          </cell>
          <cell r="G225">
            <v>90.6</v>
          </cell>
          <cell r="H225">
            <v>0.90599999999999992</v>
          </cell>
          <cell r="I225">
            <v>0.5</v>
          </cell>
          <cell r="J225">
            <v>5.0000000000000001E-3</v>
          </cell>
          <cell r="K225">
            <v>0</v>
          </cell>
          <cell r="L225">
            <v>0</v>
          </cell>
          <cell r="M225">
            <v>8</v>
          </cell>
          <cell r="N225">
            <v>0.08</v>
          </cell>
          <cell r="O225">
            <v>0.5</v>
          </cell>
          <cell r="P225">
            <v>5.0000000000000001E-3</v>
          </cell>
          <cell r="Q225">
            <v>0.4</v>
          </cell>
          <cell r="R225">
            <v>4.0000000000000001E-3</v>
          </cell>
          <cell r="S225">
            <v>22</v>
          </cell>
          <cell r="T225">
            <v>0.22</v>
          </cell>
          <cell r="U225">
            <v>7</v>
          </cell>
          <cell r="V225">
            <v>7.0000000000000007E-2</v>
          </cell>
          <cell r="W225">
            <v>0.3</v>
          </cell>
          <cell r="X225">
            <v>3.0000000000000001E-3</v>
          </cell>
          <cell r="Y225">
            <v>0</v>
          </cell>
          <cell r="Z225">
            <v>0</v>
          </cell>
          <cell r="AA225">
            <v>0.01</v>
          </cell>
          <cell r="AB225">
            <v>1E-4</v>
          </cell>
          <cell r="AC225">
            <v>0.02</v>
          </cell>
          <cell r="AD225">
            <v>2.0000000000000001E-4</v>
          </cell>
          <cell r="AE225">
            <v>0.3</v>
          </cell>
          <cell r="AF225">
            <v>3.0000000000000001E-3</v>
          </cell>
          <cell r="AG225">
            <v>30</v>
          </cell>
          <cell r="AH225">
            <v>0.3</v>
          </cell>
        </row>
        <row r="226">
          <cell r="A226">
            <v>223</v>
          </cell>
          <cell r="B226" t="str">
            <v>UVA BLANCA</v>
          </cell>
          <cell r="C226" t="str">
            <v>PULPA SIN SEMILLA NI CASCARA</v>
          </cell>
          <cell r="D226">
            <v>90</v>
          </cell>
          <cell r="E226">
            <v>31</v>
          </cell>
          <cell r="F226">
            <v>0.31</v>
          </cell>
          <cell r="G226">
            <v>90.5</v>
          </cell>
          <cell r="H226">
            <v>0.90500000000000003</v>
          </cell>
          <cell r="I226">
            <v>0.5</v>
          </cell>
          <cell r="J226">
            <v>5.0000000000000001E-3</v>
          </cell>
          <cell r="K226">
            <v>0</v>
          </cell>
          <cell r="L226">
            <v>0</v>
          </cell>
          <cell r="M226">
            <v>8.1</v>
          </cell>
          <cell r="N226">
            <v>8.1000000000000003E-2</v>
          </cell>
          <cell r="O226">
            <v>0.5</v>
          </cell>
          <cell r="P226">
            <v>5.0000000000000001E-3</v>
          </cell>
          <cell r="Q226">
            <v>0.4</v>
          </cell>
          <cell r="R226">
            <v>4.0000000000000001E-3</v>
          </cell>
          <cell r="S226">
            <v>6</v>
          </cell>
          <cell r="T226">
            <v>0.06</v>
          </cell>
          <cell r="U226">
            <v>20</v>
          </cell>
          <cell r="V226">
            <v>0.2</v>
          </cell>
          <cell r="W226">
            <v>0.4</v>
          </cell>
          <cell r="X226">
            <v>4.0000000000000001E-3</v>
          </cell>
          <cell r="Y226">
            <v>0</v>
          </cell>
          <cell r="Z226">
            <v>0</v>
          </cell>
          <cell r="AA226">
            <v>0.03</v>
          </cell>
          <cell r="AB226">
            <v>2.9999999999999997E-4</v>
          </cell>
          <cell r="AC226">
            <v>0.01</v>
          </cell>
          <cell r="AD226">
            <v>1E-4</v>
          </cell>
          <cell r="AE226">
            <v>0.1</v>
          </cell>
          <cell r="AF226">
            <v>1E-3</v>
          </cell>
          <cell r="AG226">
            <v>5</v>
          </cell>
          <cell r="AH226">
            <v>0.05</v>
          </cell>
        </row>
        <row r="227">
          <cell r="A227">
            <v>224</v>
          </cell>
          <cell r="B227" t="str">
            <v>PERA</v>
          </cell>
          <cell r="C227" t="str">
            <v>PULPA SIN SEMILLA NI CASCARA</v>
          </cell>
          <cell r="D227">
            <v>85</v>
          </cell>
          <cell r="E227">
            <v>32</v>
          </cell>
          <cell r="F227">
            <v>0.32</v>
          </cell>
          <cell r="G227">
            <v>88.9</v>
          </cell>
          <cell r="H227">
            <v>0.88900000000000001</v>
          </cell>
          <cell r="I227">
            <v>0.2</v>
          </cell>
          <cell r="J227">
            <v>2E-3</v>
          </cell>
          <cell r="K227">
            <v>0.1</v>
          </cell>
          <cell r="L227">
            <v>1E-3</v>
          </cell>
          <cell r="M227">
            <v>8.5</v>
          </cell>
          <cell r="N227">
            <v>8.5000000000000006E-2</v>
          </cell>
          <cell r="O227">
            <v>2</v>
          </cell>
          <cell r="P227">
            <v>0.02</v>
          </cell>
          <cell r="Q227">
            <v>0.3</v>
          </cell>
          <cell r="R227">
            <v>3.0000000000000001E-3</v>
          </cell>
          <cell r="S227">
            <v>5</v>
          </cell>
          <cell r="T227">
            <v>0.05</v>
          </cell>
          <cell r="U227">
            <v>11</v>
          </cell>
          <cell r="V227">
            <v>0.11</v>
          </cell>
          <cell r="W227">
            <v>0.3</v>
          </cell>
          <cell r="X227">
            <v>3.0000000000000001E-3</v>
          </cell>
          <cell r="Y227">
            <v>0</v>
          </cell>
          <cell r="Z227">
            <v>0</v>
          </cell>
          <cell r="AA227">
            <v>0.02</v>
          </cell>
          <cell r="AB227">
            <v>2.0000000000000001E-4</v>
          </cell>
          <cell r="AC227">
            <v>0.01</v>
          </cell>
          <cell r="AD227">
            <v>1E-4</v>
          </cell>
          <cell r="AE227">
            <v>0.2</v>
          </cell>
          <cell r="AF227">
            <v>2E-3</v>
          </cell>
          <cell r="AG227">
            <v>9</v>
          </cell>
          <cell r="AH227">
            <v>0.09</v>
          </cell>
        </row>
        <row r="228">
          <cell r="A228">
            <v>225</v>
          </cell>
          <cell r="B228" t="str">
            <v>BREVA VERDE</v>
          </cell>
          <cell r="C228" t="str">
            <v>PULPA, CON SEMILLAS Y CASCARA</v>
          </cell>
          <cell r="D228">
            <v>100</v>
          </cell>
          <cell r="E228">
            <v>39</v>
          </cell>
          <cell r="F228">
            <v>0.39</v>
          </cell>
          <cell r="G228">
            <v>86.1</v>
          </cell>
          <cell r="H228">
            <v>0.86099999999999999</v>
          </cell>
          <cell r="I228">
            <v>1.7</v>
          </cell>
          <cell r="J228">
            <v>1.7000000000000001E-2</v>
          </cell>
          <cell r="K228">
            <v>0.3</v>
          </cell>
          <cell r="L228">
            <v>3.0000000000000001E-3</v>
          </cell>
          <cell r="M228">
            <v>8.6</v>
          </cell>
          <cell r="N228">
            <v>8.5999999999999993E-2</v>
          </cell>
          <cell r="O228">
            <v>2.5</v>
          </cell>
          <cell r="P228">
            <v>2.5000000000000001E-2</v>
          </cell>
          <cell r="Q228">
            <v>0.8</v>
          </cell>
          <cell r="R228">
            <v>8.0000000000000002E-3</v>
          </cell>
          <cell r="S228">
            <v>68</v>
          </cell>
          <cell r="T228">
            <v>0.68</v>
          </cell>
          <cell r="U228">
            <v>34</v>
          </cell>
          <cell r="V228">
            <v>0.34</v>
          </cell>
          <cell r="W228">
            <v>0.5</v>
          </cell>
          <cell r="X228">
            <v>5.0000000000000001E-3</v>
          </cell>
          <cell r="Y228">
            <v>2</v>
          </cell>
          <cell r="Z228">
            <v>0.02</v>
          </cell>
          <cell r="AA228">
            <v>0.05</v>
          </cell>
          <cell r="AB228">
            <v>5.0000000000000001E-4</v>
          </cell>
          <cell r="AC228">
            <v>0.06</v>
          </cell>
          <cell r="AD228">
            <v>5.9999999999999995E-4</v>
          </cell>
          <cell r="AE228">
            <v>0.3</v>
          </cell>
          <cell r="AF228">
            <v>3.0000000000000001E-3</v>
          </cell>
          <cell r="AG228">
            <v>18</v>
          </cell>
          <cell r="AH228">
            <v>0.18</v>
          </cell>
        </row>
        <row r="229">
          <cell r="A229">
            <v>226</v>
          </cell>
          <cell r="B229" t="str">
            <v>HIGO</v>
          </cell>
          <cell r="C229" t="str">
            <v>PULPA SIN SEMILLAS</v>
          </cell>
          <cell r="D229">
            <v>50</v>
          </cell>
          <cell r="E229">
            <v>34</v>
          </cell>
          <cell r="F229">
            <v>0.34</v>
          </cell>
          <cell r="G229">
            <v>90.3</v>
          </cell>
          <cell r="H229">
            <v>0.90300000000000002</v>
          </cell>
          <cell r="I229">
            <v>0.5</v>
          </cell>
          <cell r="J229">
            <v>5.0000000000000001E-3</v>
          </cell>
          <cell r="K229">
            <v>0</v>
          </cell>
          <cell r="L229">
            <v>0</v>
          </cell>
          <cell r="M229">
            <v>9</v>
          </cell>
          <cell r="N229">
            <v>0.09</v>
          </cell>
          <cell r="O229">
            <v>0</v>
          </cell>
          <cell r="P229">
            <v>0</v>
          </cell>
          <cell r="Q229">
            <v>0.2</v>
          </cell>
          <cell r="R229">
            <v>2E-3</v>
          </cell>
          <cell r="S229">
            <v>11</v>
          </cell>
          <cell r="T229">
            <v>0.11</v>
          </cell>
          <cell r="U229">
            <v>11</v>
          </cell>
          <cell r="V229">
            <v>0.11</v>
          </cell>
          <cell r="W229">
            <v>0.4</v>
          </cell>
          <cell r="X229">
            <v>4.0000000000000001E-3</v>
          </cell>
          <cell r="Y229">
            <v>0</v>
          </cell>
          <cell r="Z229">
            <v>0</v>
          </cell>
          <cell r="AA229">
            <v>0</v>
          </cell>
          <cell r="AB229">
            <v>0</v>
          </cell>
          <cell r="AC229">
            <v>0</v>
          </cell>
          <cell r="AD229">
            <v>0</v>
          </cell>
          <cell r="AE229">
            <v>0.3</v>
          </cell>
          <cell r="AF229">
            <v>3.0000000000000001E-3</v>
          </cell>
          <cell r="AG229">
            <v>15</v>
          </cell>
          <cell r="AH229">
            <v>0.15</v>
          </cell>
        </row>
        <row r="230">
          <cell r="A230">
            <v>227</v>
          </cell>
          <cell r="B230" t="str">
            <v xml:space="preserve">CIDRA </v>
          </cell>
          <cell r="C230" t="str">
            <v>CASCARA SIN PULPA NI SEMILLAS</v>
          </cell>
          <cell r="D230">
            <v>30</v>
          </cell>
          <cell r="E230">
            <v>36</v>
          </cell>
          <cell r="F230">
            <v>0.36</v>
          </cell>
          <cell r="G230">
            <v>88</v>
          </cell>
          <cell r="H230">
            <v>0.88</v>
          </cell>
          <cell r="I230">
            <v>0.6</v>
          </cell>
          <cell r="J230">
            <v>6.0000000000000001E-3</v>
          </cell>
          <cell r="K230">
            <v>0.1</v>
          </cell>
          <cell r="L230">
            <v>1E-3</v>
          </cell>
          <cell r="M230">
            <v>9.1</v>
          </cell>
          <cell r="N230">
            <v>9.0999999999999998E-2</v>
          </cell>
          <cell r="O230">
            <v>1.8</v>
          </cell>
          <cell r="P230">
            <v>1.8000000000000002E-2</v>
          </cell>
          <cell r="Q230">
            <v>0.4</v>
          </cell>
          <cell r="R230">
            <v>4.0000000000000001E-3</v>
          </cell>
          <cell r="S230">
            <v>66</v>
          </cell>
          <cell r="T230">
            <v>0.66</v>
          </cell>
          <cell r="U230">
            <v>17</v>
          </cell>
          <cell r="V230">
            <v>0.17</v>
          </cell>
          <cell r="W230">
            <v>0.3</v>
          </cell>
          <cell r="X230">
            <v>3.0000000000000001E-3</v>
          </cell>
          <cell r="Y230">
            <v>0</v>
          </cell>
          <cell r="Z230">
            <v>0</v>
          </cell>
          <cell r="AA230">
            <v>0.04</v>
          </cell>
          <cell r="AB230">
            <v>4.0000000000000002E-4</v>
          </cell>
          <cell r="AC230">
            <v>0.04</v>
          </cell>
          <cell r="AD230">
            <v>4.0000000000000002E-4</v>
          </cell>
          <cell r="AE230">
            <v>0.2</v>
          </cell>
          <cell r="AF230">
            <v>2E-3</v>
          </cell>
          <cell r="AG230">
            <v>24</v>
          </cell>
          <cell r="AH230">
            <v>0.24</v>
          </cell>
        </row>
        <row r="231">
          <cell r="A231">
            <v>228</v>
          </cell>
          <cell r="B231" t="str">
            <v>PITAHAYA ROJA</v>
          </cell>
          <cell r="C231" t="str">
            <v>PULPA SIN SEMILLAS</v>
          </cell>
          <cell r="D231">
            <v>55</v>
          </cell>
          <cell r="E231">
            <v>36</v>
          </cell>
          <cell r="F231">
            <v>0.36</v>
          </cell>
          <cell r="G231">
            <v>89.4</v>
          </cell>
          <cell r="H231">
            <v>0.89400000000000002</v>
          </cell>
          <cell r="I231">
            <v>0.5</v>
          </cell>
          <cell r="J231">
            <v>5.0000000000000001E-3</v>
          </cell>
          <cell r="K231">
            <v>0.1</v>
          </cell>
          <cell r="L231">
            <v>1E-3</v>
          </cell>
          <cell r="M231">
            <v>9.1999999999999993</v>
          </cell>
          <cell r="N231">
            <v>9.1999999999999998E-2</v>
          </cell>
          <cell r="O231">
            <v>0.3</v>
          </cell>
          <cell r="P231">
            <v>3.0000000000000001E-3</v>
          </cell>
          <cell r="Q231">
            <v>0.5</v>
          </cell>
          <cell r="R231">
            <v>5.0000000000000001E-3</v>
          </cell>
          <cell r="S231">
            <v>6</v>
          </cell>
          <cell r="T231">
            <v>0.06</v>
          </cell>
          <cell r="U231">
            <v>19</v>
          </cell>
          <cell r="V231">
            <v>0.19</v>
          </cell>
          <cell r="W231">
            <v>0.4</v>
          </cell>
          <cell r="X231">
            <v>4.0000000000000001E-3</v>
          </cell>
          <cell r="Y231">
            <v>0</v>
          </cell>
          <cell r="Z231">
            <v>0</v>
          </cell>
          <cell r="AA231">
            <v>0.01</v>
          </cell>
          <cell r="AB231">
            <v>1E-4</v>
          </cell>
          <cell r="AC231">
            <v>0.03</v>
          </cell>
          <cell r="AD231">
            <v>2.9999999999999997E-4</v>
          </cell>
          <cell r="AE231">
            <v>0.2</v>
          </cell>
          <cell r="AF231">
            <v>2E-3</v>
          </cell>
          <cell r="AG231">
            <v>25</v>
          </cell>
          <cell r="AH231">
            <v>0.25</v>
          </cell>
        </row>
        <row r="232">
          <cell r="A232">
            <v>229</v>
          </cell>
          <cell r="B232" t="str">
            <v>NISPERO DEL JAPON</v>
          </cell>
          <cell r="C232" t="str">
            <v>PULPA SIN SEMILLAS</v>
          </cell>
          <cell r="D232">
            <v>65</v>
          </cell>
          <cell r="E232">
            <v>42</v>
          </cell>
          <cell r="F232">
            <v>0.42</v>
          </cell>
          <cell r="G232">
            <v>88</v>
          </cell>
          <cell r="H232">
            <v>0.88</v>
          </cell>
          <cell r="I232">
            <v>0.1</v>
          </cell>
          <cell r="J232">
            <v>1E-3</v>
          </cell>
          <cell r="K232">
            <v>0.8</v>
          </cell>
          <cell r="L232">
            <v>8.0000000000000002E-3</v>
          </cell>
          <cell r="M232">
            <v>9.6</v>
          </cell>
          <cell r="N232">
            <v>9.6000000000000002E-2</v>
          </cell>
          <cell r="O232">
            <v>1.1000000000000001</v>
          </cell>
          <cell r="P232">
            <v>1.1000000000000001E-2</v>
          </cell>
          <cell r="Q232">
            <v>0.4</v>
          </cell>
          <cell r="R232">
            <v>4.0000000000000001E-3</v>
          </cell>
          <cell r="S232">
            <v>24</v>
          </cell>
          <cell r="T232">
            <v>0.24</v>
          </cell>
          <cell r="U232">
            <v>14</v>
          </cell>
          <cell r="V232">
            <v>0.14000000000000001</v>
          </cell>
          <cell r="W232">
            <v>0.5</v>
          </cell>
          <cell r="X232">
            <v>5.0000000000000001E-3</v>
          </cell>
          <cell r="Y232">
            <v>30</v>
          </cell>
          <cell r="Z232">
            <v>0.3</v>
          </cell>
          <cell r="AA232">
            <v>0.03</v>
          </cell>
          <cell r="AB232">
            <v>2.9999999999999997E-4</v>
          </cell>
          <cell r="AC232">
            <v>0.05</v>
          </cell>
          <cell r="AD232">
            <v>5.0000000000000001E-4</v>
          </cell>
          <cell r="AE232">
            <v>0.3</v>
          </cell>
          <cell r="AF232">
            <v>3.0000000000000001E-3</v>
          </cell>
          <cell r="AG232">
            <v>10</v>
          </cell>
          <cell r="AH232">
            <v>0.1</v>
          </cell>
        </row>
        <row r="233">
          <cell r="A233">
            <v>230</v>
          </cell>
          <cell r="B233" t="str">
            <v>UVA NEGRA</v>
          </cell>
          <cell r="C233" t="str">
            <v>PULPA, SIN SEMILLA NI CASCARA</v>
          </cell>
          <cell r="D233">
            <v>90</v>
          </cell>
          <cell r="E233">
            <v>36</v>
          </cell>
          <cell r="F233">
            <v>0.36</v>
          </cell>
          <cell r="G233">
            <v>89.2</v>
          </cell>
          <cell r="H233">
            <v>0.89200000000000002</v>
          </cell>
          <cell r="I233">
            <v>0.4</v>
          </cell>
          <cell r="J233">
            <v>4.0000000000000001E-3</v>
          </cell>
          <cell r="K233">
            <v>0</v>
          </cell>
          <cell r="L233">
            <v>0</v>
          </cell>
          <cell r="M233">
            <v>9.6</v>
          </cell>
          <cell r="N233">
            <v>9.6000000000000002E-2</v>
          </cell>
          <cell r="O233">
            <v>5</v>
          </cell>
          <cell r="P233">
            <v>0.05</v>
          </cell>
          <cell r="Q233">
            <v>0.3</v>
          </cell>
          <cell r="R233">
            <v>3.0000000000000001E-3</v>
          </cell>
          <cell r="S233">
            <v>8</v>
          </cell>
          <cell r="T233">
            <v>0.08</v>
          </cell>
          <cell r="U233">
            <v>10</v>
          </cell>
          <cell r="V233">
            <v>0.1</v>
          </cell>
          <cell r="W233">
            <v>0.4</v>
          </cell>
          <cell r="X233">
            <v>4.0000000000000001E-3</v>
          </cell>
          <cell r="Y233">
            <v>0</v>
          </cell>
          <cell r="Z233">
            <v>0</v>
          </cell>
          <cell r="AA233">
            <v>0.03</v>
          </cell>
          <cell r="AB233">
            <v>2.9999999999999997E-4</v>
          </cell>
          <cell r="AC233">
            <v>0.01</v>
          </cell>
          <cell r="AD233">
            <v>1E-4</v>
          </cell>
          <cell r="AE233">
            <v>1</v>
          </cell>
          <cell r="AF233">
            <v>0.01</v>
          </cell>
          <cell r="AG233">
            <v>8</v>
          </cell>
          <cell r="AH233">
            <v>0.08</v>
          </cell>
        </row>
        <row r="234">
          <cell r="A234">
            <v>231</v>
          </cell>
          <cell r="B234" t="str">
            <v>MADROÑO</v>
          </cell>
          <cell r="C234" t="str">
            <v>PULPA SIN SEMILLAS</v>
          </cell>
          <cell r="D234">
            <v>15</v>
          </cell>
          <cell r="E234">
            <v>38</v>
          </cell>
          <cell r="F234">
            <v>0.38</v>
          </cell>
          <cell r="G234">
            <v>88.3</v>
          </cell>
          <cell r="H234">
            <v>0.88300000000000001</v>
          </cell>
          <cell r="I234">
            <v>0.5</v>
          </cell>
          <cell r="J234">
            <v>5.0000000000000001E-3</v>
          </cell>
          <cell r="K234">
            <v>0.1</v>
          </cell>
          <cell r="L234">
            <v>1E-3</v>
          </cell>
          <cell r="M234">
            <v>9.9</v>
          </cell>
          <cell r="N234">
            <v>9.9000000000000005E-2</v>
          </cell>
          <cell r="O234">
            <v>1</v>
          </cell>
          <cell r="P234">
            <v>0.01</v>
          </cell>
          <cell r="Q234">
            <v>0.2</v>
          </cell>
          <cell r="R234">
            <v>2E-3</v>
          </cell>
          <cell r="S234">
            <v>10</v>
          </cell>
          <cell r="T234">
            <v>0.1</v>
          </cell>
          <cell r="U234">
            <v>21</v>
          </cell>
          <cell r="V234">
            <v>0.21</v>
          </cell>
          <cell r="W234">
            <v>0.3</v>
          </cell>
          <cell r="X234">
            <v>3.0000000000000001E-3</v>
          </cell>
          <cell r="Y234">
            <v>0</v>
          </cell>
          <cell r="Z234">
            <v>0</v>
          </cell>
          <cell r="AA234">
            <v>0.05</v>
          </cell>
          <cell r="AB234">
            <v>5.0000000000000001E-4</v>
          </cell>
          <cell r="AC234">
            <v>0.05</v>
          </cell>
          <cell r="AD234">
            <v>5.0000000000000001E-4</v>
          </cell>
          <cell r="AE234">
            <v>0.3</v>
          </cell>
          <cell r="AF234">
            <v>3.0000000000000001E-3</v>
          </cell>
          <cell r="AG234">
            <v>10</v>
          </cell>
          <cell r="AH234">
            <v>0.1</v>
          </cell>
        </row>
        <row r="235">
          <cell r="A235">
            <v>232</v>
          </cell>
          <cell r="B235" t="str">
            <v>BADEA</v>
          </cell>
          <cell r="C235" t="str">
            <v>JUGO, SIN SEMILLAS</v>
          </cell>
          <cell r="D235">
            <v>20</v>
          </cell>
          <cell r="E235">
            <v>41</v>
          </cell>
          <cell r="F235">
            <v>0.41</v>
          </cell>
          <cell r="G235">
            <v>87.9</v>
          </cell>
          <cell r="H235">
            <v>0.879</v>
          </cell>
          <cell r="I235">
            <v>0.9</v>
          </cell>
          <cell r="J235">
            <v>9.0000000000000011E-3</v>
          </cell>
          <cell r="K235">
            <v>0.2</v>
          </cell>
          <cell r="L235">
            <v>2E-3</v>
          </cell>
          <cell r="M235">
            <v>10.1</v>
          </cell>
          <cell r="N235">
            <v>0.10099999999999999</v>
          </cell>
          <cell r="O235">
            <v>0</v>
          </cell>
          <cell r="P235">
            <v>0</v>
          </cell>
          <cell r="Q235">
            <v>0.9</v>
          </cell>
          <cell r="R235">
            <v>9.0000000000000011E-3</v>
          </cell>
          <cell r="S235">
            <v>10</v>
          </cell>
          <cell r="T235">
            <v>0.1</v>
          </cell>
          <cell r="U235">
            <v>22</v>
          </cell>
          <cell r="V235">
            <v>0.22</v>
          </cell>
          <cell r="W235">
            <v>0.6</v>
          </cell>
          <cell r="X235">
            <v>6.0000000000000001E-3</v>
          </cell>
          <cell r="Y235">
            <v>7</v>
          </cell>
          <cell r="Z235">
            <v>7.0000000000000007E-2</v>
          </cell>
          <cell r="AA235">
            <v>0</v>
          </cell>
          <cell r="AB235">
            <v>0</v>
          </cell>
          <cell r="AC235">
            <v>0.11</v>
          </cell>
          <cell r="AD235">
            <v>1.1000000000000001E-3</v>
          </cell>
          <cell r="AE235">
            <v>2.7</v>
          </cell>
          <cell r="AF235">
            <v>2.7000000000000003E-2</v>
          </cell>
          <cell r="AG235">
            <v>20</v>
          </cell>
          <cell r="AH235">
            <v>0.2</v>
          </cell>
        </row>
        <row r="236">
          <cell r="A236">
            <v>233</v>
          </cell>
          <cell r="B236" t="str">
            <v>GRANADA</v>
          </cell>
          <cell r="C236" t="str">
            <v>PULPA CON SEMILLAS</v>
          </cell>
          <cell r="D236">
            <v>30</v>
          </cell>
          <cell r="E236">
            <v>50</v>
          </cell>
          <cell r="F236">
            <v>0.5</v>
          </cell>
          <cell r="G236">
            <v>84.4</v>
          </cell>
          <cell r="H236">
            <v>0.84400000000000008</v>
          </cell>
          <cell r="I236">
            <v>1</v>
          </cell>
          <cell r="J236">
            <v>0.01</v>
          </cell>
          <cell r="K236">
            <v>1.2</v>
          </cell>
          <cell r="L236">
            <v>1.2E-2</v>
          </cell>
          <cell r="M236">
            <v>10.199999999999999</v>
          </cell>
          <cell r="N236">
            <v>0.10199999999999999</v>
          </cell>
          <cell r="O236">
            <v>2.7</v>
          </cell>
          <cell r="P236">
            <v>2.7000000000000003E-2</v>
          </cell>
          <cell r="Q236">
            <v>0.5</v>
          </cell>
          <cell r="R236">
            <v>5.0000000000000001E-3</v>
          </cell>
          <cell r="S236">
            <v>13</v>
          </cell>
          <cell r="T236">
            <v>0.13</v>
          </cell>
          <cell r="U236">
            <v>26</v>
          </cell>
          <cell r="V236">
            <v>0.26</v>
          </cell>
          <cell r="W236">
            <v>0.5</v>
          </cell>
          <cell r="X236">
            <v>5.0000000000000001E-3</v>
          </cell>
          <cell r="Y236">
            <v>0</v>
          </cell>
          <cell r="Z236">
            <v>0</v>
          </cell>
          <cell r="AA236">
            <v>0</v>
          </cell>
          <cell r="AB236">
            <v>0</v>
          </cell>
          <cell r="AC236">
            <v>0.04</v>
          </cell>
          <cell r="AD236">
            <v>4.0000000000000002E-4</v>
          </cell>
          <cell r="AE236">
            <v>0.2</v>
          </cell>
          <cell r="AF236">
            <v>2E-3</v>
          </cell>
          <cell r="AG236">
            <v>5</v>
          </cell>
          <cell r="AH236">
            <v>0.05</v>
          </cell>
        </row>
        <row r="237">
          <cell r="A237">
            <v>234</v>
          </cell>
          <cell r="B237" t="str">
            <v>DURAZNO BLANCO</v>
          </cell>
          <cell r="C237" t="str">
            <v>PULPA SIN SEMILLAS</v>
          </cell>
          <cell r="D237">
            <v>90</v>
          </cell>
          <cell r="E237">
            <v>41</v>
          </cell>
          <cell r="F237">
            <v>0.41</v>
          </cell>
          <cell r="G237">
            <v>86.4</v>
          </cell>
          <cell r="H237">
            <v>0.8640000000000001</v>
          </cell>
          <cell r="I237">
            <v>0.9</v>
          </cell>
          <cell r="J237">
            <v>9.0000000000000011E-3</v>
          </cell>
          <cell r="K237">
            <v>0.1</v>
          </cell>
          <cell r="L237">
            <v>1E-3</v>
          </cell>
          <cell r="M237">
            <v>10.4</v>
          </cell>
          <cell r="N237">
            <v>0.10400000000000001</v>
          </cell>
          <cell r="O237">
            <v>1.6</v>
          </cell>
          <cell r="P237">
            <v>1.6E-2</v>
          </cell>
          <cell r="Q237">
            <v>0.6</v>
          </cell>
          <cell r="R237">
            <v>6.0000000000000001E-3</v>
          </cell>
          <cell r="S237">
            <v>8</v>
          </cell>
          <cell r="T237">
            <v>0.08</v>
          </cell>
          <cell r="U237">
            <v>29</v>
          </cell>
          <cell r="V237">
            <v>0.28999999999999998</v>
          </cell>
          <cell r="W237">
            <v>0.4</v>
          </cell>
          <cell r="X237">
            <v>4.0000000000000001E-3</v>
          </cell>
          <cell r="Y237">
            <v>3</v>
          </cell>
          <cell r="Z237">
            <v>0.03</v>
          </cell>
          <cell r="AA237">
            <v>0.03</v>
          </cell>
          <cell r="AB237">
            <v>2.9999999999999997E-4</v>
          </cell>
          <cell r="AC237">
            <v>0.02</v>
          </cell>
          <cell r="AD237">
            <v>2.0000000000000001E-4</v>
          </cell>
          <cell r="AE237">
            <v>0.3</v>
          </cell>
          <cell r="AF237">
            <v>3.0000000000000001E-3</v>
          </cell>
          <cell r="AG237">
            <v>28</v>
          </cell>
          <cell r="AH237">
            <v>0.28000000000000003</v>
          </cell>
        </row>
        <row r="238">
          <cell r="A238">
            <v>235</v>
          </cell>
          <cell r="B238" t="str">
            <v>YACA O PERALEJA</v>
          </cell>
          <cell r="C238" t="str">
            <v>PULPA SIN SEMILLAS</v>
          </cell>
          <cell r="E238">
            <v>45</v>
          </cell>
          <cell r="F238">
            <v>0.45</v>
          </cell>
          <cell r="G238">
            <v>85</v>
          </cell>
          <cell r="H238">
            <v>0.85</v>
          </cell>
          <cell r="I238">
            <v>1.7</v>
          </cell>
          <cell r="J238">
            <v>1.7000000000000001E-2</v>
          </cell>
          <cell r="K238">
            <v>0.2</v>
          </cell>
          <cell r="L238">
            <v>2E-3</v>
          </cell>
          <cell r="M238">
            <v>10.5</v>
          </cell>
          <cell r="N238">
            <v>0.105</v>
          </cell>
          <cell r="O238">
            <v>2</v>
          </cell>
          <cell r="P238">
            <v>0.02</v>
          </cell>
          <cell r="Q238">
            <v>0.6</v>
          </cell>
          <cell r="R238">
            <v>6.0000000000000001E-3</v>
          </cell>
          <cell r="S238">
            <v>25</v>
          </cell>
          <cell r="T238">
            <v>0.25</v>
          </cell>
          <cell r="U238">
            <v>19</v>
          </cell>
          <cell r="V238">
            <v>0.19</v>
          </cell>
          <cell r="W238">
            <v>0.6</v>
          </cell>
          <cell r="X238">
            <v>6.0000000000000001E-3</v>
          </cell>
          <cell r="Y238">
            <v>6</v>
          </cell>
          <cell r="Z238">
            <v>0.06</v>
          </cell>
          <cell r="AA238">
            <v>0.14000000000000001</v>
          </cell>
          <cell r="AB238">
            <v>1.4000000000000002E-3</v>
          </cell>
          <cell r="AC238">
            <v>7.0000000000000007E-2</v>
          </cell>
          <cell r="AD238">
            <v>7.000000000000001E-4</v>
          </cell>
          <cell r="AE238">
            <v>0.3</v>
          </cell>
          <cell r="AF238">
            <v>3.0000000000000001E-3</v>
          </cell>
          <cell r="AG238">
            <v>0</v>
          </cell>
          <cell r="AH238">
            <v>0</v>
          </cell>
        </row>
        <row r="239">
          <cell r="A239">
            <v>236</v>
          </cell>
          <cell r="B239" t="str">
            <v>CIRUELA DETIERRA FRIA</v>
          </cell>
          <cell r="C239" t="str">
            <v>PULPA SIN SEMILLAS</v>
          </cell>
          <cell r="D239">
            <v>95</v>
          </cell>
          <cell r="E239">
            <v>41</v>
          </cell>
          <cell r="F239">
            <v>0.41</v>
          </cell>
          <cell r="G239">
            <v>87.8</v>
          </cell>
          <cell r="H239">
            <v>0.878</v>
          </cell>
          <cell r="I239">
            <v>0.6</v>
          </cell>
          <cell r="J239">
            <v>6.0000000000000001E-3</v>
          </cell>
          <cell r="K239">
            <v>0.1</v>
          </cell>
          <cell r="L239">
            <v>1E-3</v>
          </cell>
          <cell r="M239">
            <v>10.6</v>
          </cell>
          <cell r="N239">
            <v>0.106</v>
          </cell>
          <cell r="O239">
            <v>0.5</v>
          </cell>
          <cell r="P239">
            <v>5.0000000000000001E-3</v>
          </cell>
          <cell r="Q239">
            <v>0.4</v>
          </cell>
          <cell r="R239">
            <v>4.0000000000000001E-3</v>
          </cell>
          <cell r="S239">
            <v>17</v>
          </cell>
          <cell r="T239">
            <v>0.17</v>
          </cell>
          <cell r="U239">
            <v>24</v>
          </cell>
          <cell r="V239">
            <v>0.24</v>
          </cell>
          <cell r="W239">
            <v>0.4</v>
          </cell>
          <cell r="X239">
            <v>4.0000000000000001E-3</v>
          </cell>
          <cell r="Y239">
            <v>2</v>
          </cell>
          <cell r="Z239">
            <v>0.02</v>
          </cell>
          <cell r="AA239">
            <v>0.06</v>
          </cell>
          <cell r="AB239">
            <v>5.9999999999999995E-4</v>
          </cell>
          <cell r="AC239">
            <v>0.02</v>
          </cell>
          <cell r="AD239">
            <v>2.0000000000000001E-4</v>
          </cell>
          <cell r="AE239">
            <v>0.4</v>
          </cell>
          <cell r="AF239">
            <v>4.0000000000000001E-3</v>
          </cell>
          <cell r="AG239">
            <v>8</v>
          </cell>
          <cell r="AH239">
            <v>0.08</v>
          </cell>
        </row>
        <row r="240">
          <cell r="A240">
            <v>237</v>
          </cell>
          <cell r="B240" t="str">
            <v>COCO</v>
          </cell>
          <cell r="C240" t="str">
            <v>LECHE O ZUMO</v>
          </cell>
          <cell r="E240">
            <v>357</v>
          </cell>
          <cell r="F240">
            <v>3.57</v>
          </cell>
          <cell r="G240">
            <v>48.5</v>
          </cell>
          <cell r="H240">
            <v>0.48499999999999999</v>
          </cell>
          <cell r="I240">
            <v>3.5</v>
          </cell>
          <cell r="J240">
            <v>3.5000000000000003E-2</v>
          </cell>
          <cell r="K240">
            <v>35.799999999999997</v>
          </cell>
          <cell r="L240">
            <v>0.35799999999999998</v>
          </cell>
          <cell r="M240">
            <v>11.2</v>
          </cell>
          <cell r="N240">
            <v>0.11199999999999999</v>
          </cell>
          <cell r="O240">
            <v>0</v>
          </cell>
          <cell r="P240">
            <v>0</v>
          </cell>
          <cell r="Q240">
            <v>1</v>
          </cell>
          <cell r="R240">
            <v>0.01</v>
          </cell>
          <cell r="S240">
            <v>22</v>
          </cell>
          <cell r="T240">
            <v>0.22</v>
          </cell>
          <cell r="U240">
            <v>101</v>
          </cell>
          <cell r="V240">
            <v>1.01</v>
          </cell>
          <cell r="W240">
            <v>2.1</v>
          </cell>
          <cell r="X240">
            <v>2.1000000000000001E-2</v>
          </cell>
          <cell r="Y240">
            <v>0</v>
          </cell>
          <cell r="Z240">
            <v>0</v>
          </cell>
          <cell r="AA240">
            <v>0.1</v>
          </cell>
          <cell r="AB240">
            <v>1E-3</v>
          </cell>
          <cell r="AC240">
            <v>0.01</v>
          </cell>
          <cell r="AD240">
            <v>1E-4</v>
          </cell>
          <cell r="AE240">
            <v>0.2</v>
          </cell>
          <cell r="AF240">
            <v>2E-3</v>
          </cell>
          <cell r="AG240">
            <v>1</v>
          </cell>
          <cell r="AH240">
            <v>0.01</v>
          </cell>
        </row>
        <row r="241">
          <cell r="A241">
            <v>238</v>
          </cell>
          <cell r="B241" t="str">
            <v>GRANADILLA</v>
          </cell>
          <cell r="C241" t="str">
            <v>JUGO, SIN SEMILLAS</v>
          </cell>
          <cell r="D241">
            <v>30</v>
          </cell>
          <cell r="E241">
            <v>46</v>
          </cell>
          <cell r="F241">
            <v>0.46</v>
          </cell>
          <cell r="G241">
            <v>86</v>
          </cell>
          <cell r="H241">
            <v>0.86</v>
          </cell>
          <cell r="I241">
            <v>1.1000000000000001</v>
          </cell>
          <cell r="J241">
            <v>1.1000000000000001E-2</v>
          </cell>
          <cell r="K241">
            <v>0.1</v>
          </cell>
          <cell r="L241">
            <v>1E-3</v>
          </cell>
          <cell r="M241">
            <v>11.6</v>
          </cell>
          <cell r="N241">
            <v>0.11599999999999999</v>
          </cell>
          <cell r="O241">
            <v>0.3</v>
          </cell>
          <cell r="P241">
            <v>3.0000000000000001E-3</v>
          </cell>
          <cell r="Q241">
            <v>0.9</v>
          </cell>
          <cell r="R241">
            <v>9.0000000000000011E-3</v>
          </cell>
          <cell r="S241">
            <v>7</v>
          </cell>
          <cell r="T241">
            <v>7.0000000000000007E-2</v>
          </cell>
          <cell r="U241">
            <v>30</v>
          </cell>
          <cell r="V241">
            <v>0.3</v>
          </cell>
          <cell r="W241">
            <v>0.8</v>
          </cell>
          <cell r="X241">
            <v>8.0000000000000002E-3</v>
          </cell>
          <cell r="Y241">
            <v>0</v>
          </cell>
          <cell r="Z241">
            <v>0</v>
          </cell>
          <cell r="AA241">
            <v>0</v>
          </cell>
          <cell r="AB241">
            <v>0</v>
          </cell>
          <cell r="AC241">
            <v>0.1</v>
          </cell>
          <cell r="AD241">
            <v>1E-3</v>
          </cell>
          <cell r="AE241">
            <v>2.1</v>
          </cell>
          <cell r="AF241">
            <v>2.1000000000000001E-2</v>
          </cell>
          <cell r="AG241">
            <v>20</v>
          </cell>
          <cell r="AH241">
            <v>0.2</v>
          </cell>
        </row>
        <row r="242">
          <cell r="A242">
            <v>239</v>
          </cell>
          <cell r="B242" t="str">
            <v>CAIMO MORADO</v>
          </cell>
          <cell r="C242" t="str">
            <v>PULPA SIN SEMILLAS</v>
          </cell>
          <cell r="D242">
            <v>65</v>
          </cell>
          <cell r="E242">
            <v>58</v>
          </cell>
          <cell r="F242">
            <v>0.57999999999999996</v>
          </cell>
          <cell r="G242">
            <v>84.5</v>
          </cell>
          <cell r="H242">
            <v>0.84499999999999997</v>
          </cell>
          <cell r="I242">
            <v>1</v>
          </cell>
          <cell r="J242">
            <v>0.01</v>
          </cell>
          <cell r="K242">
            <v>1.4</v>
          </cell>
          <cell r="L242">
            <v>1.3999999999999999E-2</v>
          </cell>
          <cell r="M242">
            <v>11.9</v>
          </cell>
          <cell r="N242">
            <v>0.11900000000000001</v>
          </cell>
          <cell r="O242">
            <v>1</v>
          </cell>
          <cell r="P242">
            <v>0.01</v>
          </cell>
          <cell r="Q242">
            <v>0.2</v>
          </cell>
          <cell r="R242">
            <v>2E-3</v>
          </cell>
          <cell r="S242">
            <v>30</v>
          </cell>
          <cell r="T242">
            <v>0.3</v>
          </cell>
          <cell r="U242">
            <v>20</v>
          </cell>
          <cell r="V242">
            <v>0.2</v>
          </cell>
          <cell r="W242">
            <v>0.5</v>
          </cell>
          <cell r="X242">
            <v>5.0000000000000001E-3</v>
          </cell>
          <cell r="Y242">
            <v>0</v>
          </cell>
          <cell r="Z242">
            <v>0</v>
          </cell>
          <cell r="AA242">
            <v>0.02</v>
          </cell>
          <cell r="AB242">
            <v>2.0000000000000001E-4</v>
          </cell>
          <cell r="AC242">
            <v>0.03</v>
          </cell>
          <cell r="AD242">
            <v>2.9999999999999997E-4</v>
          </cell>
          <cell r="AE242">
            <v>1</v>
          </cell>
          <cell r="AF242">
            <v>0.01</v>
          </cell>
          <cell r="AG242">
            <v>10</v>
          </cell>
          <cell r="AH242">
            <v>0.1</v>
          </cell>
        </row>
        <row r="243">
          <cell r="A243">
            <v>240</v>
          </cell>
          <cell r="B243" t="str">
            <v>FEIJOA</v>
          </cell>
          <cell r="E243">
            <v>46</v>
          </cell>
          <cell r="F243">
            <v>0.46</v>
          </cell>
          <cell r="G243">
            <v>82.6</v>
          </cell>
          <cell r="H243">
            <v>0.82599999999999996</v>
          </cell>
          <cell r="I243">
            <v>0.9</v>
          </cell>
          <cell r="J243">
            <v>9.0000000000000011E-3</v>
          </cell>
          <cell r="K243">
            <v>0</v>
          </cell>
          <cell r="L243">
            <v>0</v>
          </cell>
          <cell r="M243">
            <v>11.9</v>
          </cell>
          <cell r="N243">
            <v>0.11900000000000001</v>
          </cell>
          <cell r="O243">
            <v>1</v>
          </cell>
          <cell r="P243">
            <v>0.01</v>
          </cell>
          <cell r="Q243">
            <v>3.6</v>
          </cell>
          <cell r="R243">
            <v>3.6000000000000004E-2</v>
          </cell>
          <cell r="S243">
            <v>36</v>
          </cell>
          <cell r="T243">
            <v>0.36</v>
          </cell>
          <cell r="U243">
            <v>16</v>
          </cell>
          <cell r="V243">
            <v>0.16</v>
          </cell>
          <cell r="W243">
            <v>0.7</v>
          </cell>
          <cell r="X243">
            <v>6.9999999999999993E-3</v>
          </cell>
          <cell r="Y243">
            <v>0</v>
          </cell>
          <cell r="Z243">
            <v>0</v>
          </cell>
          <cell r="AA243">
            <v>0.04</v>
          </cell>
          <cell r="AB243">
            <v>4.0000000000000002E-4</v>
          </cell>
          <cell r="AC243">
            <v>0.04</v>
          </cell>
          <cell r="AD243">
            <v>4.0000000000000002E-4</v>
          </cell>
          <cell r="AE243">
            <v>1</v>
          </cell>
          <cell r="AF243">
            <v>0.01</v>
          </cell>
          <cell r="AG243">
            <v>4</v>
          </cell>
          <cell r="AH243">
            <v>0.04</v>
          </cell>
        </row>
        <row r="244">
          <cell r="A244">
            <v>241</v>
          </cell>
          <cell r="B244" t="str">
            <v>GUAMA</v>
          </cell>
          <cell r="C244" t="str">
            <v>ENVULTURA DE LAS SEMILLAS</v>
          </cell>
          <cell r="D244">
            <v>10</v>
          </cell>
          <cell r="E244">
            <v>47</v>
          </cell>
          <cell r="F244">
            <v>0.47</v>
          </cell>
          <cell r="G244">
            <v>85.6</v>
          </cell>
          <cell r="H244">
            <v>0.85599999999999998</v>
          </cell>
          <cell r="I244">
            <v>0.9</v>
          </cell>
          <cell r="J244">
            <v>9.0000000000000011E-3</v>
          </cell>
          <cell r="K244">
            <v>0.1</v>
          </cell>
          <cell r="L244">
            <v>1E-3</v>
          </cell>
          <cell r="M244">
            <v>12</v>
          </cell>
          <cell r="N244">
            <v>0.12</v>
          </cell>
          <cell r="O244">
            <v>1.1000000000000001</v>
          </cell>
          <cell r="P244">
            <v>1.1000000000000001E-2</v>
          </cell>
          <cell r="Q244">
            <v>0.3</v>
          </cell>
          <cell r="R244">
            <v>3.0000000000000001E-3</v>
          </cell>
          <cell r="S244">
            <v>28</v>
          </cell>
          <cell r="T244">
            <v>0.28000000000000003</v>
          </cell>
          <cell r="U244">
            <v>13</v>
          </cell>
          <cell r="V244">
            <v>0.13</v>
          </cell>
          <cell r="W244">
            <v>0.8</v>
          </cell>
          <cell r="X244">
            <v>8.0000000000000002E-3</v>
          </cell>
          <cell r="Y244">
            <v>0</v>
          </cell>
          <cell r="Z244">
            <v>0</v>
          </cell>
          <cell r="AA244">
            <v>0.03</v>
          </cell>
          <cell r="AB244">
            <v>2.9999999999999997E-4</v>
          </cell>
          <cell r="AC244">
            <v>0.05</v>
          </cell>
          <cell r="AD244">
            <v>5.0000000000000001E-4</v>
          </cell>
          <cell r="AE244">
            <v>0.3</v>
          </cell>
          <cell r="AF244">
            <v>3.0000000000000001E-3</v>
          </cell>
          <cell r="AG244">
            <v>4</v>
          </cell>
          <cell r="AH244">
            <v>0.04</v>
          </cell>
        </row>
        <row r="245">
          <cell r="A245">
            <v>242</v>
          </cell>
          <cell r="B245" t="str">
            <v>GUANABANA</v>
          </cell>
          <cell r="C245" t="str">
            <v>PULPA SIN SEMILLAS</v>
          </cell>
          <cell r="D245">
            <v>70</v>
          </cell>
          <cell r="E245">
            <v>52</v>
          </cell>
          <cell r="F245">
            <v>0.52</v>
          </cell>
          <cell r="G245">
            <v>83.4</v>
          </cell>
          <cell r="H245">
            <v>0.83400000000000007</v>
          </cell>
          <cell r="I245">
            <v>1.1000000000000001</v>
          </cell>
          <cell r="J245">
            <v>1.1000000000000001E-2</v>
          </cell>
          <cell r="K245">
            <v>0.2</v>
          </cell>
          <cell r="L245">
            <v>2E-3</v>
          </cell>
          <cell r="M245">
            <v>13</v>
          </cell>
          <cell r="N245">
            <v>0.13</v>
          </cell>
          <cell r="O245">
            <v>1.6</v>
          </cell>
          <cell r="P245">
            <v>1.6E-2</v>
          </cell>
          <cell r="Q245">
            <v>0.7</v>
          </cell>
          <cell r="R245">
            <v>6.9999999999999993E-3</v>
          </cell>
          <cell r="S245">
            <v>22</v>
          </cell>
          <cell r="T245">
            <v>0.22</v>
          </cell>
          <cell r="U245">
            <v>28</v>
          </cell>
          <cell r="V245">
            <v>0.28000000000000003</v>
          </cell>
          <cell r="W245">
            <v>0.4</v>
          </cell>
          <cell r="X245">
            <v>4.0000000000000001E-3</v>
          </cell>
          <cell r="Y245">
            <v>0</v>
          </cell>
          <cell r="Z245">
            <v>0</v>
          </cell>
          <cell r="AA245">
            <v>0.04</v>
          </cell>
          <cell r="AB245">
            <v>4.0000000000000002E-4</v>
          </cell>
          <cell r="AC245">
            <v>7.0000000000000007E-2</v>
          </cell>
          <cell r="AD245">
            <v>7.000000000000001E-4</v>
          </cell>
          <cell r="AE245">
            <v>0.9</v>
          </cell>
          <cell r="AF245">
            <v>9.0000000000000011E-3</v>
          </cell>
          <cell r="AG245">
            <v>25</v>
          </cell>
          <cell r="AH245">
            <v>0.25</v>
          </cell>
        </row>
        <row r="246">
          <cell r="A246">
            <v>243</v>
          </cell>
          <cell r="B246" t="str">
            <v>PIÑA</v>
          </cell>
          <cell r="C246" t="str">
            <v>JUGO</v>
          </cell>
          <cell r="E246">
            <v>53</v>
          </cell>
          <cell r="F246">
            <v>0.53</v>
          </cell>
          <cell r="G246">
            <v>85.9</v>
          </cell>
          <cell r="H246">
            <v>0.8590000000000001</v>
          </cell>
          <cell r="I246">
            <v>0.3</v>
          </cell>
          <cell r="J246">
            <v>3.0000000000000001E-3</v>
          </cell>
          <cell r="K246">
            <v>0.1</v>
          </cell>
          <cell r="L246">
            <v>1E-3</v>
          </cell>
          <cell r="M246">
            <v>13</v>
          </cell>
          <cell r="N246">
            <v>0.13</v>
          </cell>
          <cell r="O246">
            <v>0.2</v>
          </cell>
          <cell r="P246">
            <v>2E-3</v>
          </cell>
          <cell r="Q246">
            <v>0.5</v>
          </cell>
          <cell r="R246">
            <v>5.0000000000000001E-3</v>
          </cell>
          <cell r="S246">
            <v>15</v>
          </cell>
          <cell r="T246">
            <v>0.15</v>
          </cell>
          <cell r="U246">
            <v>8</v>
          </cell>
          <cell r="V246">
            <v>0.08</v>
          </cell>
          <cell r="W246">
            <v>0.5</v>
          </cell>
          <cell r="X246">
            <v>5.0000000000000001E-3</v>
          </cell>
          <cell r="Y246">
            <v>8</v>
          </cell>
          <cell r="Z246">
            <v>0.08</v>
          </cell>
          <cell r="AA246">
            <v>0.05</v>
          </cell>
          <cell r="AB246">
            <v>5.0000000000000001E-4</v>
          </cell>
          <cell r="AC246">
            <v>0.02</v>
          </cell>
          <cell r="AD246">
            <v>2.0000000000000001E-4</v>
          </cell>
          <cell r="AE246">
            <v>0.2</v>
          </cell>
          <cell r="AF246">
            <v>2E-3</v>
          </cell>
          <cell r="AG246">
            <v>9</v>
          </cell>
          <cell r="AH246">
            <v>0.09</v>
          </cell>
        </row>
        <row r="247">
          <cell r="A247">
            <v>244</v>
          </cell>
          <cell r="B247" t="str">
            <v>ICACO</v>
          </cell>
          <cell r="C247" t="str">
            <v>PULPA SIN SEMILLAS</v>
          </cell>
          <cell r="D247">
            <v>20</v>
          </cell>
          <cell r="E247">
            <v>49</v>
          </cell>
          <cell r="F247">
            <v>0.49</v>
          </cell>
          <cell r="G247">
            <v>84.8</v>
          </cell>
          <cell r="H247">
            <v>0.84799999999999998</v>
          </cell>
          <cell r="I247">
            <v>0.3</v>
          </cell>
          <cell r="J247">
            <v>3.0000000000000001E-3</v>
          </cell>
          <cell r="K247">
            <v>0.1</v>
          </cell>
          <cell r="L247">
            <v>1E-3</v>
          </cell>
          <cell r="M247">
            <v>13.1</v>
          </cell>
          <cell r="N247">
            <v>0.13100000000000001</v>
          </cell>
          <cell r="O247">
            <v>0.7</v>
          </cell>
          <cell r="P247">
            <v>6.9999999999999993E-3</v>
          </cell>
          <cell r="Q247">
            <v>1</v>
          </cell>
          <cell r="R247">
            <v>0.01</v>
          </cell>
          <cell r="S247">
            <v>50</v>
          </cell>
          <cell r="T247">
            <v>0.5</v>
          </cell>
          <cell r="U247">
            <v>20</v>
          </cell>
          <cell r="V247">
            <v>0.2</v>
          </cell>
          <cell r="W247">
            <v>0.3</v>
          </cell>
          <cell r="X247">
            <v>3.0000000000000001E-3</v>
          </cell>
          <cell r="Y247">
            <v>0</v>
          </cell>
          <cell r="Z247">
            <v>0</v>
          </cell>
          <cell r="AA247">
            <v>0.03</v>
          </cell>
          <cell r="AB247">
            <v>2.9999999999999997E-4</v>
          </cell>
          <cell r="AC247">
            <v>0.02</v>
          </cell>
          <cell r="AD247">
            <v>2.0000000000000001E-4</v>
          </cell>
          <cell r="AE247">
            <v>0.3</v>
          </cell>
          <cell r="AF247">
            <v>3.0000000000000001E-3</v>
          </cell>
          <cell r="AG247">
            <v>5</v>
          </cell>
          <cell r="AH247">
            <v>0.05</v>
          </cell>
        </row>
        <row r="248">
          <cell r="A248">
            <v>245</v>
          </cell>
          <cell r="B248" t="str">
            <v>PITAHAYA AMARILLA</v>
          </cell>
          <cell r="C248" t="str">
            <v>PULPA SIN SEMILLAS</v>
          </cell>
          <cell r="D248">
            <v>55</v>
          </cell>
          <cell r="E248">
            <v>50</v>
          </cell>
          <cell r="F248">
            <v>0.5</v>
          </cell>
          <cell r="G248">
            <v>85.4</v>
          </cell>
          <cell r="H248">
            <v>0.85400000000000009</v>
          </cell>
          <cell r="I248">
            <v>0.4</v>
          </cell>
          <cell r="J248">
            <v>4.0000000000000001E-3</v>
          </cell>
          <cell r="K248">
            <v>0.1</v>
          </cell>
          <cell r="L248">
            <v>1E-3</v>
          </cell>
          <cell r="M248">
            <v>13.2</v>
          </cell>
          <cell r="N248">
            <v>0.13200000000000001</v>
          </cell>
          <cell r="O248">
            <v>0.5</v>
          </cell>
          <cell r="P248">
            <v>5.0000000000000001E-3</v>
          </cell>
          <cell r="Q248">
            <v>0.4</v>
          </cell>
          <cell r="R248">
            <v>4.0000000000000001E-3</v>
          </cell>
          <cell r="S248">
            <v>10</v>
          </cell>
          <cell r="T248">
            <v>0.1</v>
          </cell>
          <cell r="U248">
            <v>16</v>
          </cell>
          <cell r="V248">
            <v>0.16</v>
          </cell>
          <cell r="W248">
            <v>0.3</v>
          </cell>
          <cell r="X248">
            <v>3.0000000000000001E-3</v>
          </cell>
          <cell r="Y248">
            <v>0</v>
          </cell>
          <cell r="Z248">
            <v>0</v>
          </cell>
          <cell r="AA248">
            <v>0.03</v>
          </cell>
          <cell r="AB248">
            <v>2.9999999999999997E-4</v>
          </cell>
          <cell r="AC248">
            <v>0.04</v>
          </cell>
          <cell r="AD248">
            <v>4.0000000000000002E-4</v>
          </cell>
          <cell r="AE248">
            <v>0.2</v>
          </cell>
          <cell r="AF248">
            <v>2E-3</v>
          </cell>
          <cell r="AG248">
            <v>4</v>
          </cell>
          <cell r="AH248">
            <v>0.04</v>
          </cell>
        </row>
        <row r="249">
          <cell r="A249">
            <v>246</v>
          </cell>
          <cell r="B249" t="str">
            <v>PIÑA</v>
          </cell>
          <cell r="C249" t="str">
            <v>PULPA SIN CORAZON</v>
          </cell>
          <cell r="D249">
            <v>55</v>
          </cell>
          <cell r="E249">
            <v>51</v>
          </cell>
          <cell r="F249">
            <v>0.51</v>
          </cell>
          <cell r="G249">
            <v>85.1</v>
          </cell>
          <cell r="H249">
            <v>0.85099999999999998</v>
          </cell>
          <cell r="I249">
            <v>0.4</v>
          </cell>
          <cell r="J249">
            <v>4.0000000000000001E-3</v>
          </cell>
          <cell r="K249">
            <v>0.1</v>
          </cell>
          <cell r="L249">
            <v>1E-3</v>
          </cell>
          <cell r="M249">
            <v>13.5</v>
          </cell>
          <cell r="N249">
            <v>0.13500000000000001</v>
          </cell>
          <cell r="O249">
            <v>0.5</v>
          </cell>
          <cell r="P249">
            <v>5.0000000000000001E-3</v>
          </cell>
          <cell r="Q249">
            <v>0.4</v>
          </cell>
          <cell r="R249">
            <v>4.0000000000000001E-3</v>
          </cell>
          <cell r="S249">
            <v>21</v>
          </cell>
          <cell r="T249">
            <v>0.21</v>
          </cell>
          <cell r="U249">
            <v>10</v>
          </cell>
          <cell r="V249">
            <v>0.1</v>
          </cell>
          <cell r="W249">
            <v>0.4</v>
          </cell>
          <cell r="X249">
            <v>4.0000000000000001E-3</v>
          </cell>
          <cell r="Y249">
            <v>0</v>
          </cell>
          <cell r="Z249">
            <v>0</v>
          </cell>
          <cell r="AA249">
            <v>0.09</v>
          </cell>
          <cell r="AB249">
            <v>8.9999999999999998E-4</v>
          </cell>
          <cell r="AC249">
            <v>0.03</v>
          </cell>
          <cell r="AD249">
            <v>2.9999999999999997E-4</v>
          </cell>
          <cell r="AE249">
            <v>0.2</v>
          </cell>
          <cell r="AF249">
            <v>2E-3</v>
          </cell>
          <cell r="AG249">
            <v>12</v>
          </cell>
          <cell r="AH249">
            <v>0.12</v>
          </cell>
        </row>
        <row r="250">
          <cell r="A250">
            <v>247</v>
          </cell>
          <cell r="B250" t="str">
            <v>CHAMPA</v>
          </cell>
          <cell r="C250" t="str">
            <v>PULPA</v>
          </cell>
          <cell r="D250">
            <v>60</v>
          </cell>
          <cell r="E250">
            <v>55</v>
          </cell>
          <cell r="F250">
            <v>0.55000000000000004</v>
          </cell>
          <cell r="G250">
            <v>80.5</v>
          </cell>
          <cell r="H250">
            <v>0.80500000000000005</v>
          </cell>
          <cell r="I250">
            <v>0.4</v>
          </cell>
          <cell r="J250">
            <v>4.0000000000000001E-3</v>
          </cell>
          <cell r="K250">
            <v>0.1</v>
          </cell>
          <cell r="L250">
            <v>1E-3</v>
          </cell>
          <cell r="M250">
            <v>14.6</v>
          </cell>
          <cell r="N250">
            <v>0.14599999999999999</v>
          </cell>
          <cell r="O250">
            <v>4</v>
          </cell>
          <cell r="P250">
            <v>0.04</v>
          </cell>
          <cell r="Q250">
            <v>0.4</v>
          </cell>
          <cell r="R250">
            <v>4.0000000000000001E-3</v>
          </cell>
          <cell r="S250">
            <v>20</v>
          </cell>
          <cell r="T250">
            <v>0.2</v>
          </cell>
          <cell r="U250">
            <v>15</v>
          </cell>
          <cell r="V250">
            <v>0.15</v>
          </cell>
          <cell r="W250">
            <v>0.5</v>
          </cell>
          <cell r="X250">
            <v>5.0000000000000001E-3</v>
          </cell>
          <cell r="Y250">
            <v>0</v>
          </cell>
          <cell r="Z250">
            <v>0</v>
          </cell>
          <cell r="AA250">
            <v>0</v>
          </cell>
          <cell r="AB250">
            <v>0</v>
          </cell>
          <cell r="AC250">
            <v>0.04</v>
          </cell>
          <cell r="AD250">
            <v>4.0000000000000002E-4</v>
          </cell>
          <cell r="AE250">
            <v>0.3</v>
          </cell>
          <cell r="AF250">
            <v>3.0000000000000001E-3</v>
          </cell>
          <cell r="AG250">
            <v>15</v>
          </cell>
          <cell r="AH250">
            <v>0.15</v>
          </cell>
        </row>
        <row r="251">
          <cell r="A251">
            <v>248</v>
          </cell>
          <cell r="B251" t="str">
            <v>CHANCHARANA</v>
          </cell>
          <cell r="C251" t="str">
            <v>(HUBO EN RACIMO)</v>
          </cell>
          <cell r="E251">
            <v>54</v>
          </cell>
          <cell r="F251">
            <v>0.54</v>
          </cell>
          <cell r="G251">
            <v>83.4</v>
          </cell>
          <cell r="H251">
            <v>0.83400000000000007</v>
          </cell>
          <cell r="I251">
            <v>0.3</v>
          </cell>
          <cell r="J251">
            <v>3.0000000000000001E-3</v>
          </cell>
          <cell r="K251">
            <v>0</v>
          </cell>
          <cell r="L251">
            <v>0</v>
          </cell>
          <cell r="M251">
            <v>14.8</v>
          </cell>
          <cell r="N251">
            <v>0.14800000000000002</v>
          </cell>
          <cell r="O251">
            <v>1.1000000000000001</v>
          </cell>
          <cell r="P251">
            <v>1.1000000000000001E-2</v>
          </cell>
          <cell r="Q251">
            <v>0.4</v>
          </cell>
          <cell r="R251">
            <v>4.0000000000000001E-3</v>
          </cell>
          <cell r="S251">
            <v>14</v>
          </cell>
          <cell r="T251">
            <v>0.14000000000000001</v>
          </cell>
          <cell r="U251">
            <v>87</v>
          </cell>
          <cell r="V251">
            <v>0.87</v>
          </cell>
          <cell r="W251">
            <v>0.4</v>
          </cell>
          <cell r="X251">
            <v>4.0000000000000001E-3</v>
          </cell>
          <cell r="Y251">
            <v>6</v>
          </cell>
          <cell r="Z251">
            <v>0.06</v>
          </cell>
          <cell r="AA251">
            <v>0.05</v>
          </cell>
          <cell r="AB251">
            <v>5.0000000000000001E-4</v>
          </cell>
          <cell r="AC251">
            <v>0.04</v>
          </cell>
          <cell r="AD251">
            <v>4.0000000000000002E-4</v>
          </cell>
          <cell r="AE251">
            <v>0.4</v>
          </cell>
          <cell r="AF251">
            <v>4.0000000000000001E-3</v>
          </cell>
          <cell r="AG251">
            <v>23</v>
          </cell>
          <cell r="AH251">
            <v>0.23</v>
          </cell>
        </row>
        <row r="252">
          <cell r="A252">
            <v>249</v>
          </cell>
          <cell r="B252" t="str">
            <v>MANZANA</v>
          </cell>
          <cell r="C252" t="str">
            <v>PULPA SIN SEMILLAS</v>
          </cell>
          <cell r="D252">
            <v>85</v>
          </cell>
          <cell r="E252">
            <v>57</v>
          </cell>
          <cell r="F252">
            <v>0.56999999999999995</v>
          </cell>
          <cell r="G252">
            <v>82.7</v>
          </cell>
          <cell r="H252">
            <v>0.82700000000000007</v>
          </cell>
          <cell r="I252">
            <v>0.3</v>
          </cell>
          <cell r="J252">
            <v>3.0000000000000001E-3</v>
          </cell>
          <cell r="K252">
            <v>0.2</v>
          </cell>
          <cell r="L252">
            <v>2E-3</v>
          </cell>
          <cell r="M252">
            <v>15</v>
          </cell>
          <cell r="N252">
            <v>0.15</v>
          </cell>
          <cell r="O252">
            <v>1.5</v>
          </cell>
          <cell r="P252">
            <v>1.4999999999999999E-2</v>
          </cell>
          <cell r="Q252">
            <v>0.3</v>
          </cell>
          <cell r="R252">
            <v>3.0000000000000001E-3</v>
          </cell>
          <cell r="S252">
            <v>16</v>
          </cell>
          <cell r="T252">
            <v>0.16</v>
          </cell>
          <cell r="U252">
            <v>10</v>
          </cell>
          <cell r="V252">
            <v>0.1</v>
          </cell>
          <cell r="W252">
            <v>0.3</v>
          </cell>
          <cell r="X252">
            <v>3.0000000000000001E-3</v>
          </cell>
          <cell r="Y252">
            <v>0</v>
          </cell>
          <cell r="Z252">
            <v>0</v>
          </cell>
          <cell r="AA252">
            <v>0.05</v>
          </cell>
          <cell r="AB252">
            <v>5.0000000000000001E-4</v>
          </cell>
          <cell r="AC252">
            <v>0.02</v>
          </cell>
          <cell r="AD252">
            <v>2.0000000000000001E-4</v>
          </cell>
          <cell r="AE252">
            <v>0.2</v>
          </cell>
          <cell r="AF252">
            <v>2E-3</v>
          </cell>
          <cell r="AG252">
            <v>10</v>
          </cell>
          <cell r="AH252">
            <v>0.1</v>
          </cell>
        </row>
        <row r="253">
          <cell r="A253">
            <v>250</v>
          </cell>
          <cell r="B253" t="str">
            <v>POMARROSA</v>
          </cell>
          <cell r="C253" t="str">
            <v>PULPA SIN SEMILLAS</v>
          </cell>
          <cell r="D253">
            <v>65</v>
          </cell>
          <cell r="E253">
            <v>60</v>
          </cell>
          <cell r="F253">
            <v>0.6</v>
          </cell>
          <cell r="G253">
            <v>81.8</v>
          </cell>
          <cell r="H253">
            <v>0.81799999999999995</v>
          </cell>
          <cell r="I253">
            <v>0.6</v>
          </cell>
          <cell r="J253">
            <v>6.0000000000000001E-3</v>
          </cell>
          <cell r="K253">
            <v>0.2</v>
          </cell>
          <cell r="L253">
            <v>2E-3</v>
          </cell>
          <cell r="M253">
            <v>15.6</v>
          </cell>
          <cell r="N253">
            <v>0.156</v>
          </cell>
          <cell r="O253">
            <v>1.3</v>
          </cell>
          <cell r="P253">
            <v>1.3000000000000001E-2</v>
          </cell>
          <cell r="Q253">
            <v>0.5</v>
          </cell>
          <cell r="R253">
            <v>5.0000000000000001E-3</v>
          </cell>
          <cell r="S253">
            <v>35</v>
          </cell>
          <cell r="T253">
            <v>0.35</v>
          </cell>
          <cell r="U253">
            <v>16</v>
          </cell>
          <cell r="V253">
            <v>0.16</v>
          </cell>
          <cell r="W253">
            <v>0.3</v>
          </cell>
          <cell r="X253">
            <v>3.0000000000000001E-3</v>
          </cell>
          <cell r="Y253">
            <v>40</v>
          </cell>
          <cell r="Z253">
            <v>0.4</v>
          </cell>
          <cell r="AA253">
            <v>0.02</v>
          </cell>
          <cell r="AB253">
            <v>2.0000000000000001E-4</v>
          </cell>
          <cell r="AC253">
            <v>0.03</v>
          </cell>
          <cell r="AD253">
            <v>2.9999999999999997E-4</v>
          </cell>
          <cell r="AE253">
            <v>0.7</v>
          </cell>
          <cell r="AF253">
            <v>6.9999999999999993E-3</v>
          </cell>
          <cell r="AG253">
            <v>25</v>
          </cell>
          <cell r="AH253">
            <v>0.25</v>
          </cell>
        </row>
        <row r="254">
          <cell r="A254">
            <v>251</v>
          </cell>
          <cell r="B254" t="str">
            <v>CHIRIMOYA</v>
          </cell>
          <cell r="C254" t="str">
            <v>PULPA SIN SEMILLAS</v>
          </cell>
          <cell r="D254">
            <v>55</v>
          </cell>
          <cell r="E254">
            <v>73</v>
          </cell>
          <cell r="F254">
            <v>0.73</v>
          </cell>
          <cell r="G254">
            <v>77.099999999999994</v>
          </cell>
          <cell r="H254">
            <v>0.77099999999999991</v>
          </cell>
          <cell r="I254">
            <v>1.9</v>
          </cell>
          <cell r="J254">
            <v>1.9E-2</v>
          </cell>
          <cell r="K254">
            <v>0.1</v>
          </cell>
          <cell r="L254">
            <v>1E-3</v>
          </cell>
          <cell r="M254">
            <v>18.2</v>
          </cell>
          <cell r="N254">
            <v>0.182</v>
          </cell>
          <cell r="O254">
            <v>2</v>
          </cell>
          <cell r="P254">
            <v>0.02</v>
          </cell>
          <cell r="Q254">
            <v>0.7</v>
          </cell>
          <cell r="R254">
            <v>6.9999999999999993E-3</v>
          </cell>
          <cell r="S254">
            <v>32</v>
          </cell>
          <cell r="T254">
            <v>0.32</v>
          </cell>
          <cell r="U254">
            <v>37</v>
          </cell>
          <cell r="V254">
            <v>0.37</v>
          </cell>
          <cell r="W254">
            <v>0.5</v>
          </cell>
          <cell r="X254">
            <v>5.0000000000000001E-3</v>
          </cell>
          <cell r="Y254">
            <v>0</v>
          </cell>
          <cell r="Z254">
            <v>0</v>
          </cell>
          <cell r="AA254">
            <v>0.1</v>
          </cell>
          <cell r="AB254">
            <v>1E-3</v>
          </cell>
          <cell r="AC254">
            <v>0.14000000000000001</v>
          </cell>
          <cell r="AD254">
            <v>1.4000000000000002E-3</v>
          </cell>
          <cell r="AE254">
            <v>0.9</v>
          </cell>
          <cell r="AF254">
            <v>9.0000000000000011E-3</v>
          </cell>
          <cell r="AG254">
            <v>5</v>
          </cell>
          <cell r="AH254">
            <v>0.05</v>
          </cell>
        </row>
        <row r="255">
          <cell r="A255">
            <v>252</v>
          </cell>
          <cell r="B255" t="str">
            <v>MAMONCILLO</v>
          </cell>
          <cell r="C255" t="str">
            <v>PULPA SIN SEMILLAS</v>
          </cell>
          <cell r="D255">
            <v>35</v>
          </cell>
          <cell r="E255">
            <v>73</v>
          </cell>
          <cell r="F255">
            <v>0.73</v>
          </cell>
          <cell r="G255">
            <v>77.400000000000006</v>
          </cell>
          <cell r="H255">
            <v>0.77400000000000002</v>
          </cell>
          <cell r="I255">
            <v>1</v>
          </cell>
          <cell r="J255">
            <v>0.01</v>
          </cell>
          <cell r="K255">
            <v>0.2</v>
          </cell>
          <cell r="L255">
            <v>2E-3</v>
          </cell>
          <cell r="M255">
            <v>19</v>
          </cell>
          <cell r="N255">
            <v>0.19</v>
          </cell>
          <cell r="O255">
            <v>2</v>
          </cell>
          <cell r="P255">
            <v>0.02</v>
          </cell>
          <cell r="Q255">
            <v>0.4</v>
          </cell>
          <cell r="R255">
            <v>4.0000000000000001E-3</v>
          </cell>
          <cell r="S255">
            <v>15</v>
          </cell>
          <cell r="T255">
            <v>0.15</v>
          </cell>
          <cell r="U255">
            <v>20</v>
          </cell>
          <cell r="V255">
            <v>0.2</v>
          </cell>
          <cell r="W255">
            <v>0.6</v>
          </cell>
          <cell r="X255">
            <v>6.0000000000000001E-3</v>
          </cell>
          <cell r="Y255">
            <v>7</v>
          </cell>
          <cell r="Z255">
            <v>7.0000000000000007E-2</v>
          </cell>
          <cell r="AA255">
            <v>0.03</v>
          </cell>
          <cell r="AB255">
            <v>2.9999999999999997E-4</v>
          </cell>
          <cell r="AC255">
            <v>0.02</v>
          </cell>
          <cell r="AD255">
            <v>2.0000000000000001E-4</v>
          </cell>
          <cell r="AE255">
            <v>0.9</v>
          </cell>
          <cell r="AF255">
            <v>9.0000000000000011E-3</v>
          </cell>
          <cell r="AG255">
            <v>3</v>
          </cell>
          <cell r="AH255">
            <v>0.03</v>
          </cell>
        </row>
        <row r="256">
          <cell r="A256">
            <v>253</v>
          </cell>
          <cell r="B256" t="str">
            <v>CIRUELA COMUN</v>
          </cell>
          <cell r="C256" t="str">
            <v>PULPA SIN SEMILLAS NI CASCARA</v>
          </cell>
          <cell r="D256">
            <v>20</v>
          </cell>
          <cell r="E256">
            <v>79</v>
          </cell>
          <cell r="F256">
            <v>0.79</v>
          </cell>
          <cell r="G256">
            <v>76.2</v>
          </cell>
          <cell r="H256">
            <v>0.76200000000000001</v>
          </cell>
          <cell r="I256">
            <v>1</v>
          </cell>
          <cell r="J256">
            <v>0.01</v>
          </cell>
          <cell r="K256">
            <v>0.1</v>
          </cell>
          <cell r="L256">
            <v>1E-3</v>
          </cell>
          <cell r="M256">
            <v>20.8</v>
          </cell>
          <cell r="N256">
            <v>0.20800000000000002</v>
          </cell>
          <cell r="O256">
            <v>1</v>
          </cell>
          <cell r="P256">
            <v>0.01</v>
          </cell>
          <cell r="Q256">
            <v>0.9</v>
          </cell>
          <cell r="R256">
            <v>9.0000000000000011E-3</v>
          </cell>
          <cell r="S256">
            <v>20</v>
          </cell>
          <cell r="T256">
            <v>0.2</v>
          </cell>
          <cell r="U256">
            <v>30</v>
          </cell>
          <cell r="V256">
            <v>0.3</v>
          </cell>
          <cell r="W256">
            <v>0.5</v>
          </cell>
          <cell r="X256">
            <v>5.0000000000000001E-3</v>
          </cell>
          <cell r="Y256">
            <v>14</v>
          </cell>
          <cell r="Z256">
            <v>0.14000000000000001</v>
          </cell>
          <cell r="AA256">
            <v>0.08</v>
          </cell>
          <cell r="AB256">
            <v>8.0000000000000004E-4</v>
          </cell>
          <cell r="AC256">
            <v>0.02</v>
          </cell>
          <cell r="AD256">
            <v>2.0000000000000001E-4</v>
          </cell>
          <cell r="AE256">
            <v>0.5</v>
          </cell>
          <cell r="AF256">
            <v>5.0000000000000001E-3</v>
          </cell>
          <cell r="AG256">
            <v>30</v>
          </cell>
          <cell r="AH256">
            <v>0.3</v>
          </cell>
        </row>
        <row r="257">
          <cell r="A257">
            <v>254</v>
          </cell>
          <cell r="B257" t="str">
            <v>BANANO COMUN</v>
          </cell>
          <cell r="C257" t="str">
            <v>PULPA MADURA</v>
          </cell>
          <cell r="D257">
            <v>70</v>
          </cell>
          <cell r="E257">
            <v>84</v>
          </cell>
          <cell r="F257">
            <v>0.84</v>
          </cell>
          <cell r="G257">
            <v>74.8</v>
          </cell>
          <cell r="H257">
            <v>0.748</v>
          </cell>
          <cell r="I257">
            <v>1.2</v>
          </cell>
          <cell r="J257">
            <v>1.2E-2</v>
          </cell>
          <cell r="K257">
            <v>0.1</v>
          </cell>
          <cell r="L257">
            <v>1E-3</v>
          </cell>
          <cell r="M257">
            <v>22</v>
          </cell>
          <cell r="N257">
            <v>0.22</v>
          </cell>
          <cell r="O257">
            <v>1</v>
          </cell>
          <cell r="P257">
            <v>0.01</v>
          </cell>
          <cell r="Q257">
            <v>0.9</v>
          </cell>
          <cell r="R257">
            <v>9.0000000000000011E-3</v>
          </cell>
          <cell r="S257">
            <v>6</v>
          </cell>
          <cell r="T257">
            <v>0.06</v>
          </cell>
          <cell r="U257">
            <v>25</v>
          </cell>
          <cell r="V257">
            <v>0.25</v>
          </cell>
          <cell r="W257">
            <v>0.5</v>
          </cell>
          <cell r="X257">
            <v>5.0000000000000001E-3</v>
          </cell>
          <cell r="Y257">
            <v>22</v>
          </cell>
          <cell r="Z257">
            <v>0.22</v>
          </cell>
          <cell r="AA257">
            <v>0.04</v>
          </cell>
          <cell r="AB257">
            <v>4.0000000000000002E-4</v>
          </cell>
          <cell r="AC257">
            <v>0.03</v>
          </cell>
          <cell r="AD257">
            <v>2.9999999999999997E-4</v>
          </cell>
          <cell r="AE257">
            <v>0.7</v>
          </cell>
          <cell r="AF257">
            <v>6.9999999999999993E-3</v>
          </cell>
          <cell r="AG257">
            <v>10</v>
          </cell>
          <cell r="AH257">
            <v>0.1</v>
          </cell>
        </row>
        <row r="258">
          <cell r="A258">
            <v>255</v>
          </cell>
          <cell r="B258" t="str">
            <v>NISPERO</v>
          </cell>
          <cell r="C258" t="str">
            <v>PULPA SIN SEMILLAS</v>
          </cell>
          <cell r="D258">
            <v>65</v>
          </cell>
          <cell r="E258">
            <v>86</v>
          </cell>
          <cell r="F258">
            <v>0.86</v>
          </cell>
          <cell r="G258">
            <v>84.9</v>
          </cell>
          <cell r="H258">
            <v>0.84900000000000009</v>
          </cell>
          <cell r="I258">
            <v>0.5</v>
          </cell>
          <cell r="J258">
            <v>5.0000000000000001E-3</v>
          </cell>
          <cell r="K258">
            <v>0.6</v>
          </cell>
          <cell r="L258">
            <v>6.0000000000000001E-3</v>
          </cell>
          <cell r="M258">
            <v>22</v>
          </cell>
          <cell r="N258">
            <v>0.22</v>
          </cell>
          <cell r="O258">
            <v>1.6</v>
          </cell>
          <cell r="P258">
            <v>1.6E-2</v>
          </cell>
          <cell r="Q258">
            <v>0.4</v>
          </cell>
          <cell r="R258">
            <v>4.0000000000000001E-3</v>
          </cell>
          <cell r="S258">
            <v>14</v>
          </cell>
          <cell r="T258">
            <v>0.14000000000000001</v>
          </cell>
          <cell r="U258">
            <v>8</v>
          </cell>
          <cell r="V258">
            <v>0.08</v>
          </cell>
          <cell r="W258">
            <v>0.3</v>
          </cell>
          <cell r="X258">
            <v>3.0000000000000001E-3</v>
          </cell>
          <cell r="Y258">
            <v>0</v>
          </cell>
          <cell r="Z258">
            <v>0</v>
          </cell>
          <cell r="AA258">
            <v>0.01</v>
          </cell>
          <cell r="AB258">
            <v>1E-4</v>
          </cell>
          <cell r="AC258">
            <v>0.02</v>
          </cell>
          <cell r="AD258">
            <v>2.0000000000000001E-4</v>
          </cell>
          <cell r="AE258">
            <v>0.3</v>
          </cell>
          <cell r="AF258">
            <v>3.0000000000000001E-3</v>
          </cell>
          <cell r="AG258">
            <v>5</v>
          </cell>
          <cell r="AH258">
            <v>0.05</v>
          </cell>
        </row>
        <row r="259">
          <cell r="A259">
            <v>256</v>
          </cell>
          <cell r="B259" t="str">
            <v>CEREZA</v>
          </cell>
          <cell r="C259" t="str">
            <v>PULPA, SIN SEMILLA NI CASCARA</v>
          </cell>
          <cell r="D259">
            <v>50</v>
          </cell>
          <cell r="E259">
            <v>87</v>
          </cell>
          <cell r="F259">
            <v>0.87</v>
          </cell>
          <cell r="G259">
            <v>74.099999999999994</v>
          </cell>
          <cell r="H259">
            <v>0.74099999999999999</v>
          </cell>
          <cell r="I259">
            <v>1.2</v>
          </cell>
          <cell r="J259">
            <v>1.2E-2</v>
          </cell>
          <cell r="K259">
            <v>0.1</v>
          </cell>
          <cell r="L259">
            <v>1E-3</v>
          </cell>
          <cell r="M259">
            <v>22.8</v>
          </cell>
          <cell r="N259">
            <v>0.22800000000000001</v>
          </cell>
          <cell r="O259">
            <v>0.9</v>
          </cell>
          <cell r="P259">
            <v>9.0000000000000011E-3</v>
          </cell>
          <cell r="Q259">
            <v>0.9</v>
          </cell>
          <cell r="R259">
            <v>9.0000000000000011E-3</v>
          </cell>
          <cell r="S259">
            <v>40</v>
          </cell>
          <cell r="T259">
            <v>0.4</v>
          </cell>
          <cell r="U259">
            <v>30</v>
          </cell>
          <cell r="V259">
            <v>0.3</v>
          </cell>
          <cell r="W259">
            <v>1</v>
          </cell>
          <cell r="X259">
            <v>0.01</v>
          </cell>
          <cell r="Y259">
            <v>20</v>
          </cell>
          <cell r="Z259">
            <v>0.2</v>
          </cell>
          <cell r="AA259">
            <v>0.04</v>
          </cell>
          <cell r="AB259">
            <v>4.0000000000000002E-4</v>
          </cell>
          <cell r="AC259">
            <v>0.04</v>
          </cell>
          <cell r="AD259">
            <v>4.0000000000000002E-4</v>
          </cell>
          <cell r="AE259">
            <v>1.5</v>
          </cell>
          <cell r="AF259">
            <v>1.4999999999999999E-2</v>
          </cell>
          <cell r="AG259">
            <v>30</v>
          </cell>
          <cell r="AH259">
            <v>0.3</v>
          </cell>
        </row>
        <row r="260">
          <cell r="A260">
            <v>257</v>
          </cell>
          <cell r="B260" t="str">
            <v>BOROJO</v>
          </cell>
          <cell r="C260" t="str">
            <v>PULPA</v>
          </cell>
          <cell r="D260">
            <v>60</v>
          </cell>
          <cell r="E260">
            <v>93</v>
          </cell>
          <cell r="F260">
            <v>0.93</v>
          </cell>
          <cell r="G260">
            <v>64.7</v>
          </cell>
          <cell r="H260">
            <v>0.64700000000000002</v>
          </cell>
          <cell r="I260">
            <v>1.1000000000000001</v>
          </cell>
          <cell r="J260">
            <v>1.1000000000000001E-2</v>
          </cell>
          <cell r="K260">
            <v>0</v>
          </cell>
          <cell r="L260">
            <v>0</v>
          </cell>
          <cell r="M260">
            <v>24.7</v>
          </cell>
          <cell r="N260">
            <v>0.247</v>
          </cell>
          <cell r="O260">
            <v>8.3000000000000007</v>
          </cell>
          <cell r="P260">
            <v>8.3000000000000004E-2</v>
          </cell>
          <cell r="Q260">
            <v>1.2</v>
          </cell>
          <cell r="R260">
            <v>1.2E-2</v>
          </cell>
          <cell r="S260">
            <v>25</v>
          </cell>
          <cell r="T260">
            <v>0.25</v>
          </cell>
          <cell r="U260">
            <v>160</v>
          </cell>
          <cell r="V260">
            <v>1.6</v>
          </cell>
          <cell r="W260">
            <v>1.5</v>
          </cell>
          <cell r="X260">
            <v>1.4999999999999999E-2</v>
          </cell>
          <cell r="Y260">
            <v>0</v>
          </cell>
          <cell r="Z260">
            <v>0</v>
          </cell>
          <cell r="AA260">
            <v>0.3</v>
          </cell>
          <cell r="AB260">
            <v>3.0000000000000001E-3</v>
          </cell>
          <cell r="AC260">
            <v>0.12</v>
          </cell>
          <cell r="AD260">
            <v>1.1999999999999999E-3</v>
          </cell>
          <cell r="AE260">
            <v>2.2999999999999998</v>
          </cell>
          <cell r="AF260">
            <v>2.3E-2</v>
          </cell>
          <cell r="AG260">
            <v>3</v>
          </cell>
          <cell r="AH260">
            <v>0.03</v>
          </cell>
        </row>
        <row r="261">
          <cell r="A261">
            <v>258</v>
          </cell>
          <cell r="B261" t="str">
            <v>BANANO MANZANO</v>
          </cell>
          <cell r="C261" t="str">
            <v>PULPA MADURA</v>
          </cell>
          <cell r="D261">
            <v>80</v>
          </cell>
          <cell r="E261">
            <v>103</v>
          </cell>
          <cell r="F261">
            <v>1.03</v>
          </cell>
          <cell r="G261">
            <v>69.599999999999994</v>
          </cell>
          <cell r="H261">
            <v>0.69599999999999995</v>
          </cell>
          <cell r="I261">
            <v>1.2</v>
          </cell>
          <cell r="J261">
            <v>1.2E-2</v>
          </cell>
          <cell r="K261">
            <v>0.2</v>
          </cell>
          <cell r="L261">
            <v>2E-3</v>
          </cell>
          <cell r="M261">
            <v>27</v>
          </cell>
          <cell r="N261">
            <v>0.27</v>
          </cell>
          <cell r="O261">
            <v>1.1000000000000001</v>
          </cell>
          <cell r="P261">
            <v>1.1000000000000001E-2</v>
          </cell>
          <cell r="Q261">
            <v>0.9</v>
          </cell>
          <cell r="R261">
            <v>9.0000000000000011E-3</v>
          </cell>
          <cell r="S261">
            <v>6</v>
          </cell>
          <cell r="T261">
            <v>0.06</v>
          </cell>
          <cell r="U261">
            <v>29</v>
          </cell>
          <cell r="V261">
            <v>0.28999999999999998</v>
          </cell>
          <cell r="W261">
            <v>0.4</v>
          </cell>
          <cell r="X261">
            <v>4.0000000000000001E-3</v>
          </cell>
          <cell r="Y261">
            <v>0</v>
          </cell>
          <cell r="Z261">
            <v>0</v>
          </cell>
          <cell r="AA261">
            <v>0.05</v>
          </cell>
          <cell r="AB261">
            <v>5.0000000000000001E-4</v>
          </cell>
          <cell r="AC261">
            <v>0.03</v>
          </cell>
          <cell r="AD261">
            <v>2.9999999999999997E-4</v>
          </cell>
          <cell r="AE261">
            <v>0.5</v>
          </cell>
          <cell r="AF261">
            <v>5.0000000000000001E-3</v>
          </cell>
          <cell r="AG261">
            <v>15</v>
          </cell>
          <cell r="AH261">
            <v>0.15</v>
          </cell>
        </row>
        <row r="262">
          <cell r="A262">
            <v>259</v>
          </cell>
          <cell r="B262" t="str">
            <v>BANANO BOCADILLO</v>
          </cell>
          <cell r="C262" t="str">
            <v>PULPA MADURA</v>
          </cell>
          <cell r="D262">
            <v>80</v>
          </cell>
          <cell r="E262">
            <v>104</v>
          </cell>
          <cell r="F262">
            <v>1.04</v>
          </cell>
          <cell r="G262">
            <v>69.099999999999994</v>
          </cell>
          <cell r="H262">
            <v>0.69099999999999995</v>
          </cell>
          <cell r="I262">
            <v>1.2</v>
          </cell>
          <cell r="J262">
            <v>1.2E-2</v>
          </cell>
          <cell r="K262">
            <v>0.1</v>
          </cell>
          <cell r="L262">
            <v>1E-3</v>
          </cell>
          <cell r="M262">
            <v>27.4</v>
          </cell>
          <cell r="N262">
            <v>0.27399999999999997</v>
          </cell>
          <cell r="O262">
            <v>1.5</v>
          </cell>
          <cell r="P262">
            <v>1.4999999999999999E-2</v>
          </cell>
          <cell r="Q262">
            <v>0.7</v>
          </cell>
          <cell r="R262">
            <v>6.9999999999999993E-3</v>
          </cell>
          <cell r="S262">
            <v>5</v>
          </cell>
          <cell r="T262">
            <v>0.05</v>
          </cell>
          <cell r="U262">
            <v>26</v>
          </cell>
          <cell r="V262">
            <v>0.26</v>
          </cell>
          <cell r="W262">
            <v>0.4</v>
          </cell>
          <cell r="X262">
            <v>4.0000000000000001E-3</v>
          </cell>
          <cell r="Y262">
            <v>20</v>
          </cell>
          <cell r="Z262">
            <v>0.2</v>
          </cell>
          <cell r="AA262">
            <v>0.04</v>
          </cell>
          <cell r="AB262">
            <v>4.0000000000000002E-4</v>
          </cell>
          <cell r="AC262">
            <v>0.04</v>
          </cell>
          <cell r="AD262">
            <v>4.0000000000000002E-4</v>
          </cell>
          <cell r="AE262">
            <v>0.5</v>
          </cell>
          <cell r="AF262">
            <v>5.0000000000000001E-3</v>
          </cell>
          <cell r="AG262">
            <v>10</v>
          </cell>
          <cell r="AH262">
            <v>0.1</v>
          </cell>
        </row>
        <row r="263">
          <cell r="A263">
            <v>260</v>
          </cell>
          <cell r="B263" t="str">
            <v>ARBOL DEL PAN</v>
          </cell>
          <cell r="C263" t="str">
            <v>PULPA COCIDA</v>
          </cell>
          <cell r="D263">
            <v>55</v>
          </cell>
          <cell r="E263">
            <v>118</v>
          </cell>
          <cell r="F263">
            <v>1.18</v>
          </cell>
          <cell r="G263">
            <v>62.5</v>
          </cell>
          <cell r="H263">
            <v>0.625</v>
          </cell>
          <cell r="I263">
            <v>5.2</v>
          </cell>
          <cell r="J263">
            <v>5.2000000000000005E-2</v>
          </cell>
          <cell r="K263">
            <v>0.8</v>
          </cell>
          <cell r="L263">
            <v>8.0000000000000002E-3</v>
          </cell>
          <cell r="M263">
            <v>29.4</v>
          </cell>
          <cell r="N263">
            <v>0.29399999999999998</v>
          </cell>
          <cell r="O263">
            <v>1.1000000000000001</v>
          </cell>
          <cell r="P263">
            <v>1.1000000000000001E-2</v>
          </cell>
          <cell r="Q263">
            <v>1</v>
          </cell>
          <cell r="R263">
            <v>0.01</v>
          </cell>
          <cell r="S263">
            <v>29</v>
          </cell>
          <cell r="T263">
            <v>0.28999999999999998</v>
          </cell>
          <cell r="U263">
            <v>37</v>
          </cell>
          <cell r="V263">
            <v>0.37</v>
          </cell>
          <cell r="W263">
            <v>1</v>
          </cell>
          <cell r="X263">
            <v>0.01</v>
          </cell>
          <cell r="Y263">
            <v>0</v>
          </cell>
          <cell r="Z263">
            <v>0</v>
          </cell>
          <cell r="AA263">
            <v>0.14000000000000001</v>
          </cell>
          <cell r="AB263">
            <v>1.4000000000000002E-3</v>
          </cell>
          <cell r="AC263">
            <v>7.0000000000000007E-2</v>
          </cell>
          <cell r="AD263">
            <v>7.000000000000001E-4</v>
          </cell>
          <cell r="AE263">
            <v>0.9</v>
          </cell>
          <cell r="AF263">
            <v>9.0000000000000011E-3</v>
          </cell>
          <cell r="AG263">
            <v>10</v>
          </cell>
          <cell r="AH263">
            <v>0.1</v>
          </cell>
        </row>
        <row r="264">
          <cell r="A264">
            <v>261</v>
          </cell>
          <cell r="B264" t="str">
            <v>MARAÑON</v>
          </cell>
          <cell r="C264" t="str">
            <v>ALMENDRA</v>
          </cell>
          <cell r="E264">
            <v>517</v>
          </cell>
          <cell r="F264">
            <v>5.17</v>
          </cell>
          <cell r="G264">
            <v>6.5</v>
          </cell>
          <cell r="H264">
            <v>6.5000000000000002E-2</v>
          </cell>
          <cell r="I264">
            <v>20.6</v>
          </cell>
          <cell r="J264">
            <v>0.20600000000000002</v>
          </cell>
          <cell r="K264">
            <v>38.6</v>
          </cell>
          <cell r="L264">
            <v>0.38600000000000001</v>
          </cell>
          <cell r="M264">
            <v>30.2</v>
          </cell>
          <cell r="N264">
            <v>0.30199999999999999</v>
          </cell>
          <cell r="O264">
            <v>1.4</v>
          </cell>
          <cell r="P264">
            <v>1.3999999999999999E-2</v>
          </cell>
          <cell r="Q264">
            <v>2.7</v>
          </cell>
          <cell r="R264">
            <v>2.7000000000000003E-2</v>
          </cell>
          <cell r="S264">
            <v>38</v>
          </cell>
          <cell r="T264">
            <v>0.38</v>
          </cell>
          <cell r="U264">
            <v>470</v>
          </cell>
          <cell r="V264">
            <v>4.7</v>
          </cell>
          <cell r="W264">
            <v>3.7</v>
          </cell>
          <cell r="X264">
            <v>3.7000000000000005E-2</v>
          </cell>
          <cell r="Y264">
            <v>0</v>
          </cell>
          <cell r="Z264">
            <v>0</v>
          </cell>
          <cell r="AA264">
            <v>0.43</v>
          </cell>
          <cell r="AB264">
            <v>4.3E-3</v>
          </cell>
          <cell r="AC264">
            <v>0.25</v>
          </cell>
          <cell r="AD264">
            <v>2.5000000000000001E-3</v>
          </cell>
          <cell r="AE264">
            <v>1.8</v>
          </cell>
          <cell r="AF264">
            <v>1.8000000000000002E-2</v>
          </cell>
          <cell r="AG264">
            <v>1</v>
          </cell>
          <cell r="AH264">
            <v>0.01</v>
          </cell>
        </row>
        <row r="265">
          <cell r="A265">
            <v>262</v>
          </cell>
          <cell r="B265" t="str">
            <v>CHIGUA</v>
          </cell>
          <cell r="C265" t="str">
            <v>ALMENDRA</v>
          </cell>
          <cell r="D265">
            <v>100</v>
          </cell>
          <cell r="E265">
            <v>212</v>
          </cell>
          <cell r="F265">
            <v>2.12</v>
          </cell>
          <cell r="G265">
            <v>39.299999999999997</v>
          </cell>
          <cell r="H265">
            <v>0.39299999999999996</v>
          </cell>
          <cell r="I265">
            <v>9.1999999999999993</v>
          </cell>
          <cell r="J265">
            <v>9.1999999999999998E-2</v>
          </cell>
          <cell r="K265">
            <v>2</v>
          </cell>
          <cell r="L265">
            <v>0.02</v>
          </cell>
          <cell r="M265">
            <v>46.4</v>
          </cell>
          <cell r="N265">
            <v>0.46399999999999997</v>
          </cell>
          <cell r="O265">
            <v>2.1</v>
          </cell>
          <cell r="P265">
            <v>2.1000000000000001E-2</v>
          </cell>
          <cell r="Q265">
            <v>1</v>
          </cell>
          <cell r="R265">
            <v>0.01</v>
          </cell>
          <cell r="S265">
            <v>11</v>
          </cell>
          <cell r="T265">
            <v>0.11</v>
          </cell>
          <cell r="U265">
            <v>90</v>
          </cell>
          <cell r="V265">
            <v>0.9</v>
          </cell>
          <cell r="W265">
            <v>2.2000000000000002</v>
          </cell>
          <cell r="X265">
            <v>2.2000000000000002E-2</v>
          </cell>
          <cell r="Y265">
            <v>0</v>
          </cell>
          <cell r="Z265">
            <v>0</v>
          </cell>
          <cell r="AA265">
            <v>0.2</v>
          </cell>
          <cell r="AB265">
            <v>2E-3</v>
          </cell>
          <cell r="AC265">
            <v>0.03</v>
          </cell>
          <cell r="AD265">
            <v>2.9999999999999997E-4</v>
          </cell>
          <cell r="AE265">
            <v>0.6</v>
          </cell>
          <cell r="AF265">
            <v>6.0000000000000001E-3</v>
          </cell>
          <cell r="AG265">
            <v>0</v>
          </cell>
          <cell r="AH265">
            <v>0</v>
          </cell>
        </row>
        <row r="266">
          <cell r="A266">
            <v>263</v>
          </cell>
          <cell r="B266" t="str">
            <v>AGUACATE</v>
          </cell>
          <cell r="C266" t="str">
            <v>PULPA SIN SEMILLA</v>
          </cell>
          <cell r="D266">
            <v>60</v>
          </cell>
          <cell r="E266">
            <v>127</v>
          </cell>
          <cell r="F266">
            <v>1.27</v>
          </cell>
          <cell r="G266">
            <v>79.7</v>
          </cell>
          <cell r="H266">
            <v>0.79700000000000004</v>
          </cell>
          <cell r="I266">
            <v>1.6</v>
          </cell>
          <cell r="J266">
            <v>1.6E-2</v>
          </cell>
          <cell r="K266">
            <v>13.3</v>
          </cell>
          <cell r="L266">
            <v>0.13300000000000001</v>
          </cell>
          <cell r="M266">
            <v>3</v>
          </cell>
          <cell r="N266">
            <v>0.03</v>
          </cell>
          <cell r="O266">
            <v>1.6</v>
          </cell>
          <cell r="P266">
            <v>1.6E-2</v>
          </cell>
          <cell r="Q266">
            <v>0.8</v>
          </cell>
          <cell r="R266">
            <v>8.0000000000000002E-3</v>
          </cell>
          <cell r="S266">
            <v>10</v>
          </cell>
          <cell r="T266">
            <v>0.1</v>
          </cell>
          <cell r="U266">
            <v>40</v>
          </cell>
          <cell r="V266">
            <v>0.4</v>
          </cell>
          <cell r="W266">
            <v>0.4</v>
          </cell>
          <cell r="X266">
            <v>4.0000000000000001E-3</v>
          </cell>
          <cell r="Y266">
            <v>3</v>
          </cell>
          <cell r="Z266">
            <v>0.03</v>
          </cell>
          <cell r="AA266">
            <v>0.05</v>
          </cell>
          <cell r="AB266">
            <v>5.0000000000000001E-4</v>
          </cell>
          <cell r="AC266">
            <v>0.12</v>
          </cell>
          <cell r="AD266">
            <v>1.1999999999999999E-3</v>
          </cell>
          <cell r="AE266">
            <v>1.4</v>
          </cell>
          <cell r="AF266">
            <v>1.3999999999999999E-2</v>
          </cell>
          <cell r="AG266">
            <v>8</v>
          </cell>
          <cell r="AH266">
            <v>0.08</v>
          </cell>
        </row>
        <row r="267">
          <cell r="A267">
            <v>264</v>
          </cell>
          <cell r="B267" t="str">
            <v>COCO</v>
          </cell>
          <cell r="C267" t="str">
            <v>PULPA MADURA</v>
          </cell>
          <cell r="D267">
            <v>45</v>
          </cell>
          <cell r="E267">
            <v>274</v>
          </cell>
          <cell r="F267">
            <v>2.74</v>
          </cell>
          <cell r="G267">
            <v>53.9</v>
          </cell>
          <cell r="H267">
            <v>0.53900000000000003</v>
          </cell>
          <cell r="I267">
            <v>3.6</v>
          </cell>
          <cell r="J267">
            <v>3.6000000000000004E-2</v>
          </cell>
          <cell r="K267">
            <v>27</v>
          </cell>
          <cell r="L267">
            <v>0.27</v>
          </cell>
          <cell r="M267">
            <v>10.199999999999999</v>
          </cell>
          <cell r="N267">
            <v>0.10199999999999999</v>
          </cell>
          <cell r="O267">
            <v>4.2</v>
          </cell>
          <cell r="P267">
            <v>4.2000000000000003E-2</v>
          </cell>
          <cell r="Q267">
            <v>1.1000000000000001</v>
          </cell>
          <cell r="R267">
            <v>1.1000000000000001E-2</v>
          </cell>
          <cell r="S267">
            <v>7</v>
          </cell>
          <cell r="T267">
            <v>7.0000000000000007E-2</v>
          </cell>
          <cell r="U267">
            <v>80</v>
          </cell>
          <cell r="V267">
            <v>0.8</v>
          </cell>
          <cell r="W267">
            <v>1.3</v>
          </cell>
          <cell r="X267">
            <v>1.3000000000000001E-2</v>
          </cell>
          <cell r="Y267">
            <v>0</v>
          </cell>
          <cell r="Z267">
            <v>0</v>
          </cell>
          <cell r="AA267">
            <v>0.05</v>
          </cell>
          <cell r="AB267">
            <v>5.0000000000000001E-4</v>
          </cell>
          <cell r="AC267">
            <v>0.02</v>
          </cell>
          <cell r="AD267">
            <v>2.0000000000000001E-4</v>
          </cell>
          <cell r="AE267">
            <v>0.5</v>
          </cell>
          <cell r="AF267">
            <v>5.0000000000000001E-3</v>
          </cell>
          <cell r="AG267">
            <v>5</v>
          </cell>
          <cell r="AH267">
            <v>0.05</v>
          </cell>
        </row>
        <row r="268">
          <cell r="A268">
            <v>265</v>
          </cell>
          <cell r="B268" t="str">
            <v>TÁPARO</v>
          </cell>
          <cell r="C268" t="str">
            <v>PULPA</v>
          </cell>
          <cell r="D268">
            <v>60</v>
          </cell>
          <cell r="E268">
            <v>304</v>
          </cell>
          <cell r="F268">
            <v>3.04</v>
          </cell>
          <cell r="G268">
            <v>48.8</v>
          </cell>
          <cell r="H268">
            <v>0.48799999999999999</v>
          </cell>
          <cell r="I268">
            <v>3.9</v>
          </cell>
          <cell r="J268">
            <v>3.9E-2</v>
          </cell>
          <cell r="K268">
            <v>29.5</v>
          </cell>
          <cell r="L268">
            <v>0.29499999999999998</v>
          </cell>
          <cell r="M268">
            <v>13.3</v>
          </cell>
          <cell r="N268">
            <v>0.13300000000000001</v>
          </cell>
          <cell r="O268">
            <v>3</v>
          </cell>
          <cell r="P268">
            <v>0.03</v>
          </cell>
          <cell r="Q268">
            <v>1.5</v>
          </cell>
          <cell r="R268">
            <v>1.4999999999999999E-2</v>
          </cell>
          <cell r="S268">
            <v>30</v>
          </cell>
          <cell r="T268">
            <v>0.3</v>
          </cell>
          <cell r="U268">
            <v>40</v>
          </cell>
          <cell r="V268">
            <v>0.4</v>
          </cell>
          <cell r="W268">
            <v>1</v>
          </cell>
          <cell r="X268">
            <v>0.01</v>
          </cell>
          <cell r="Y268">
            <v>2</v>
          </cell>
          <cell r="Z268">
            <v>0.02</v>
          </cell>
          <cell r="AA268">
            <v>0.12</v>
          </cell>
          <cell r="AB268">
            <v>1.1999999999999999E-3</v>
          </cell>
          <cell r="AC268">
            <v>0.05</v>
          </cell>
          <cell r="AD268">
            <v>5.0000000000000001E-4</v>
          </cell>
          <cell r="AE268">
            <v>1</v>
          </cell>
          <cell r="AF268">
            <v>0.01</v>
          </cell>
          <cell r="AG268">
            <v>5</v>
          </cell>
          <cell r="AH268">
            <v>0.05</v>
          </cell>
        </row>
        <row r="269">
          <cell r="A269">
            <v>266</v>
          </cell>
          <cell r="B269" t="str">
            <v>YACA O PERALEJA</v>
          </cell>
          <cell r="C269" t="str">
            <v>SEMILLA FRESCA</v>
          </cell>
          <cell r="E269">
            <v>176</v>
          </cell>
          <cell r="F269">
            <v>1.76</v>
          </cell>
          <cell r="G269">
            <v>47.8</v>
          </cell>
          <cell r="H269">
            <v>0.47799999999999998</v>
          </cell>
          <cell r="I269">
            <v>5.5</v>
          </cell>
          <cell r="J269">
            <v>5.5E-2</v>
          </cell>
          <cell r="K269">
            <v>0.4</v>
          </cell>
          <cell r="L269">
            <v>4.0000000000000001E-3</v>
          </cell>
          <cell r="M269">
            <v>42.8</v>
          </cell>
          <cell r="N269">
            <v>0.42799999999999999</v>
          </cell>
          <cell r="O269">
            <v>2.1</v>
          </cell>
          <cell r="P269">
            <v>2.1000000000000001E-2</v>
          </cell>
          <cell r="Q269">
            <v>1.4</v>
          </cell>
          <cell r="R269">
            <v>1.3999999999999999E-2</v>
          </cell>
          <cell r="S269">
            <v>32</v>
          </cell>
          <cell r="T269">
            <v>0.32</v>
          </cell>
          <cell r="U269">
            <v>73</v>
          </cell>
          <cell r="V269">
            <v>0.73</v>
          </cell>
          <cell r="W269">
            <v>0.5</v>
          </cell>
          <cell r="X269">
            <v>5.0000000000000001E-3</v>
          </cell>
          <cell r="Y269">
            <v>1</v>
          </cell>
          <cell r="Z269">
            <v>0.01</v>
          </cell>
          <cell r="AA269">
            <v>0.2</v>
          </cell>
          <cell r="AB269">
            <v>2E-3</v>
          </cell>
          <cell r="AC269">
            <v>7.0000000000000007E-2</v>
          </cell>
          <cell r="AD269">
            <v>7.000000000000001E-4</v>
          </cell>
          <cell r="AE269">
            <v>0.8</v>
          </cell>
          <cell r="AF269">
            <v>8.0000000000000002E-3</v>
          </cell>
          <cell r="AG269">
            <v>0</v>
          </cell>
          <cell r="AH269">
            <v>0</v>
          </cell>
        </row>
        <row r="270">
          <cell r="A270">
            <v>267</v>
          </cell>
          <cell r="B270" t="str">
            <v>TAMARINDO</v>
          </cell>
          <cell r="C270" t="str">
            <v>PULPA CONCENTRADA</v>
          </cell>
          <cell r="D270">
            <v>45</v>
          </cell>
          <cell r="E270">
            <v>280</v>
          </cell>
          <cell r="F270">
            <v>2.8</v>
          </cell>
          <cell r="G270">
            <v>18.399999999999999</v>
          </cell>
          <cell r="H270">
            <v>0.184</v>
          </cell>
          <cell r="I270">
            <v>5.4</v>
          </cell>
          <cell r="J270">
            <v>5.4000000000000006E-2</v>
          </cell>
          <cell r="K270">
            <v>0.5</v>
          </cell>
          <cell r="L270">
            <v>5.0000000000000001E-3</v>
          </cell>
          <cell r="M270">
            <v>61.3</v>
          </cell>
          <cell r="N270">
            <v>0.61299999999999999</v>
          </cell>
          <cell r="O270">
            <v>11.9</v>
          </cell>
          <cell r="P270">
            <v>0.11900000000000001</v>
          </cell>
          <cell r="Q270">
            <v>2.5</v>
          </cell>
          <cell r="R270">
            <v>2.5000000000000001E-2</v>
          </cell>
          <cell r="S270">
            <v>81</v>
          </cell>
          <cell r="T270">
            <v>0.81</v>
          </cell>
          <cell r="U270">
            <v>86</v>
          </cell>
          <cell r="V270">
            <v>0.86</v>
          </cell>
          <cell r="W270">
            <v>1.1000000000000001</v>
          </cell>
          <cell r="X270">
            <v>1.1000000000000001E-2</v>
          </cell>
          <cell r="Y270">
            <v>0</v>
          </cell>
          <cell r="Z270">
            <v>0</v>
          </cell>
          <cell r="AA270">
            <v>0.2</v>
          </cell>
          <cell r="AB270">
            <v>2E-3</v>
          </cell>
          <cell r="AC270">
            <v>0.19</v>
          </cell>
          <cell r="AD270">
            <v>1.9E-3</v>
          </cell>
          <cell r="AE270">
            <v>2.5</v>
          </cell>
          <cell r="AF270">
            <v>2.5000000000000001E-2</v>
          </cell>
          <cell r="AG270">
            <v>20</v>
          </cell>
          <cell r="AH270">
            <v>0.2</v>
          </cell>
        </row>
        <row r="271">
          <cell r="A271">
            <v>268</v>
          </cell>
          <cell r="B271" t="str">
            <v>DÁTILES</v>
          </cell>
          <cell r="E271">
            <v>266</v>
          </cell>
          <cell r="F271">
            <v>2.66</v>
          </cell>
          <cell r="G271">
            <v>21.3</v>
          </cell>
          <cell r="H271">
            <v>0.21299999999999999</v>
          </cell>
          <cell r="I271">
            <v>2.4</v>
          </cell>
          <cell r="J271">
            <v>2.4E-2</v>
          </cell>
          <cell r="K271">
            <v>0.2</v>
          </cell>
          <cell r="L271">
            <v>2E-3</v>
          </cell>
          <cell r="M271">
            <v>71.2</v>
          </cell>
          <cell r="N271">
            <v>0.71200000000000008</v>
          </cell>
          <cell r="O271">
            <v>3.5</v>
          </cell>
          <cell r="P271">
            <v>3.5000000000000003E-2</v>
          </cell>
          <cell r="Q271">
            <v>1.4</v>
          </cell>
          <cell r="R271">
            <v>1.3999999999999999E-2</v>
          </cell>
          <cell r="S271">
            <v>57</v>
          </cell>
          <cell r="T271">
            <v>0.56999999999999995</v>
          </cell>
          <cell r="U271">
            <v>45</v>
          </cell>
          <cell r="V271">
            <v>0.45</v>
          </cell>
          <cell r="W271">
            <v>0.9</v>
          </cell>
          <cell r="X271">
            <v>9.0000000000000011E-3</v>
          </cell>
          <cell r="Y271">
            <v>0</v>
          </cell>
          <cell r="Z271">
            <v>0</v>
          </cell>
          <cell r="AA271">
            <v>0.06</v>
          </cell>
          <cell r="AB271">
            <v>5.9999999999999995E-4</v>
          </cell>
          <cell r="AC271">
            <v>0.34</v>
          </cell>
          <cell r="AD271">
            <v>3.4000000000000002E-3</v>
          </cell>
          <cell r="AE271">
            <v>0.2</v>
          </cell>
          <cell r="AF271">
            <v>2E-3</v>
          </cell>
          <cell r="AG271">
            <v>0</v>
          </cell>
          <cell r="AH271">
            <v>0</v>
          </cell>
        </row>
        <row r="272">
          <cell r="A272">
            <v>269</v>
          </cell>
          <cell r="B272" t="str">
            <v>ARROZ</v>
          </cell>
          <cell r="C272" t="str">
            <v>BLANCO PULIDO</v>
          </cell>
          <cell r="D272">
            <v>100</v>
          </cell>
          <cell r="E272">
            <v>359</v>
          </cell>
          <cell r="F272">
            <v>3.59</v>
          </cell>
          <cell r="G272">
            <v>12.2</v>
          </cell>
          <cell r="H272">
            <v>0.122</v>
          </cell>
          <cell r="I272">
            <v>7.8</v>
          </cell>
          <cell r="J272">
            <v>7.8E-2</v>
          </cell>
          <cell r="K272">
            <v>0.4</v>
          </cell>
          <cell r="L272">
            <v>4.0000000000000001E-3</v>
          </cell>
          <cell r="M272">
            <v>78.8</v>
          </cell>
          <cell r="N272">
            <v>0.78799999999999992</v>
          </cell>
          <cell r="O272">
            <v>0.3</v>
          </cell>
          <cell r="P272">
            <v>3.0000000000000001E-3</v>
          </cell>
          <cell r="Q272">
            <v>0.5</v>
          </cell>
          <cell r="R272">
            <v>5.0000000000000001E-3</v>
          </cell>
          <cell r="S272">
            <v>9</v>
          </cell>
          <cell r="T272">
            <v>0.09</v>
          </cell>
          <cell r="U272">
            <v>140</v>
          </cell>
          <cell r="V272">
            <v>1.4</v>
          </cell>
          <cell r="W272">
            <v>0.8</v>
          </cell>
          <cell r="X272">
            <v>8.0000000000000002E-3</v>
          </cell>
          <cell r="Y272">
            <v>0</v>
          </cell>
          <cell r="Z272">
            <v>0</v>
          </cell>
          <cell r="AA272">
            <v>7.0000000000000007E-2</v>
          </cell>
          <cell r="AB272">
            <v>7.000000000000001E-4</v>
          </cell>
          <cell r="AC272">
            <v>0.03</v>
          </cell>
          <cell r="AD272">
            <v>2.9999999999999997E-4</v>
          </cell>
          <cell r="AE272">
            <v>1.3</v>
          </cell>
          <cell r="AF272">
            <v>1.3000000000000001E-2</v>
          </cell>
          <cell r="AG272">
            <v>0</v>
          </cell>
          <cell r="AH272">
            <v>0</v>
          </cell>
        </row>
        <row r="273">
          <cell r="A273">
            <v>270</v>
          </cell>
          <cell r="B273" t="str">
            <v>ARROZ INTEGRAL</v>
          </cell>
          <cell r="C273" t="str">
            <v>GRANO ENTERO</v>
          </cell>
          <cell r="D273">
            <v>100</v>
          </cell>
          <cell r="E273">
            <v>341</v>
          </cell>
          <cell r="F273">
            <v>3.41</v>
          </cell>
          <cell r="G273">
            <v>11.5</v>
          </cell>
          <cell r="H273">
            <v>0.115</v>
          </cell>
          <cell r="I273">
            <v>8.6</v>
          </cell>
          <cell r="J273">
            <v>8.5999999999999993E-2</v>
          </cell>
          <cell r="K273">
            <v>1</v>
          </cell>
          <cell r="L273">
            <v>0.01</v>
          </cell>
          <cell r="M273">
            <v>77</v>
          </cell>
          <cell r="N273">
            <v>0.77</v>
          </cell>
          <cell r="O273">
            <v>0.8</v>
          </cell>
          <cell r="P273">
            <v>8.0000000000000002E-3</v>
          </cell>
          <cell r="Q273">
            <v>1.1000000000000001</v>
          </cell>
          <cell r="R273">
            <v>1.1000000000000001E-2</v>
          </cell>
          <cell r="S273">
            <v>10</v>
          </cell>
          <cell r="T273">
            <v>0.1</v>
          </cell>
          <cell r="U273">
            <v>380</v>
          </cell>
          <cell r="V273">
            <v>3.8</v>
          </cell>
          <cell r="W273">
            <v>2</v>
          </cell>
          <cell r="X273">
            <v>0.02</v>
          </cell>
          <cell r="Y273">
            <v>0</v>
          </cell>
          <cell r="Z273">
            <v>0</v>
          </cell>
          <cell r="AA273">
            <v>0.25</v>
          </cell>
          <cell r="AB273">
            <v>2.5000000000000001E-3</v>
          </cell>
          <cell r="AC273">
            <v>0.06</v>
          </cell>
          <cell r="AD273">
            <v>5.9999999999999995E-4</v>
          </cell>
          <cell r="AE273">
            <v>5.3</v>
          </cell>
          <cell r="AF273">
            <v>5.2999999999999999E-2</v>
          </cell>
          <cell r="AG273">
            <v>0</v>
          </cell>
          <cell r="AH273">
            <v>0</v>
          </cell>
        </row>
        <row r="274">
          <cell r="A274">
            <v>271</v>
          </cell>
          <cell r="B274" t="str">
            <v>AVENA EXTRANJERA</v>
          </cell>
          <cell r="C274" t="str">
            <v>GRANO ENTERO APLASTADO</v>
          </cell>
          <cell r="D274">
            <v>100</v>
          </cell>
          <cell r="E274">
            <v>356</v>
          </cell>
          <cell r="F274">
            <v>3.56</v>
          </cell>
          <cell r="G274">
            <v>9</v>
          </cell>
          <cell r="H274">
            <v>0.09</v>
          </cell>
          <cell r="I274">
            <v>14.2</v>
          </cell>
          <cell r="J274">
            <v>0.14199999999999999</v>
          </cell>
          <cell r="K274">
            <v>7.3</v>
          </cell>
          <cell r="L274">
            <v>7.2999999999999995E-2</v>
          </cell>
          <cell r="M274">
            <v>66.7</v>
          </cell>
          <cell r="N274">
            <v>0.66700000000000004</v>
          </cell>
          <cell r="O274">
            <v>1.6</v>
          </cell>
          <cell r="P274">
            <v>1.6E-2</v>
          </cell>
          <cell r="Q274">
            <v>1.6</v>
          </cell>
          <cell r="R274">
            <v>1.6E-2</v>
          </cell>
          <cell r="S274">
            <v>56</v>
          </cell>
          <cell r="T274">
            <v>0.56000000000000005</v>
          </cell>
          <cell r="U274">
            <v>450</v>
          </cell>
          <cell r="V274">
            <v>4.5</v>
          </cell>
          <cell r="W274">
            <v>5.2</v>
          </cell>
          <cell r="X274">
            <v>5.2000000000000005E-2</v>
          </cell>
          <cell r="Y274">
            <v>0</v>
          </cell>
          <cell r="Z274">
            <v>0</v>
          </cell>
          <cell r="AA274">
            <v>0.63</v>
          </cell>
          <cell r="AB274">
            <v>6.3E-3</v>
          </cell>
          <cell r="AC274">
            <v>0.12</v>
          </cell>
          <cell r="AD274">
            <v>1.1999999999999999E-3</v>
          </cell>
          <cell r="AE274">
            <v>1.3</v>
          </cell>
          <cell r="AF274">
            <v>1.3000000000000001E-2</v>
          </cell>
          <cell r="AG274">
            <v>0</v>
          </cell>
          <cell r="AH274">
            <v>0</v>
          </cell>
        </row>
        <row r="275">
          <cell r="A275">
            <v>272</v>
          </cell>
          <cell r="B275" t="str">
            <v>AVENA NACIONAL</v>
          </cell>
          <cell r="C275" t="str">
            <v>GRANO ENTERO APLASTADO</v>
          </cell>
          <cell r="D275">
            <v>100</v>
          </cell>
          <cell r="E275">
            <v>348</v>
          </cell>
          <cell r="F275">
            <v>3.48</v>
          </cell>
          <cell r="G275">
            <v>11.5</v>
          </cell>
          <cell r="H275">
            <v>0.115</v>
          </cell>
          <cell r="I275">
            <v>11</v>
          </cell>
          <cell r="J275">
            <v>0.11</v>
          </cell>
          <cell r="K275">
            <v>6</v>
          </cell>
          <cell r="L275">
            <v>0.06</v>
          </cell>
          <cell r="M275">
            <v>68.3</v>
          </cell>
          <cell r="N275">
            <v>0.68299999999999994</v>
          </cell>
          <cell r="O275">
            <v>1.7</v>
          </cell>
          <cell r="P275">
            <v>1.7000000000000001E-2</v>
          </cell>
          <cell r="Q275">
            <v>1.5</v>
          </cell>
          <cell r="R275">
            <v>1.4999999999999999E-2</v>
          </cell>
          <cell r="S275">
            <v>55</v>
          </cell>
          <cell r="T275">
            <v>0.55000000000000004</v>
          </cell>
          <cell r="U275">
            <v>320</v>
          </cell>
          <cell r="V275">
            <v>3.2</v>
          </cell>
          <cell r="W275">
            <v>8</v>
          </cell>
          <cell r="X275">
            <v>0.08</v>
          </cell>
          <cell r="Y275">
            <v>0</v>
          </cell>
          <cell r="Z275">
            <v>0</v>
          </cell>
          <cell r="AA275">
            <v>0.46</v>
          </cell>
          <cell r="AB275">
            <v>4.5999999999999999E-3</v>
          </cell>
          <cell r="AC275">
            <v>0.11</v>
          </cell>
          <cell r="AD275">
            <v>1.1000000000000001E-3</v>
          </cell>
          <cell r="AE275">
            <v>1.2</v>
          </cell>
          <cell r="AF275">
            <v>1.2E-2</v>
          </cell>
          <cell r="AG275">
            <v>0</v>
          </cell>
          <cell r="AH275">
            <v>0</v>
          </cell>
        </row>
        <row r="276">
          <cell r="A276">
            <v>273</v>
          </cell>
          <cell r="B276" t="str">
            <v>BULGOR</v>
          </cell>
          <cell r="D276">
            <v>100</v>
          </cell>
          <cell r="E276">
            <v>321</v>
          </cell>
          <cell r="F276">
            <v>3.21</v>
          </cell>
          <cell r="G276">
            <v>11.9</v>
          </cell>
          <cell r="H276">
            <v>0.11900000000000001</v>
          </cell>
          <cell r="I276">
            <v>8.5</v>
          </cell>
          <cell r="J276">
            <v>8.5000000000000006E-2</v>
          </cell>
          <cell r="K276">
            <v>0.8</v>
          </cell>
          <cell r="L276">
            <v>8.0000000000000002E-3</v>
          </cell>
          <cell r="M276">
            <v>75.2</v>
          </cell>
          <cell r="N276">
            <v>0.752</v>
          </cell>
          <cell r="O276">
            <v>2</v>
          </cell>
          <cell r="P276">
            <v>0.02</v>
          </cell>
          <cell r="Q276">
            <v>1.6</v>
          </cell>
          <cell r="R276">
            <v>1.6E-2</v>
          </cell>
          <cell r="S276">
            <v>165</v>
          </cell>
          <cell r="T276">
            <v>1.65</v>
          </cell>
          <cell r="U276">
            <v>300</v>
          </cell>
          <cell r="V276">
            <v>3</v>
          </cell>
          <cell r="W276">
            <v>2.8</v>
          </cell>
          <cell r="X276">
            <v>2.7999999999999997E-2</v>
          </cell>
          <cell r="Y276">
            <v>0</v>
          </cell>
          <cell r="Z276">
            <v>0</v>
          </cell>
          <cell r="AA276">
            <v>0.31</v>
          </cell>
          <cell r="AB276">
            <v>3.0999999999999999E-3</v>
          </cell>
          <cell r="AC276">
            <v>0.1</v>
          </cell>
          <cell r="AD276">
            <v>1E-3</v>
          </cell>
          <cell r="AE276">
            <v>3.1</v>
          </cell>
          <cell r="AF276">
            <v>3.1E-2</v>
          </cell>
          <cell r="AG276">
            <v>0</v>
          </cell>
          <cell r="AH276">
            <v>0</v>
          </cell>
        </row>
        <row r="277">
          <cell r="A277">
            <v>274</v>
          </cell>
          <cell r="B277" t="str">
            <v>CEBADA</v>
          </cell>
          <cell r="C277" t="str">
            <v>GRANO ENTERO</v>
          </cell>
          <cell r="D277">
            <v>100</v>
          </cell>
          <cell r="E277">
            <v>311</v>
          </cell>
          <cell r="F277">
            <v>3.11</v>
          </cell>
          <cell r="G277">
            <v>14.6</v>
          </cell>
          <cell r="H277">
            <v>0.14599999999999999</v>
          </cell>
          <cell r="I277">
            <v>10.199999999999999</v>
          </cell>
          <cell r="J277">
            <v>0.10199999999999999</v>
          </cell>
          <cell r="K277">
            <v>1.6</v>
          </cell>
          <cell r="L277">
            <v>1.6E-2</v>
          </cell>
          <cell r="M277">
            <v>69</v>
          </cell>
          <cell r="N277">
            <v>0.69</v>
          </cell>
          <cell r="O277">
            <v>2.7</v>
          </cell>
          <cell r="P277">
            <v>2.7000000000000003E-2</v>
          </cell>
          <cell r="Q277">
            <v>1.9</v>
          </cell>
          <cell r="R277">
            <v>1.9E-2</v>
          </cell>
          <cell r="S277">
            <v>45</v>
          </cell>
          <cell r="T277">
            <v>0.45</v>
          </cell>
          <cell r="U277">
            <v>380</v>
          </cell>
          <cell r="V277">
            <v>3.8</v>
          </cell>
          <cell r="W277">
            <v>4.2</v>
          </cell>
          <cell r="X277">
            <v>4.2000000000000003E-2</v>
          </cell>
          <cell r="Y277">
            <v>0</v>
          </cell>
          <cell r="Z277">
            <v>0</v>
          </cell>
          <cell r="AA277">
            <v>0.47</v>
          </cell>
          <cell r="AB277">
            <v>4.6999999999999993E-3</v>
          </cell>
          <cell r="AC277">
            <v>0.11</v>
          </cell>
          <cell r="AD277">
            <v>1.1000000000000001E-3</v>
          </cell>
          <cell r="AE277">
            <v>5.9</v>
          </cell>
          <cell r="AF277">
            <v>5.9000000000000004E-2</v>
          </cell>
          <cell r="AG277">
            <v>1</v>
          </cell>
          <cell r="AH277">
            <v>0.01</v>
          </cell>
        </row>
        <row r="278">
          <cell r="A278">
            <v>275</v>
          </cell>
          <cell r="B278" t="str">
            <v>CEBADA PERLADA</v>
          </cell>
          <cell r="D278">
            <v>100</v>
          </cell>
          <cell r="E278">
            <v>359</v>
          </cell>
          <cell r="F278">
            <v>3.59</v>
          </cell>
          <cell r="G278">
            <v>11.4</v>
          </cell>
          <cell r="H278">
            <v>0.114</v>
          </cell>
          <cell r="I278">
            <v>9</v>
          </cell>
          <cell r="J278">
            <v>0.09</v>
          </cell>
          <cell r="K278">
            <v>0.7</v>
          </cell>
          <cell r="L278">
            <v>6.9999999999999993E-3</v>
          </cell>
          <cell r="M278">
            <v>76.8</v>
          </cell>
          <cell r="N278">
            <v>0.76800000000000002</v>
          </cell>
          <cell r="O278">
            <v>1</v>
          </cell>
          <cell r="P278">
            <v>0.01</v>
          </cell>
          <cell r="Q278">
            <v>1.1000000000000001</v>
          </cell>
          <cell r="R278">
            <v>1.1000000000000001E-2</v>
          </cell>
          <cell r="S278">
            <v>36</v>
          </cell>
          <cell r="T278">
            <v>0.36</v>
          </cell>
          <cell r="U278">
            <v>480</v>
          </cell>
          <cell r="V278">
            <v>4.8</v>
          </cell>
          <cell r="W278">
            <v>1.7</v>
          </cell>
          <cell r="X278">
            <v>1.7000000000000001E-2</v>
          </cell>
          <cell r="Y278">
            <v>0</v>
          </cell>
          <cell r="Z278">
            <v>0</v>
          </cell>
          <cell r="AA278">
            <v>0.27</v>
          </cell>
          <cell r="AB278">
            <v>2.7000000000000001E-3</v>
          </cell>
          <cell r="AC278">
            <v>0.06</v>
          </cell>
          <cell r="AD278">
            <v>5.9999999999999995E-4</v>
          </cell>
          <cell r="AE278">
            <v>4.8</v>
          </cell>
          <cell r="AF278">
            <v>4.8000000000000001E-2</v>
          </cell>
          <cell r="AG278">
            <v>1</v>
          </cell>
          <cell r="AH278">
            <v>0.01</v>
          </cell>
        </row>
        <row r="279">
          <cell r="A279">
            <v>276</v>
          </cell>
          <cell r="B279" t="str">
            <v>MAIZ AMARILLO DE BOGOTÁ</v>
          </cell>
          <cell r="C279" t="str">
            <v>GRANO ENTERO</v>
          </cell>
          <cell r="D279">
            <v>100</v>
          </cell>
          <cell r="E279">
            <v>324</v>
          </cell>
          <cell r="F279">
            <v>3.24</v>
          </cell>
          <cell r="G279">
            <v>15.8</v>
          </cell>
          <cell r="H279">
            <v>0.158</v>
          </cell>
          <cell r="I279">
            <v>7.5</v>
          </cell>
          <cell r="J279">
            <v>7.4999999999999997E-2</v>
          </cell>
          <cell r="K279">
            <v>4.0999999999999996</v>
          </cell>
          <cell r="L279">
            <v>4.0999999999999995E-2</v>
          </cell>
          <cell r="M279">
            <v>69.599999999999994</v>
          </cell>
          <cell r="N279">
            <v>0.69599999999999995</v>
          </cell>
          <cell r="O279">
            <v>1.6</v>
          </cell>
          <cell r="P279">
            <v>1.6E-2</v>
          </cell>
          <cell r="Q279">
            <v>1.4</v>
          </cell>
          <cell r="R279">
            <v>1.3999999999999999E-2</v>
          </cell>
          <cell r="S279">
            <v>6</v>
          </cell>
          <cell r="T279">
            <v>0.06</v>
          </cell>
          <cell r="U279">
            <v>295</v>
          </cell>
          <cell r="V279">
            <v>2.95</v>
          </cell>
          <cell r="W279">
            <v>2.7</v>
          </cell>
          <cell r="X279">
            <v>2.7000000000000003E-2</v>
          </cell>
          <cell r="Y279">
            <v>6</v>
          </cell>
          <cell r="Z279">
            <v>0.06</v>
          </cell>
          <cell r="AA279">
            <v>0.31</v>
          </cell>
          <cell r="AB279">
            <v>3.0999999999999999E-3</v>
          </cell>
          <cell r="AC279">
            <v>0.1</v>
          </cell>
          <cell r="AD279">
            <v>1E-3</v>
          </cell>
          <cell r="AE279">
            <v>2.2999999999999998</v>
          </cell>
          <cell r="AF279">
            <v>2.3E-2</v>
          </cell>
          <cell r="AG279">
            <v>0</v>
          </cell>
          <cell r="AH279">
            <v>0</v>
          </cell>
        </row>
        <row r="280">
          <cell r="A280">
            <v>277</v>
          </cell>
          <cell r="B280" t="str">
            <v>MAIZ AMARILLO DE CALDAS</v>
          </cell>
          <cell r="C280" t="str">
            <v>GRANO ENTERO</v>
          </cell>
          <cell r="D280">
            <v>100</v>
          </cell>
          <cell r="E280">
            <v>317</v>
          </cell>
          <cell r="F280">
            <v>3.17</v>
          </cell>
          <cell r="G280">
            <v>16.600000000000001</v>
          </cell>
          <cell r="H280">
            <v>0.16600000000000001</v>
          </cell>
          <cell r="I280">
            <v>8.3000000000000007</v>
          </cell>
          <cell r="J280">
            <v>8.3000000000000004E-2</v>
          </cell>
          <cell r="K280">
            <v>3.2</v>
          </cell>
          <cell r="L280">
            <v>3.2000000000000001E-2</v>
          </cell>
          <cell r="M280">
            <v>68.900000000000006</v>
          </cell>
          <cell r="N280">
            <v>0.68900000000000006</v>
          </cell>
          <cell r="O280">
            <v>1.6</v>
          </cell>
          <cell r="P280">
            <v>1.6E-2</v>
          </cell>
          <cell r="Q280">
            <v>1.4</v>
          </cell>
          <cell r="R280">
            <v>1.3999999999999999E-2</v>
          </cell>
          <cell r="S280">
            <v>9</v>
          </cell>
          <cell r="T280">
            <v>0.09</v>
          </cell>
          <cell r="U280">
            <v>280</v>
          </cell>
          <cell r="V280">
            <v>2.8</v>
          </cell>
          <cell r="W280">
            <v>2.1</v>
          </cell>
          <cell r="X280">
            <v>2.1000000000000001E-2</v>
          </cell>
          <cell r="Y280">
            <v>59</v>
          </cell>
          <cell r="Z280">
            <v>0.59</v>
          </cell>
          <cell r="AA280">
            <v>0.4</v>
          </cell>
          <cell r="AB280">
            <v>4.0000000000000001E-3</v>
          </cell>
          <cell r="AC280">
            <v>0.1</v>
          </cell>
          <cell r="AD280">
            <v>1E-3</v>
          </cell>
          <cell r="AE280">
            <v>1.7</v>
          </cell>
          <cell r="AF280">
            <v>1.7000000000000001E-2</v>
          </cell>
          <cell r="AG280">
            <v>1</v>
          </cell>
          <cell r="AH280">
            <v>0.01</v>
          </cell>
        </row>
        <row r="281">
          <cell r="A281">
            <v>278</v>
          </cell>
          <cell r="B281" t="str">
            <v>MAIZ AMARILLO</v>
          </cell>
          <cell r="C281" t="str">
            <v>TRILLADO</v>
          </cell>
          <cell r="D281">
            <v>100</v>
          </cell>
          <cell r="E281">
            <v>361</v>
          </cell>
          <cell r="F281">
            <v>3.61</v>
          </cell>
          <cell r="G281">
            <v>12</v>
          </cell>
          <cell r="H281">
            <v>0.12</v>
          </cell>
          <cell r="I281">
            <v>8.4</v>
          </cell>
          <cell r="J281">
            <v>8.4000000000000005E-2</v>
          </cell>
          <cell r="K281">
            <v>1.2</v>
          </cell>
          <cell r="L281">
            <v>1.2E-2</v>
          </cell>
          <cell r="M281">
            <v>77.3</v>
          </cell>
          <cell r="N281">
            <v>0.77300000000000002</v>
          </cell>
          <cell r="O281">
            <v>0.5</v>
          </cell>
          <cell r="P281">
            <v>5.0000000000000001E-3</v>
          </cell>
          <cell r="Q281">
            <v>0.6</v>
          </cell>
          <cell r="R281">
            <v>6.0000000000000001E-3</v>
          </cell>
          <cell r="S281">
            <v>5</v>
          </cell>
          <cell r="T281">
            <v>0.05</v>
          </cell>
          <cell r="U281">
            <v>99</v>
          </cell>
          <cell r="V281">
            <v>0.99</v>
          </cell>
          <cell r="W281">
            <v>1.2</v>
          </cell>
          <cell r="X281">
            <v>1.2E-2</v>
          </cell>
          <cell r="Y281">
            <v>30</v>
          </cell>
          <cell r="Z281">
            <v>0.3</v>
          </cell>
          <cell r="AA281">
            <v>0.18</v>
          </cell>
          <cell r="AB281">
            <v>1.8E-3</v>
          </cell>
          <cell r="AC281">
            <v>0.08</v>
          </cell>
          <cell r="AD281">
            <v>8.0000000000000004E-4</v>
          </cell>
          <cell r="AE281">
            <v>0.6</v>
          </cell>
          <cell r="AF281">
            <v>6.0000000000000001E-3</v>
          </cell>
          <cell r="AG281">
            <v>0</v>
          </cell>
          <cell r="AH281">
            <v>0</v>
          </cell>
        </row>
        <row r="282">
          <cell r="A282">
            <v>279</v>
          </cell>
          <cell r="B282" t="str">
            <v>MAIZ BLANCO</v>
          </cell>
          <cell r="C282" t="str">
            <v>GRANO ENTERO</v>
          </cell>
          <cell r="D282">
            <v>100</v>
          </cell>
          <cell r="E282">
            <v>328</v>
          </cell>
          <cell r="F282">
            <v>3.28</v>
          </cell>
          <cell r="G282">
            <v>15.2</v>
          </cell>
          <cell r="H282">
            <v>0.152</v>
          </cell>
          <cell r="I282">
            <v>7.6</v>
          </cell>
          <cell r="J282">
            <v>7.5999999999999998E-2</v>
          </cell>
          <cell r="K282">
            <v>3.8</v>
          </cell>
          <cell r="L282">
            <v>3.7999999999999999E-2</v>
          </cell>
          <cell r="M282">
            <v>71.2</v>
          </cell>
          <cell r="N282">
            <v>0.71200000000000008</v>
          </cell>
          <cell r="O282">
            <v>1.9</v>
          </cell>
          <cell r="P282">
            <v>1.9E-2</v>
          </cell>
          <cell r="Q282">
            <v>1.3</v>
          </cell>
          <cell r="R282">
            <v>1.3000000000000001E-2</v>
          </cell>
          <cell r="S282">
            <v>7</v>
          </cell>
          <cell r="T282">
            <v>7.0000000000000007E-2</v>
          </cell>
          <cell r="U282">
            <v>310</v>
          </cell>
          <cell r="V282">
            <v>3.1</v>
          </cell>
          <cell r="W282">
            <v>2.1</v>
          </cell>
          <cell r="X282">
            <v>2.1000000000000001E-2</v>
          </cell>
          <cell r="Y282">
            <v>0</v>
          </cell>
          <cell r="Z282">
            <v>0</v>
          </cell>
          <cell r="AA282">
            <v>0.32</v>
          </cell>
          <cell r="AB282">
            <v>3.2000000000000002E-3</v>
          </cell>
          <cell r="AC282">
            <v>0.09</v>
          </cell>
          <cell r="AD282">
            <v>8.9999999999999998E-4</v>
          </cell>
          <cell r="AE282">
            <v>2.2999999999999998</v>
          </cell>
          <cell r="AF282">
            <v>2.3E-2</v>
          </cell>
          <cell r="AG282">
            <v>1</v>
          </cell>
          <cell r="AH282">
            <v>0.01</v>
          </cell>
        </row>
        <row r="283">
          <cell r="A283">
            <v>280</v>
          </cell>
          <cell r="B283" t="str">
            <v>MAIZ BLANCO</v>
          </cell>
          <cell r="C283" t="str">
            <v>TRILLADO</v>
          </cell>
          <cell r="D283">
            <v>100</v>
          </cell>
          <cell r="E283">
            <v>348</v>
          </cell>
          <cell r="F283">
            <v>3.48</v>
          </cell>
          <cell r="G283">
            <v>25</v>
          </cell>
          <cell r="H283">
            <v>0.25</v>
          </cell>
          <cell r="I283">
            <v>8.6999999999999993</v>
          </cell>
          <cell r="J283">
            <v>8.6999999999999994E-2</v>
          </cell>
          <cell r="K283">
            <v>0.9</v>
          </cell>
          <cell r="L283">
            <v>9.0000000000000011E-3</v>
          </cell>
          <cell r="M283">
            <v>74.599999999999994</v>
          </cell>
          <cell r="N283">
            <v>0.746</v>
          </cell>
          <cell r="O283">
            <v>0.5</v>
          </cell>
          <cell r="P283">
            <v>5.0000000000000001E-3</v>
          </cell>
          <cell r="Q283">
            <v>0.3</v>
          </cell>
          <cell r="R283">
            <v>3.0000000000000001E-3</v>
          </cell>
          <cell r="S283">
            <v>4</v>
          </cell>
          <cell r="T283">
            <v>0.04</v>
          </cell>
          <cell r="U283">
            <v>71</v>
          </cell>
          <cell r="V283">
            <v>0.71</v>
          </cell>
          <cell r="W283">
            <v>1.1000000000000001</v>
          </cell>
          <cell r="X283">
            <v>1.1000000000000001E-2</v>
          </cell>
          <cell r="Y283">
            <v>0</v>
          </cell>
          <cell r="Z283">
            <v>0</v>
          </cell>
          <cell r="AA283">
            <v>0.2</v>
          </cell>
          <cell r="AB283">
            <v>2E-3</v>
          </cell>
          <cell r="AC283">
            <v>0.03</v>
          </cell>
          <cell r="AD283">
            <v>2.9999999999999997E-4</v>
          </cell>
          <cell r="AE283">
            <v>1.1000000000000001</v>
          </cell>
          <cell r="AF283">
            <v>1.1000000000000001E-2</v>
          </cell>
          <cell r="AG283">
            <v>0</v>
          </cell>
          <cell r="AH283">
            <v>0</v>
          </cell>
        </row>
        <row r="284">
          <cell r="A284">
            <v>281</v>
          </cell>
          <cell r="B284" t="str">
            <v>MAIZ MIJO O MILLO</v>
          </cell>
          <cell r="C284" t="str">
            <v>GRANO ENTERO</v>
          </cell>
          <cell r="D284">
            <v>100</v>
          </cell>
          <cell r="E284">
            <v>328</v>
          </cell>
          <cell r="F284">
            <v>3.28</v>
          </cell>
          <cell r="G284">
            <v>11</v>
          </cell>
          <cell r="H284">
            <v>0.11</v>
          </cell>
          <cell r="I284">
            <v>8.5</v>
          </cell>
          <cell r="J284">
            <v>8.5000000000000006E-2</v>
          </cell>
          <cell r="K284">
            <v>2.6</v>
          </cell>
          <cell r="L284">
            <v>2.6000000000000002E-2</v>
          </cell>
          <cell r="M284">
            <v>73</v>
          </cell>
          <cell r="N284">
            <v>0.73</v>
          </cell>
          <cell r="O284">
            <v>3.4</v>
          </cell>
          <cell r="P284">
            <v>3.4000000000000002E-2</v>
          </cell>
          <cell r="Q284">
            <v>1.5</v>
          </cell>
          <cell r="R284">
            <v>1.4999999999999999E-2</v>
          </cell>
          <cell r="S284">
            <v>27</v>
          </cell>
          <cell r="T284">
            <v>0.27</v>
          </cell>
          <cell r="U284">
            <v>240</v>
          </cell>
          <cell r="V284">
            <v>2.4</v>
          </cell>
          <cell r="W284">
            <v>2</v>
          </cell>
          <cell r="X284">
            <v>0.02</v>
          </cell>
          <cell r="Y284">
            <v>0</v>
          </cell>
          <cell r="Z284">
            <v>0</v>
          </cell>
          <cell r="AA284">
            <v>0.27</v>
          </cell>
          <cell r="AB284">
            <v>2.7000000000000001E-3</v>
          </cell>
          <cell r="AC284">
            <v>0.09</v>
          </cell>
          <cell r="AD284">
            <v>8.9999999999999998E-4</v>
          </cell>
          <cell r="AE284">
            <v>3.6</v>
          </cell>
          <cell r="AF284">
            <v>3.6000000000000004E-2</v>
          </cell>
          <cell r="AG284">
            <v>1</v>
          </cell>
          <cell r="AH284">
            <v>0.01</v>
          </cell>
        </row>
        <row r="285">
          <cell r="A285">
            <v>282</v>
          </cell>
          <cell r="B285" t="str">
            <v>MAIZ OPACO</v>
          </cell>
          <cell r="C285" t="str">
            <v>AMARILLO</v>
          </cell>
          <cell r="D285">
            <v>100</v>
          </cell>
          <cell r="E285">
            <v>358</v>
          </cell>
          <cell r="F285">
            <v>3.58</v>
          </cell>
          <cell r="G285">
            <v>10.7</v>
          </cell>
          <cell r="H285">
            <v>0.107</v>
          </cell>
          <cell r="I285">
            <v>10.1</v>
          </cell>
          <cell r="J285">
            <v>0.10099999999999999</v>
          </cell>
          <cell r="K285">
            <v>5.0999999999999996</v>
          </cell>
          <cell r="L285">
            <v>5.0999999999999997E-2</v>
          </cell>
          <cell r="M285">
            <v>71.5</v>
          </cell>
          <cell r="N285">
            <v>0.71499999999999997</v>
          </cell>
          <cell r="O285">
            <v>1.4</v>
          </cell>
          <cell r="P285">
            <v>1.3999999999999999E-2</v>
          </cell>
          <cell r="Q285">
            <v>1.2</v>
          </cell>
          <cell r="R285">
            <v>1.2E-2</v>
          </cell>
          <cell r="S285">
            <v>9</v>
          </cell>
          <cell r="T285">
            <v>0.09</v>
          </cell>
          <cell r="U285">
            <v>260</v>
          </cell>
          <cell r="V285">
            <v>2.6</v>
          </cell>
          <cell r="W285">
            <v>2</v>
          </cell>
          <cell r="X285">
            <v>0.02</v>
          </cell>
          <cell r="Y285">
            <v>45</v>
          </cell>
          <cell r="Z285">
            <v>0.45</v>
          </cell>
          <cell r="AA285">
            <v>0.48</v>
          </cell>
          <cell r="AB285">
            <v>4.7999999999999996E-3</v>
          </cell>
          <cell r="AC285">
            <v>0.13</v>
          </cell>
          <cell r="AD285">
            <v>1.2999999999999999E-3</v>
          </cell>
          <cell r="AE285">
            <v>1.7</v>
          </cell>
          <cell r="AF285">
            <v>1.7000000000000001E-2</v>
          </cell>
          <cell r="AG285">
            <v>1</v>
          </cell>
          <cell r="AH285">
            <v>0.01</v>
          </cell>
        </row>
        <row r="286">
          <cell r="A286">
            <v>283</v>
          </cell>
          <cell r="B286" t="str">
            <v>MAIZ PIRA</v>
          </cell>
          <cell r="C286" t="str">
            <v>GRANO ENTERO</v>
          </cell>
          <cell r="D286">
            <v>100</v>
          </cell>
          <cell r="E286">
            <v>335</v>
          </cell>
          <cell r="F286">
            <v>3.35</v>
          </cell>
          <cell r="G286">
            <v>12.5</v>
          </cell>
          <cell r="H286">
            <v>0.125</v>
          </cell>
          <cell r="I286">
            <v>8.6999999999999993</v>
          </cell>
          <cell r="J286">
            <v>8.6999999999999994E-2</v>
          </cell>
          <cell r="K286">
            <v>3.8</v>
          </cell>
          <cell r="L286">
            <v>3.7999999999999999E-2</v>
          </cell>
          <cell r="M286">
            <v>71.8</v>
          </cell>
          <cell r="N286">
            <v>0.71799999999999997</v>
          </cell>
          <cell r="O286">
            <v>2</v>
          </cell>
          <cell r="P286">
            <v>0.02</v>
          </cell>
          <cell r="Q286">
            <v>1.2</v>
          </cell>
          <cell r="R286">
            <v>1.2E-2</v>
          </cell>
          <cell r="S286">
            <v>12</v>
          </cell>
          <cell r="T286">
            <v>0.12</v>
          </cell>
          <cell r="U286">
            <v>245</v>
          </cell>
          <cell r="V286">
            <v>2.4500000000000002</v>
          </cell>
          <cell r="W286">
            <v>2.4</v>
          </cell>
          <cell r="X286">
            <v>2.4E-2</v>
          </cell>
          <cell r="Y286">
            <v>0</v>
          </cell>
          <cell r="Z286">
            <v>0</v>
          </cell>
          <cell r="AA286">
            <v>0.39</v>
          </cell>
          <cell r="AB286">
            <v>3.9000000000000003E-3</v>
          </cell>
          <cell r="AC286">
            <v>0.1</v>
          </cell>
          <cell r="AD286">
            <v>1E-3</v>
          </cell>
          <cell r="AE286">
            <v>1.8</v>
          </cell>
          <cell r="AF286">
            <v>1.8000000000000002E-2</v>
          </cell>
          <cell r="AG286">
            <v>1</v>
          </cell>
          <cell r="AH286">
            <v>0.01</v>
          </cell>
        </row>
        <row r="287">
          <cell r="A287">
            <v>284</v>
          </cell>
          <cell r="B287" t="str">
            <v>MAIZ PORVA</v>
          </cell>
          <cell r="D287">
            <v>100</v>
          </cell>
          <cell r="E287">
            <v>347</v>
          </cell>
          <cell r="F287">
            <v>3.47</v>
          </cell>
          <cell r="G287">
            <v>13.5</v>
          </cell>
          <cell r="H287">
            <v>0.13500000000000001</v>
          </cell>
          <cell r="I287">
            <v>7.7</v>
          </cell>
          <cell r="J287">
            <v>7.6999999999999999E-2</v>
          </cell>
          <cell r="K287">
            <v>5.2</v>
          </cell>
          <cell r="L287">
            <v>5.2000000000000005E-2</v>
          </cell>
          <cell r="M287">
            <v>70.099999999999994</v>
          </cell>
          <cell r="N287">
            <v>0.70099999999999996</v>
          </cell>
          <cell r="O287">
            <v>2.1</v>
          </cell>
          <cell r="P287">
            <v>2.1000000000000001E-2</v>
          </cell>
          <cell r="Q287">
            <v>1.4</v>
          </cell>
          <cell r="R287">
            <v>1.3999999999999999E-2</v>
          </cell>
          <cell r="S287">
            <v>9</v>
          </cell>
          <cell r="T287">
            <v>0.09</v>
          </cell>
          <cell r="U287">
            <v>187</v>
          </cell>
          <cell r="V287">
            <v>1.87</v>
          </cell>
          <cell r="W287">
            <v>2.4</v>
          </cell>
          <cell r="X287">
            <v>2.4E-2</v>
          </cell>
          <cell r="Y287">
            <v>7</v>
          </cell>
          <cell r="Z287">
            <v>7.0000000000000007E-2</v>
          </cell>
          <cell r="AA287">
            <v>0.45</v>
          </cell>
          <cell r="AB287">
            <v>4.5000000000000005E-3</v>
          </cell>
          <cell r="AC287">
            <v>0.08</v>
          </cell>
          <cell r="AD287">
            <v>8.0000000000000004E-4</v>
          </cell>
          <cell r="AE287">
            <v>2.2000000000000002</v>
          </cell>
          <cell r="AF287">
            <v>2.2000000000000002E-2</v>
          </cell>
          <cell r="AG287">
            <v>2</v>
          </cell>
          <cell r="AH287">
            <v>0.02</v>
          </cell>
        </row>
        <row r="288">
          <cell r="A288">
            <v>285</v>
          </cell>
          <cell r="B288" t="str">
            <v>TRIGO BLANCO</v>
          </cell>
          <cell r="C288" t="str">
            <v>GRANO ENTERO</v>
          </cell>
          <cell r="D288">
            <v>100</v>
          </cell>
          <cell r="E288">
            <v>314</v>
          </cell>
          <cell r="F288">
            <v>3.14</v>
          </cell>
          <cell r="G288">
            <v>13.5</v>
          </cell>
          <cell r="H288">
            <v>0.13500000000000001</v>
          </cell>
          <cell r="I288">
            <v>10.8</v>
          </cell>
          <cell r="J288">
            <v>0.10800000000000001</v>
          </cell>
          <cell r="K288">
            <v>1.6</v>
          </cell>
          <cell r="L288">
            <v>1.6E-2</v>
          </cell>
          <cell r="M288">
            <v>69.3</v>
          </cell>
          <cell r="N288">
            <v>0.69299999999999995</v>
          </cell>
          <cell r="O288">
            <v>3.3</v>
          </cell>
          <cell r="P288">
            <v>3.3000000000000002E-2</v>
          </cell>
          <cell r="Q288">
            <v>1.5</v>
          </cell>
          <cell r="R288">
            <v>1.4999999999999999E-2</v>
          </cell>
          <cell r="S288">
            <v>50</v>
          </cell>
          <cell r="T288">
            <v>0.5</v>
          </cell>
          <cell r="U288">
            <v>280</v>
          </cell>
          <cell r="V288">
            <v>2.8</v>
          </cell>
          <cell r="W288">
            <v>4.2</v>
          </cell>
          <cell r="X288">
            <v>4.2000000000000003E-2</v>
          </cell>
          <cell r="Y288">
            <v>0</v>
          </cell>
          <cell r="Z288">
            <v>0</v>
          </cell>
          <cell r="AA288">
            <v>0.36</v>
          </cell>
          <cell r="AB288">
            <v>3.5999999999999999E-3</v>
          </cell>
          <cell r="AC288">
            <v>0.13</v>
          </cell>
          <cell r="AD288">
            <v>1.2999999999999999E-3</v>
          </cell>
          <cell r="AE288">
            <v>4.8</v>
          </cell>
          <cell r="AF288">
            <v>4.8000000000000001E-2</v>
          </cell>
          <cell r="AG288">
            <v>1</v>
          </cell>
          <cell r="AH288">
            <v>0.01</v>
          </cell>
        </row>
        <row r="289">
          <cell r="A289">
            <v>286</v>
          </cell>
          <cell r="B289" t="str">
            <v>QUINUA</v>
          </cell>
          <cell r="D289">
            <v>100</v>
          </cell>
          <cell r="E289">
            <v>301</v>
          </cell>
          <cell r="F289">
            <v>3.01</v>
          </cell>
          <cell r="G289">
            <v>13</v>
          </cell>
          <cell r="H289">
            <v>0.13</v>
          </cell>
          <cell r="I289">
            <v>16.399999999999999</v>
          </cell>
          <cell r="J289">
            <v>0.16399999999999998</v>
          </cell>
          <cell r="K289">
            <v>2</v>
          </cell>
          <cell r="L289">
            <v>0.02</v>
          </cell>
          <cell r="M289">
            <v>59.6</v>
          </cell>
          <cell r="N289">
            <v>0.59599999999999997</v>
          </cell>
          <cell r="O289">
            <v>6</v>
          </cell>
          <cell r="P289">
            <v>0.06</v>
          </cell>
          <cell r="Q289">
            <v>3</v>
          </cell>
          <cell r="R289">
            <v>0.03</v>
          </cell>
          <cell r="S289">
            <v>55</v>
          </cell>
          <cell r="T289">
            <v>0.55000000000000004</v>
          </cell>
          <cell r="U289">
            <v>354</v>
          </cell>
          <cell r="V289">
            <v>3.54</v>
          </cell>
          <cell r="W289">
            <v>8.4</v>
          </cell>
          <cell r="X289">
            <v>8.4000000000000005E-2</v>
          </cell>
          <cell r="Y289">
            <v>0</v>
          </cell>
          <cell r="Z289">
            <v>0</v>
          </cell>
          <cell r="AA289">
            <v>0.65</v>
          </cell>
          <cell r="AB289">
            <v>6.5000000000000006E-3</v>
          </cell>
          <cell r="AC289">
            <v>0.24</v>
          </cell>
          <cell r="AD289">
            <v>2.3999999999999998E-3</v>
          </cell>
          <cell r="AE289">
            <v>1.7</v>
          </cell>
          <cell r="AF289">
            <v>1.7000000000000001E-2</v>
          </cell>
          <cell r="AG289">
            <v>7</v>
          </cell>
          <cell r="AH289">
            <v>7.0000000000000007E-2</v>
          </cell>
        </row>
        <row r="290">
          <cell r="A290">
            <v>287</v>
          </cell>
          <cell r="B290" t="str">
            <v>HARINA DE CENTENO 1ra</v>
          </cell>
          <cell r="D290">
            <v>100</v>
          </cell>
          <cell r="E290">
            <v>289</v>
          </cell>
          <cell r="F290">
            <v>2.89</v>
          </cell>
          <cell r="G290">
            <v>11.5</v>
          </cell>
          <cell r="H290">
            <v>0.115</v>
          </cell>
          <cell r="I290">
            <v>8</v>
          </cell>
          <cell r="J290">
            <v>0.08</v>
          </cell>
          <cell r="K290">
            <v>0.9</v>
          </cell>
          <cell r="L290">
            <v>9.0000000000000011E-3</v>
          </cell>
          <cell r="M290">
            <v>77.400000000000006</v>
          </cell>
          <cell r="N290">
            <v>0.77400000000000002</v>
          </cell>
          <cell r="O290">
            <v>0.9</v>
          </cell>
          <cell r="P290">
            <v>9.0000000000000011E-3</v>
          </cell>
          <cell r="Q290">
            <v>1.2</v>
          </cell>
          <cell r="R290">
            <v>1.2E-2</v>
          </cell>
          <cell r="S290">
            <v>50</v>
          </cell>
          <cell r="T290">
            <v>0.5</v>
          </cell>
          <cell r="U290">
            <v>180</v>
          </cell>
          <cell r="V290">
            <v>1.8</v>
          </cell>
          <cell r="W290">
            <v>1.5</v>
          </cell>
          <cell r="X290">
            <v>1.4999999999999999E-2</v>
          </cell>
          <cell r="Y290">
            <v>0</v>
          </cell>
          <cell r="Z290">
            <v>0</v>
          </cell>
          <cell r="AA290">
            <v>0.2</v>
          </cell>
          <cell r="AB290">
            <v>2E-3</v>
          </cell>
          <cell r="AC290">
            <v>0.1</v>
          </cell>
          <cell r="AD290">
            <v>1E-3</v>
          </cell>
          <cell r="AE290">
            <v>0.6</v>
          </cell>
          <cell r="AF290">
            <v>6.0000000000000001E-3</v>
          </cell>
          <cell r="AG290">
            <v>0</v>
          </cell>
          <cell r="AH290">
            <v>0</v>
          </cell>
        </row>
        <row r="291">
          <cell r="A291">
            <v>288</v>
          </cell>
          <cell r="B291" t="str">
            <v>HARINA DE CENTENO 3ra</v>
          </cell>
          <cell r="D291">
            <v>100</v>
          </cell>
          <cell r="E291">
            <v>314</v>
          </cell>
          <cell r="F291">
            <v>3.14</v>
          </cell>
          <cell r="G291">
            <v>10.7</v>
          </cell>
          <cell r="H291">
            <v>0.107</v>
          </cell>
          <cell r="I291">
            <v>13.2</v>
          </cell>
          <cell r="J291">
            <v>0.13200000000000001</v>
          </cell>
          <cell r="K291">
            <v>2.9</v>
          </cell>
          <cell r="L291">
            <v>2.8999999999999998E-2</v>
          </cell>
          <cell r="M291">
            <v>66.8</v>
          </cell>
          <cell r="N291">
            <v>0.66799999999999993</v>
          </cell>
          <cell r="O291">
            <v>4.0999999999999996</v>
          </cell>
          <cell r="P291">
            <v>4.0999999999999995E-2</v>
          </cell>
          <cell r="Q291">
            <v>2.2000000000000002</v>
          </cell>
          <cell r="R291">
            <v>2.2000000000000002E-2</v>
          </cell>
          <cell r="S291">
            <v>80</v>
          </cell>
          <cell r="T291">
            <v>0.8</v>
          </cell>
          <cell r="U291">
            <v>450</v>
          </cell>
          <cell r="V291">
            <v>4.5</v>
          </cell>
          <cell r="W291">
            <v>5</v>
          </cell>
          <cell r="X291">
            <v>0.05</v>
          </cell>
          <cell r="Y291">
            <v>0</v>
          </cell>
          <cell r="Z291">
            <v>0</v>
          </cell>
          <cell r="AA291">
            <v>0.8</v>
          </cell>
          <cell r="AB291">
            <v>8.0000000000000002E-3</v>
          </cell>
          <cell r="AC291">
            <v>0.25</v>
          </cell>
          <cell r="AD291">
            <v>2.5000000000000001E-3</v>
          </cell>
          <cell r="AE291">
            <v>1.7</v>
          </cell>
          <cell r="AF291">
            <v>1.7000000000000001E-2</v>
          </cell>
          <cell r="AG291">
            <v>0</v>
          </cell>
          <cell r="AH291">
            <v>0</v>
          </cell>
        </row>
        <row r="292">
          <cell r="A292">
            <v>289</v>
          </cell>
          <cell r="B292" t="str">
            <v>HARINA DE MAIZ AMARILLO</v>
          </cell>
          <cell r="C292" t="str">
            <v>DE GRANO TRILLADO</v>
          </cell>
          <cell r="D292">
            <v>100</v>
          </cell>
          <cell r="E292">
            <v>322</v>
          </cell>
          <cell r="F292">
            <v>3.22</v>
          </cell>
          <cell r="G292">
            <v>12</v>
          </cell>
          <cell r="H292">
            <v>0.12</v>
          </cell>
          <cell r="I292">
            <v>9.1</v>
          </cell>
          <cell r="J292">
            <v>9.0999999999999998E-2</v>
          </cell>
          <cell r="K292">
            <v>3.7</v>
          </cell>
          <cell r="L292">
            <v>3.7000000000000005E-2</v>
          </cell>
          <cell r="M292">
            <v>71.900000000000006</v>
          </cell>
          <cell r="N292">
            <v>0.71900000000000008</v>
          </cell>
          <cell r="O292">
            <v>2</v>
          </cell>
          <cell r="P292">
            <v>0.02</v>
          </cell>
          <cell r="Q292">
            <v>1.3</v>
          </cell>
          <cell r="R292">
            <v>1.3000000000000001E-2</v>
          </cell>
          <cell r="S292">
            <v>18</v>
          </cell>
          <cell r="T292">
            <v>0.18</v>
          </cell>
          <cell r="U292">
            <v>276</v>
          </cell>
          <cell r="V292">
            <v>2.76</v>
          </cell>
          <cell r="W292">
            <v>2.7</v>
          </cell>
          <cell r="X292">
            <v>2.7000000000000003E-2</v>
          </cell>
          <cell r="Y292">
            <v>50</v>
          </cell>
          <cell r="Z292">
            <v>0.5</v>
          </cell>
          <cell r="AA292">
            <v>0.3</v>
          </cell>
          <cell r="AB292">
            <v>3.0000000000000001E-3</v>
          </cell>
          <cell r="AC292">
            <v>0.13</v>
          </cell>
          <cell r="AD292">
            <v>1.2999999999999999E-3</v>
          </cell>
          <cell r="AE292">
            <v>2.1</v>
          </cell>
          <cell r="AF292">
            <v>2.1000000000000001E-2</v>
          </cell>
          <cell r="AG292">
            <v>0</v>
          </cell>
          <cell r="AH292">
            <v>0</v>
          </cell>
        </row>
        <row r="293">
          <cell r="A293">
            <v>290</v>
          </cell>
          <cell r="B293" t="str">
            <v>HARINA DE MAIZ BLANCO</v>
          </cell>
          <cell r="C293" t="str">
            <v>DE GRANO TRILLADO</v>
          </cell>
          <cell r="D293">
            <v>100</v>
          </cell>
          <cell r="E293">
            <v>322</v>
          </cell>
          <cell r="F293">
            <v>3.22</v>
          </cell>
          <cell r="G293">
            <v>12</v>
          </cell>
          <cell r="H293">
            <v>0.12</v>
          </cell>
          <cell r="I293">
            <v>9.1</v>
          </cell>
          <cell r="J293">
            <v>9.0999999999999998E-2</v>
          </cell>
          <cell r="K293">
            <v>3.7</v>
          </cell>
          <cell r="L293">
            <v>3.7000000000000005E-2</v>
          </cell>
          <cell r="M293">
            <v>71.900000000000006</v>
          </cell>
          <cell r="N293">
            <v>0.71900000000000008</v>
          </cell>
          <cell r="O293">
            <v>2</v>
          </cell>
          <cell r="P293">
            <v>0.02</v>
          </cell>
          <cell r="Q293">
            <v>1.3</v>
          </cell>
          <cell r="R293">
            <v>1.3000000000000001E-2</v>
          </cell>
          <cell r="S293">
            <v>18</v>
          </cell>
          <cell r="T293">
            <v>0.18</v>
          </cell>
          <cell r="U293">
            <v>248</v>
          </cell>
          <cell r="V293">
            <v>2.48</v>
          </cell>
          <cell r="W293">
            <v>2.7</v>
          </cell>
          <cell r="X293">
            <v>2.7000000000000003E-2</v>
          </cell>
          <cell r="Y293">
            <v>0</v>
          </cell>
          <cell r="Z293">
            <v>0</v>
          </cell>
          <cell r="AA293">
            <v>0.3</v>
          </cell>
          <cell r="AB293">
            <v>3.0000000000000001E-3</v>
          </cell>
          <cell r="AC293">
            <v>0.12</v>
          </cell>
          <cell r="AD293">
            <v>1.1999999999999999E-3</v>
          </cell>
          <cell r="AE293">
            <v>1.8</v>
          </cell>
          <cell r="AF293">
            <v>1.8000000000000002E-2</v>
          </cell>
          <cell r="AG293">
            <v>0</v>
          </cell>
          <cell r="AH293">
            <v>0</v>
          </cell>
        </row>
        <row r="294">
          <cell r="A294">
            <v>291</v>
          </cell>
          <cell r="B294" t="str">
            <v>HARINA DE MAIZ</v>
          </cell>
          <cell r="C294" t="str">
            <v>EXTRA CRUDA</v>
          </cell>
          <cell r="D294">
            <v>100</v>
          </cell>
          <cell r="E294">
            <v>358</v>
          </cell>
          <cell r="F294">
            <v>3.58</v>
          </cell>
          <cell r="G294">
            <v>10.6</v>
          </cell>
          <cell r="H294">
            <v>0.106</v>
          </cell>
          <cell r="I294">
            <v>8.8000000000000007</v>
          </cell>
          <cell r="J294">
            <v>8.8000000000000009E-2</v>
          </cell>
          <cell r="K294">
            <v>4.9000000000000004</v>
          </cell>
          <cell r="L294">
            <v>4.9000000000000002E-2</v>
          </cell>
          <cell r="M294">
            <v>72.7</v>
          </cell>
          <cell r="N294">
            <v>0.72699999999999998</v>
          </cell>
          <cell r="O294">
            <v>1.6</v>
          </cell>
          <cell r="P294">
            <v>1.6E-2</v>
          </cell>
          <cell r="Q294">
            <v>1.4</v>
          </cell>
          <cell r="R294">
            <v>1.3999999999999999E-2</v>
          </cell>
          <cell r="S294">
            <v>11</v>
          </cell>
          <cell r="T294">
            <v>0.11</v>
          </cell>
          <cell r="U294">
            <v>190</v>
          </cell>
          <cell r="V294">
            <v>1.9</v>
          </cell>
          <cell r="W294">
            <v>2.4</v>
          </cell>
          <cell r="X294">
            <v>2.4E-2</v>
          </cell>
          <cell r="Y294">
            <v>0</v>
          </cell>
          <cell r="Z294">
            <v>0</v>
          </cell>
          <cell r="AA294">
            <v>0.35</v>
          </cell>
          <cell r="AB294">
            <v>3.4999999999999996E-3</v>
          </cell>
          <cell r="AC294">
            <v>0.1</v>
          </cell>
          <cell r="AD294">
            <v>1E-3</v>
          </cell>
          <cell r="AE294">
            <v>2</v>
          </cell>
          <cell r="AF294">
            <v>0.02</v>
          </cell>
          <cell r="AG294">
            <v>0</v>
          </cell>
          <cell r="AH294">
            <v>0</v>
          </cell>
        </row>
        <row r="295">
          <cell r="A295">
            <v>292</v>
          </cell>
          <cell r="B295" t="str">
            <v>HARINA DE MAIZ</v>
          </cell>
          <cell r="C295" t="str">
            <v>EXTRA TOSTADA</v>
          </cell>
          <cell r="D295">
            <v>100</v>
          </cell>
          <cell r="E295">
            <v>369</v>
          </cell>
          <cell r="F295">
            <v>3.69</v>
          </cell>
          <cell r="G295">
            <v>7.5</v>
          </cell>
          <cell r="H295">
            <v>7.4999999999999997E-2</v>
          </cell>
          <cell r="I295">
            <v>7.8</v>
          </cell>
          <cell r="J295">
            <v>7.8E-2</v>
          </cell>
          <cell r="K295">
            <v>4.7</v>
          </cell>
          <cell r="L295">
            <v>4.7E-2</v>
          </cell>
          <cell r="M295">
            <v>76.5</v>
          </cell>
          <cell r="N295">
            <v>0.76500000000000001</v>
          </cell>
          <cell r="O295">
            <v>1.9</v>
          </cell>
          <cell r="P295">
            <v>1.9E-2</v>
          </cell>
          <cell r="Q295">
            <v>1.6</v>
          </cell>
          <cell r="R295">
            <v>1.6E-2</v>
          </cell>
          <cell r="S295">
            <v>9</v>
          </cell>
          <cell r="T295">
            <v>0.09</v>
          </cell>
          <cell r="U295">
            <v>227</v>
          </cell>
          <cell r="V295">
            <v>2.27</v>
          </cell>
          <cell r="W295">
            <v>6.8</v>
          </cell>
          <cell r="X295">
            <v>6.8000000000000005E-2</v>
          </cell>
          <cell r="Y295">
            <v>0</v>
          </cell>
          <cell r="Z295">
            <v>0</v>
          </cell>
          <cell r="AA295">
            <v>0.2</v>
          </cell>
          <cell r="AB295">
            <v>2E-3</v>
          </cell>
          <cell r="AC295">
            <v>0.17</v>
          </cell>
          <cell r="AD295">
            <v>1.7000000000000001E-3</v>
          </cell>
          <cell r="AE295">
            <v>2</v>
          </cell>
          <cell r="AF295">
            <v>0.02</v>
          </cell>
          <cell r="AG295">
            <v>0</v>
          </cell>
          <cell r="AH295">
            <v>0</v>
          </cell>
        </row>
        <row r="296">
          <cell r="A296">
            <v>293</v>
          </cell>
          <cell r="B296" t="str">
            <v>HARINA DE PULIMENTO</v>
          </cell>
          <cell r="C296" t="str">
            <v>DE ARROZ</v>
          </cell>
          <cell r="D296">
            <v>100</v>
          </cell>
          <cell r="E296">
            <v>365</v>
          </cell>
          <cell r="F296">
            <v>3.65</v>
          </cell>
          <cell r="G296">
            <v>8.4</v>
          </cell>
          <cell r="H296">
            <v>8.4000000000000005E-2</v>
          </cell>
          <cell r="I296">
            <v>12.8</v>
          </cell>
          <cell r="J296">
            <v>0.128</v>
          </cell>
          <cell r="K296">
            <v>17.899999999999999</v>
          </cell>
          <cell r="L296">
            <v>0.17899999999999999</v>
          </cell>
          <cell r="M296">
            <v>46.6</v>
          </cell>
          <cell r="N296">
            <v>0.46600000000000003</v>
          </cell>
          <cell r="O296">
            <v>6</v>
          </cell>
          <cell r="P296">
            <v>0.06</v>
          </cell>
          <cell r="Q296">
            <v>8.3000000000000007</v>
          </cell>
          <cell r="R296">
            <v>8.3000000000000004E-2</v>
          </cell>
          <cell r="S296">
            <v>65</v>
          </cell>
          <cell r="T296">
            <v>0.65</v>
          </cell>
          <cell r="U296">
            <v>541</v>
          </cell>
          <cell r="V296">
            <v>5.41</v>
          </cell>
          <cell r="W296">
            <v>10.6</v>
          </cell>
          <cell r="X296">
            <v>0.106</v>
          </cell>
          <cell r="Y296">
            <v>0</v>
          </cell>
          <cell r="Z296">
            <v>0</v>
          </cell>
          <cell r="AA296">
            <v>2.8</v>
          </cell>
          <cell r="AB296">
            <v>2.7999999999999997E-2</v>
          </cell>
          <cell r="AC296">
            <v>0.2</v>
          </cell>
          <cell r="AD296">
            <v>2E-3</v>
          </cell>
          <cell r="AE296">
            <v>40</v>
          </cell>
          <cell r="AF296">
            <v>0.4</v>
          </cell>
          <cell r="AH296">
            <v>0</v>
          </cell>
        </row>
        <row r="297">
          <cell r="A297">
            <v>294</v>
          </cell>
          <cell r="B297" t="str">
            <v>HARINA DE TRIGO 1ra</v>
          </cell>
          <cell r="C297" t="str">
            <v>80% DEL GRANO</v>
          </cell>
          <cell r="D297">
            <v>100</v>
          </cell>
          <cell r="E297">
            <v>356</v>
          </cell>
          <cell r="F297">
            <v>3.56</v>
          </cell>
          <cell r="G297">
            <v>12.8</v>
          </cell>
          <cell r="H297">
            <v>0.128</v>
          </cell>
          <cell r="I297">
            <v>10.4</v>
          </cell>
          <cell r="J297">
            <v>0.10400000000000001</v>
          </cell>
          <cell r="K297">
            <v>0.5</v>
          </cell>
          <cell r="L297">
            <v>5.0000000000000001E-3</v>
          </cell>
          <cell r="M297">
            <v>75.099999999999994</v>
          </cell>
          <cell r="N297">
            <v>0.75099999999999989</v>
          </cell>
          <cell r="O297">
            <v>0.5</v>
          </cell>
          <cell r="P297">
            <v>5.0000000000000001E-3</v>
          </cell>
          <cell r="Q297">
            <v>0.7</v>
          </cell>
          <cell r="R297">
            <v>6.9999999999999993E-3</v>
          </cell>
          <cell r="S297">
            <v>30</v>
          </cell>
          <cell r="T297">
            <v>0.3</v>
          </cell>
          <cell r="U297">
            <v>140</v>
          </cell>
          <cell r="V297">
            <v>1.4</v>
          </cell>
          <cell r="W297">
            <v>2.7</v>
          </cell>
          <cell r="X297">
            <v>2.7000000000000003E-2</v>
          </cell>
          <cell r="Y297">
            <v>0</v>
          </cell>
          <cell r="Z297">
            <v>0</v>
          </cell>
          <cell r="AA297">
            <v>0.17</v>
          </cell>
          <cell r="AB297">
            <v>1.7000000000000001E-3</v>
          </cell>
          <cell r="AC297">
            <v>0.05</v>
          </cell>
          <cell r="AD297">
            <v>5.0000000000000001E-4</v>
          </cell>
          <cell r="AE297">
            <v>0</v>
          </cell>
          <cell r="AF297">
            <v>0</v>
          </cell>
          <cell r="AH297">
            <v>0</v>
          </cell>
        </row>
        <row r="298">
          <cell r="A298">
            <v>295</v>
          </cell>
          <cell r="B298" t="str">
            <v>HARINA DE TRIGO 2da</v>
          </cell>
          <cell r="C298" t="str">
            <v>15% DEL GRANO</v>
          </cell>
          <cell r="D298">
            <v>100</v>
          </cell>
          <cell r="E298">
            <v>336</v>
          </cell>
          <cell r="F298">
            <v>3.36</v>
          </cell>
          <cell r="G298">
            <v>13</v>
          </cell>
          <cell r="H298">
            <v>0.13</v>
          </cell>
          <cell r="I298">
            <v>13.7</v>
          </cell>
          <cell r="J298">
            <v>0.13699999999999998</v>
          </cell>
          <cell r="K298">
            <v>1.2</v>
          </cell>
          <cell r="L298">
            <v>1.2E-2</v>
          </cell>
          <cell r="M298">
            <v>69.3</v>
          </cell>
          <cell r="N298">
            <v>0.69299999999999995</v>
          </cell>
          <cell r="O298">
            <v>1.63</v>
          </cell>
          <cell r="P298">
            <v>1.6299999999999999E-2</v>
          </cell>
          <cell r="Q298">
            <v>1.5</v>
          </cell>
          <cell r="R298">
            <v>1.4999999999999999E-2</v>
          </cell>
          <cell r="S298">
            <v>50</v>
          </cell>
          <cell r="T298">
            <v>0.5</v>
          </cell>
          <cell r="U298">
            <v>330</v>
          </cell>
          <cell r="V298">
            <v>3.3</v>
          </cell>
          <cell r="W298">
            <v>4.3</v>
          </cell>
          <cell r="X298">
            <v>4.2999999999999997E-2</v>
          </cell>
          <cell r="Y298">
            <v>0</v>
          </cell>
          <cell r="Z298">
            <v>0</v>
          </cell>
          <cell r="AA298">
            <v>0.98</v>
          </cell>
          <cell r="AB298">
            <v>9.7999999999999997E-3</v>
          </cell>
          <cell r="AC298">
            <v>0.21</v>
          </cell>
          <cell r="AD298">
            <v>2.0999999999999999E-3</v>
          </cell>
          <cell r="AE298">
            <v>2</v>
          </cell>
          <cell r="AF298">
            <v>0.02</v>
          </cell>
          <cell r="AH298">
            <v>0</v>
          </cell>
        </row>
        <row r="299">
          <cell r="A299">
            <v>296</v>
          </cell>
          <cell r="B299" t="str">
            <v>HARINA DE TRIGO 3ra</v>
          </cell>
          <cell r="C299" t="str">
            <v>5% DEL GRANO</v>
          </cell>
          <cell r="D299">
            <v>100</v>
          </cell>
          <cell r="E299">
            <v>343</v>
          </cell>
          <cell r="F299">
            <v>3.43</v>
          </cell>
          <cell r="G299">
            <v>12.2</v>
          </cell>
          <cell r="H299">
            <v>0.122</v>
          </cell>
          <cell r="I299">
            <v>14.5</v>
          </cell>
          <cell r="J299">
            <v>0.14499999999999999</v>
          </cell>
          <cell r="K299">
            <v>3.5</v>
          </cell>
          <cell r="L299">
            <v>3.5000000000000003E-2</v>
          </cell>
          <cell r="M299">
            <v>63.4</v>
          </cell>
          <cell r="N299">
            <v>0.63400000000000001</v>
          </cell>
          <cell r="O299">
            <v>3.6</v>
          </cell>
          <cell r="P299">
            <v>3.6000000000000004E-2</v>
          </cell>
          <cell r="Q299">
            <v>2.8</v>
          </cell>
          <cell r="R299">
            <v>2.7999999999999997E-2</v>
          </cell>
          <cell r="S299">
            <v>95</v>
          </cell>
          <cell r="T299">
            <v>0.95</v>
          </cell>
          <cell r="U299">
            <v>510</v>
          </cell>
          <cell r="V299">
            <v>5.0999999999999996</v>
          </cell>
          <cell r="W299">
            <v>7.5</v>
          </cell>
          <cell r="X299">
            <v>7.4999999999999997E-2</v>
          </cell>
          <cell r="Y299">
            <v>0</v>
          </cell>
          <cell r="Z299">
            <v>0</v>
          </cell>
          <cell r="AA299">
            <v>1.1200000000000001</v>
          </cell>
          <cell r="AB299">
            <v>1.1200000000000002E-2</v>
          </cell>
          <cell r="AC299">
            <v>0.25</v>
          </cell>
          <cell r="AD299">
            <v>2.5000000000000001E-3</v>
          </cell>
          <cell r="AE299">
            <v>4</v>
          </cell>
          <cell r="AF299">
            <v>0.04</v>
          </cell>
          <cell r="AH299">
            <v>0</v>
          </cell>
        </row>
        <row r="300">
          <cell r="A300">
            <v>297</v>
          </cell>
          <cell r="B300" t="str">
            <v>HARINA DE TRIGO NACIONAL</v>
          </cell>
          <cell r="D300">
            <v>100</v>
          </cell>
          <cell r="E300">
            <v>342</v>
          </cell>
          <cell r="F300">
            <v>3.42</v>
          </cell>
          <cell r="G300">
            <v>12.9</v>
          </cell>
          <cell r="H300">
            <v>0.129</v>
          </cell>
          <cell r="I300">
            <v>11.8</v>
          </cell>
          <cell r="J300">
            <v>0.11800000000000001</v>
          </cell>
          <cell r="K300">
            <v>1</v>
          </cell>
          <cell r="L300">
            <v>0.01</v>
          </cell>
          <cell r="M300">
            <v>73.2</v>
          </cell>
          <cell r="N300">
            <v>0.73199999999999998</v>
          </cell>
          <cell r="O300">
            <v>0.5</v>
          </cell>
          <cell r="P300">
            <v>5.0000000000000001E-3</v>
          </cell>
          <cell r="Q300">
            <v>0.6</v>
          </cell>
          <cell r="R300">
            <v>6.0000000000000001E-3</v>
          </cell>
          <cell r="S300">
            <v>52</v>
          </cell>
          <cell r="T300">
            <v>0.52</v>
          </cell>
          <cell r="U300">
            <v>170</v>
          </cell>
          <cell r="V300">
            <v>1.7</v>
          </cell>
          <cell r="W300">
            <v>2.8</v>
          </cell>
          <cell r="X300">
            <v>2.7999999999999997E-2</v>
          </cell>
          <cell r="Y300">
            <v>0</v>
          </cell>
          <cell r="Z300">
            <v>0</v>
          </cell>
          <cell r="AA300">
            <v>0.52</v>
          </cell>
          <cell r="AB300">
            <v>5.1999999999999998E-3</v>
          </cell>
          <cell r="AC300">
            <v>0.27</v>
          </cell>
          <cell r="AD300">
            <v>2.7000000000000001E-3</v>
          </cell>
          <cell r="AE300">
            <v>3</v>
          </cell>
          <cell r="AF300">
            <v>0.03</v>
          </cell>
          <cell r="AH300">
            <v>0</v>
          </cell>
        </row>
        <row r="301">
          <cell r="A301">
            <v>298</v>
          </cell>
          <cell r="B301" t="str">
            <v>SEMOLINA</v>
          </cell>
          <cell r="C301" t="str">
            <v>60% DEL GRANO</v>
          </cell>
          <cell r="D301">
            <v>100</v>
          </cell>
          <cell r="E301">
            <v>348</v>
          </cell>
          <cell r="F301">
            <v>3.48</v>
          </cell>
          <cell r="G301">
            <v>14.8</v>
          </cell>
          <cell r="H301">
            <v>0.14800000000000002</v>
          </cell>
          <cell r="I301">
            <v>10.3</v>
          </cell>
          <cell r="J301">
            <v>0.10300000000000001</v>
          </cell>
          <cell r="K301">
            <v>0.3</v>
          </cell>
          <cell r="L301">
            <v>3.0000000000000001E-3</v>
          </cell>
          <cell r="M301">
            <v>73.8</v>
          </cell>
          <cell r="N301">
            <v>0.73799999999999999</v>
          </cell>
          <cell r="O301">
            <v>0.4</v>
          </cell>
          <cell r="P301">
            <v>4.0000000000000001E-3</v>
          </cell>
          <cell r="Q301">
            <v>0.4</v>
          </cell>
          <cell r="R301">
            <v>4.0000000000000001E-3</v>
          </cell>
          <cell r="S301">
            <v>21</v>
          </cell>
          <cell r="T301">
            <v>0.21</v>
          </cell>
          <cell r="U301">
            <v>82</v>
          </cell>
          <cell r="V301">
            <v>0.82</v>
          </cell>
          <cell r="W301">
            <v>0.6</v>
          </cell>
          <cell r="X301">
            <v>6.0000000000000001E-3</v>
          </cell>
          <cell r="Y301">
            <v>0</v>
          </cell>
          <cell r="Z301">
            <v>0</v>
          </cell>
          <cell r="AA301">
            <v>0.02</v>
          </cell>
          <cell r="AB301">
            <v>2.0000000000000001E-4</v>
          </cell>
          <cell r="AC301">
            <v>0.03</v>
          </cell>
          <cell r="AD301">
            <v>2.9999999999999997E-4</v>
          </cell>
          <cell r="AE301">
            <v>0</v>
          </cell>
          <cell r="AF301">
            <v>0</v>
          </cell>
          <cell r="AH301">
            <v>0</v>
          </cell>
        </row>
        <row r="302">
          <cell r="A302">
            <v>299</v>
          </cell>
          <cell r="B302" t="str">
            <v>SEMOLINA ENRIQUECIDA</v>
          </cell>
          <cell r="C302" t="str">
            <v>60% DEL GRANO</v>
          </cell>
          <cell r="D302">
            <v>100</v>
          </cell>
          <cell r="E302">
            <v>348</v>
          </cell>
          <cell r="F302">
            <v>3.48</v>
          </cell>
          <cell r="G302">
            <v>14.8</v>
          </cell>
          <cell r="H302">
            <v>0.14800000000000002</v>
          </cell>
          <cell r="I302">
            <v>10.3</v>
          </cell>
          <cell r="J302">
            <v>0.10300000000000001</v>
          </cell>
          <cell r="K302">
            <v>0.3</v>
          </cell>
          <cell r="L302">
            <v>3.0000000000000001E-3</v>
          </cell>
          <cell r="M302">
            <v>73.8</v>
          </cell>
          <cell r="N302">
            <v>0.73799999999999999</v>
          </cell>
          <cell r="O302">
            <v>0.4</v>
          </cell>
          <cell r="P302">
            <v>4.0000000000000001E-3</v>
          </cell>
          <cell r="Q302">
            <v>0.4</v>
          </cell>
          <cell r="R302">
            <v>4.0000000000000001E-3</v>
          </cell>
          <cell r="S302">
            <v>20</v>
          </cell>
          <cell r="T302">
            <v>0.2</v>
          </cell>
          <cell r="U302">
            <v>93</v>
          </cell>
          <cell r="V302">
            <v>0.93</v>
          </cell>
          <cell r="W302">
            <v>4.2</v>
          </cell>
          <cell r="X302">
            <v>4.2000000000000003E-2</v>
          </cell>
          <cell r="Y302">
            <v>0</v>
          </cell>
          <cell r="Z302">
            <v>0</v>
          </cell>
          <cell r="AA302">
            <v>0.34</v>
          </cell>
          <cell r="AB302">
            <v>3.4000000000000002E-3</v>
          </cell>
          <cell r="AC302">
            <v>0.36</v>
          </cell>
          <cell r="AD302">
            <v>3.5999999999999999E-3</v>
          </cell>
          <cell r="AE302">
            <v>3</v>
          </cell>
          <cell r="AF302">
            <v>0.03</v>
          </cell>
          <cell r="AH302">
            <v>0</v>
          </cell>
        </row>
        <row r="303">
          <cell r="A303">
            <v>300</v>
          </cell>
          <cell r="B303" t="str">
            <v>CUCHUCO DE CEBADA</v>
          </cell>
          <cell r="D303">
            <v>100</v>
          </cell>
          <cell r="E303">
            <v>345</v>
          </cell>
          <cell r="F303">
            <v>3.45</v>
          </cell>
          <cell r="G303">
            <v>10.199999999999999</v>
          </cell>
          <cell r="H303">
            <v>0.10199999999999999</v>
          </cell>
          <cell r="I303">
            <v>9</v>
          </cell>
          <cell r="J303">
            <v>0.09</v>
          </cell>
          <cell r="K303">
            <v>0.7</v>
          </cell>
          <cell r="L303">
            <v>6.9999999999999993E-3</v>
          </cell>
          <cell r="M303">
            <v>77.8</v>
          </cell>
          <cell r="N303">
            <v>0.77800000000000002</v>
          </cell>
          <cell r="O303">
            <v>1</v>
          </cell>
          <cell r="P303">
            <v>0.01</v>
          </cell>
          <cell r="Q303">
            <v>1.3</v>
          </cell>
          <cell r="R303">
            <v>1.3000000000000001E-2</v>
          </cell>
          <cell r="S303">
            <v>36</v>
          </cell>
          <cell r="T303">
            <v>0.36</v>
          </cell>
          <cell r="U303">
            <v>480</v>
          </cell>
          <cell r="V303">
            <v>4.8</v>
          </cell>
          <cell r="W303">
            <v>1.7</v>
          </cell>
          <cell r="X303">
            <v>1.7000000000000001E-2</v>
          </cell>
          <cell r="Y303">
            <v>0</v>
          </cell>
          <cell r="Z303">
            <v>0</v>
          </cell>
          <cell r="AA303">
            <v>0.27</v>
          </cell>
          <cell r="AB303">
            <v>2.7000000000000001E-3</v>
          </cell>
          <cell r="AC303">
            <v>0.06</v>
          </cell>
          <cell r="AD303">
            <v>5.9999999999999995E-4</v>
          </cell>
          <cell r="AE303">
            <v>4</v>
          </cell>
          <cell r="AF303">
            <v>0.04</v>
          </cell>
          <cell r="AH303">
            <v>0</v>
          </cell>
        </row>
        <row r="304">
          <cell r="A304">
            <v>301</v>
          </cell>
          <cell r="B304" t="str">
            <v>CUCHUCO DE TRIGO</v>
          </cell>
          <cell r="D304">
            <v>100</v>
          </cell>
          <cell r="E304">
            <v>326</v>
          </cell>
          <cell r="F304">
            <v>3.26</v>
          </cell>
          <cell r="G304">
            <v>10.5</v>
          </cell>
          <cell r="H304">
            <v>0.105</v>
          </cell>
          <cell r="I304">
            <v>13.7</v>
          </cell>
          <cell r="J304">
            <v>0.13699999999999998</v>
          </cell>
          <cell r="K304">
            <v>1.2</v>
          </cell>
          <cell r="L304">
            <v>1.2E-2</v>
          </cell>
          <cell r="M304">
            <v>70.599999999999994</v>
          </cell>
          <cell r="N304">
            <v>0.70599999999999996</v>
          </cell>
          <cell r="O304">
            <v>2.5</v>
          </cell>
          <cell r="P304">
            <v>2.5000000000000001E-2</v>
          </cell>
          <cell r="Q304">
            <v>1.5</v>
          </cell>
          <cell r="R304">
            <v>1.4999999999999999E-2</v>
          </cell>
          <cell r="S304">
            <v>50</v>
          </cell>
          <cell r="T304">
            <v>0.5</v>
          </cell>
          <cell r="U304">
            <v>330</v>
          </cell>
          <cell r="V304">
            <v>3.3</v>
          </cell>
          <cell r="W304">
            <v>4.3</v>
          </cell>
          <cell r="X304">
            <v>4.2999999999999997E-2</v>
          </cell>
          <cell r="Y304">
            <v>0</v>
          </cell>
          <cell r="Z304">
            <v>0</v>
          </cell>
          <cell r="AA304">
            <v>0.98</v>
          </cell>
          <cell r="AB304">
            <v>9.7999999999999997E-3</v>
          </cell>
          <cell r="AC304">
            <v>0.21</v>
          </cell>
          <cell r="AD304">
            <v>2.0999999999999999E-3</v>
          </cell>
          <cell r="AE304">
            <v>2</v>
          </cell>
          <cell r="AF304">
            <v>0.02</v>
          </cell>
          <cell r="AH304">
            <v>0</v>
          </cell>
        </row>
        <row r="305">
          <cell r="A305">
            <v>302</v>
          </cell>
          <cell r="B305" t="str">
            <v>ALMOJABANA BOGOTANA</v>
          </cell>
          <cell r="C305" t="str">
            <v>MAIZ BLANCO TRILLADO Y QUESO EN PORCIONES IGUALES</v>
          </cell>
          <cell r="D305">
            <v>100</v>
          </cell>
          <cell r="E305">
            <v>288</v>
          </cell>
          <cell r="F305">
            <v>2.88</v>
          </cell>
          <cell r="G305">
            <v>41.3</v>
          </cell>
          <cell r="H305">
            <v>0.41299999999999998</v>
          </cell>
          <cell r="I305">
            <v>13</v>
          </cell>
          <cell r="J305">
            <v>0.13</v>
          </cell>
          <cell r="K305">
            <v>12.3</v>
          </cell>
          <cell r="L305">
            <v>0.12300000000000001</v>
          </cell>
          <cell r="M305">
            <v>30.1</v>
          </cell>
          <cell r="N305">
            <v>0.30099999999999999</v>
          </cell>
          <cell r="O305">
            <v>0.5</v>
          </cell>
          <cell r="P305">
            <v>5.0000000000000001E-3</v>
          </cell>
          <cell r="Q305">
            <v>2.8</v>
          </cell>
          <cell r="R305">
            <v>2.7999999999999997E-2</v>
          </cell>
          <cell r="S305">
            <v>320</v>
          </cell>
          <cell r="T305">
            <v>3.2</v>
          </cell>
          <cell r="U305">
            <v>330</v>
          </cell>
          <cell r="V305">
            <v>3.3</v>
          </cell>
          <cell r="W305">
            <v>2.2000000000000002</v>
          </cell>
          <cell r="X305">
            <v>2.2000000000000002E-2</v>
          </cell>
          <cell r="Y305">
            <v>0</v>
          </cell>
          <cell r="Z305">
            <v>0</v>
          </cell>
          <cell r="AA305">
            <v>0.08</v>
          </cell>
          <cell r="AB305">
            <v>8.0000000000000004E-4</v>
          </cell>
          <cell r="AC305">
            <v>0.4</v>
          </cell>
          <cell r="AD305">
            <v>4.0000000000000001E-3</v>
          </cell>
          <cell r="AE305">
            <v>0</v>
          </cell>
          <cell r="AF305">
            <v>0</v>
          </cell>
          <cell r="AH305">
            <v>0</v>
          </cell>
        </row>
        <row r="306">
          <cell r="A306">
            <v>303</v>
          </cell>
          <cell r="B306" t="str">
            <v>ALMOJABANA VALLECAUCANA</v>
          </cell>
          <cell r="C306" t="str">
            <v xml:space="preserve"> DE MAIZ BLANCO TRILLADO Y QUESO EN PORCIONES IGUALES</v>
          </cell>
          <cell r="D306">
            <v>100</v>
          </cell>
          <cell r="E306">
            <v>381</v>
          </cell>
          <cell r="F306">
            <v>3.81</v>
          </cell>
          <cell r="G306">
            <v>29.1</v>
          </cell>
          <cell r="H306">
            <v>0.29100000000000004</v>
          </cell>
          <cell r="I306">
            <v>17.5</v>
          </cell>
          <cell r="J306">
            <v>0.17499999999999999</v>
          </cell>
          <cell r="K306">
            <v>14.7</v>
          </cell>
          <cell r="L306">
            <v>0.14699999999999999</v>
          </cell>
          <cell r="M306">
            <v>46.1</v>
          </cell>
          <cell r="N306">
            <v>0.46100000000000002</v>
          </cell>
          <cell r="O306">
            <v>0.5</v>
          </cell>
          <cell r="P306">
            <v>5.0000000000000001E-3</v>
          </cell>
          <cell r="Q306">
            <v>4.0999999999999996</v>
          </cell>
          <cell r="R306">
            <v>4.0999999999999995E-2</v>
          </cell>
          <cell r="S306">
            <v>340</v>
          </cell>
          <cell r="T306">
            <v>3.4</v>
          </cell>
          <cell r="U306">
            <v>340</v>
          </cell>
          <cell r="V306">
            <v>3.4</v>
          </cell>
          <cell r="W306">
            <v>2.2000000000000002</v>
          </cell>
          <cell r="X306">
            <v>2.2000000000000002E-2</v>
          </cell>
          <cell r="Y306">
            <v>0</v>
          </cell>
          <cell r="Z306">
            <v>0</v>
          </cell>
          <cell r="AA306">
            <v>0.04</v>
          </cell>
          <cell r="AB306">
            <v>4.0000000000000002E-4</v>
          </cell>
          <cell r="AC306">
            <v>0.4</v>
          </cell>
          <cell r="AD306">
            <v>4.0000000000000001E-3</v>
          </cell>
          <cell r="AE306">
            <v>0</v>
          </cell>
          <cell r="AF306">
            <v>0</v>
          </cell>
          <cell r="AG306">
            <v>0</v>
          </cell>
          <cell r="AH306">
            <v>0</v>
          </cell>
        </row>
        <row r="307">
          <cell r="A307">
            <v>304</v>
          </cell>
          <cell r="B307" t="str">
            <v>AREPA</v>
          </cell>
          <cell r="C307" t="str">
            <v>DE MAIZ AMARILLO</v>
          </cell>
          <cell r="D307">
            <v>100</v>
          </cell>
          <cell r="E307">
            <v>140</v>
          </cell>
          <cell r="F307">
            <v>1.4</v>
          </cell>
          <cell r="G307">
            <v>62.5</v>
          </cell>
          <cell r="H307">
            <v>0.625</v>
          </cell>
          <cell r="I307">
            <v>7.2</v>
          </cell>
          <cell r="J307">
            <v>7.2000000000000008E-2</v>
          </cell>
          <cell r="K307">
            <v>0.5</v>
          </cell>
          <cell r="L307">
            <v>5.0000000000000001E-3</v>
          </cell>
          <cell r="M307">
            <v>28.8</v>
          </cell>
          <cell r="N307">
            <v>0.28800000000000003</v>
          </cell>
          <cell r="O307">
            <v>0.3</v>
          </cell>
          <cell r="P307">
            <v>3.0000000000000001E-3</v>
          </cell>
          <cell r="Q307">
            <v>0.7</v>
          </cell>
          <cell r="R307">
            <v>6.9999999999999993E-3</v>
          </cell>
          <cell r="S307">
            <v>13</v>
          </cell>
          <cell r="T307">
            <v>0.13</v>
          </cell>
          <cell r="U307">
            <v>38</v>
          </cell>
          <cell r="V307">
            <v>0.38</v>
          </cell>
          <cell r="W307">
            <v>3.6</v>
          </cell>
          <cell r="X307">
            <v>3.6000000000000004E-2</v>
          </cell>
          <cell r="Y307">
            <v>12</v>
          </cell>
          <cell r="Z307">
            <v>0.12</v>
          </cell>
          <cell r="AA307">
            <v>0.01</v>
          </cell>
          <cell r="AB307">
            <v>1E-4</v>
          </cell>
          <cell r="AC307">
            <v>0.03</v>
          </cell>
          <cell r="AD307">
            <v>2.9999999999999997E-4</v>
          </cell>
          <cell r="AE307">
            <v>0.8</v>
          </cell>
          <cell r="AF307">
            <v>8.0000000000000002E-3</v>
          </cell>
          <cell r="AG307">
            <v>0</v>
          </cell>
          <cell r="AH307">
            <v>0</v>
          </cell>
        </row>
        <row r="308">
          <cell r="A308">
            <v>305</v>
          </cell>
          <cell r="B308" t="str">
            <v>AREPA PLANA DELGADA</v>
          </cell>
          <cell r="C308" t="str">
            <v>DE MAIZ BLANCO TRILLADO</v>
          </cell>
          <cell r="D308">
            <v>100</v>
          </cell>
          <cell r="E308">
            <v>185</v>
          </cell>
          <cell r="F308">
            <v>1.85</v>
          </cell>
          <cell r="G308">
            <v>54.8</v>
          </cell>
          <cell r="H308">
            <v>0.54799999999999993</v>
          </cell>
          <cell r="I308">
            <v>3.8</v>
          </cell>
          <cell r="J308">
            <v>3.7999999999999999E-2</v>
          </cell>
          <cell r="K308">
            <v>0.6</v>
          </cell>
          <cell r="L308">
            <v>6.0000000000000001E-3</v>
          </cell>
          <cell r="M308">
            <v>40.200000000000003</v>
          </cell>
          <cell r="N308">
            <v>0.40200000000000002</v>
          </cell>
          <cell r="O308">
            <v>0.5</v>
          </cell>
          <cell r="P308">
            <v>5.0000000000000001E-3</v>
          </cell>
          <cell r="Q308">
            <v>0.1</v>
          </cell>
          <cell r="R308">
            <v>1E-3</v>
          </cell>
          <cell r="S308">
            <v>3</v>
          </cell>
          <cell r="T308">
            <v>0.03</v>
          </cell>
          <cell r="U308">
            <v>32</v>
          </cell>
          <cell r="V308">
            <v>0.32</v>
          </cell>
          <cell r="W308">
            <v>0.8</v>
          </cell>
          <cell r="X308">
            <v>8.0000000000000002E-3</v>
          </cell>
          <cell r="Y308">
            <v>0</v>
          </cell>
          <cell r="Z308">
            <v>0</v>
          </cell>
          <cell r="AA308">
            <v>0.03</v>
          </cell>
          <cell r="AB308">
            <v>2.9999999999999997E-4</v>
          </cell>
          <cell r="AC308">
            <v>0.02</v>
          </cell>
          <cell r="AD308">
            <v>2.0000000000000001E-4</v>
          </cell>
          <cell r="AE308">
            <v>0.2</v>
          </cell>
          <cell r="AF308">
            <v>2E-3</v>
          </cell>
          <cell r="AG308">
            <v>0</v>
          </cell>
          <cell r="AH308">
            <v>0</v>
          </cell>
        </row>
        <row r="309">
          <cell r="A309">
            <v>306</v>
          </cell>
          <cell r="B309" t="str">
            <v>AREPA PLANA SEMIGRUESA</v>
          </cell>
          <cell r="C309" t="str">
            <v>DE MAIZ BLANCO TRILLADO</v>
          </cell>
          <cell r="D309">
            <v>100</v>
          </cell>
          <cell r="E309">
            <v>146</v>
          </cell>
          <cell r="F309">
            <v>1.46</v>
          </cell>
          <cell r="G309">
            <v>64.099999999999994</v>
          </cell>
          <cell r="H309">
            <v>0.6409999999999999</v>
          </cell>
          <cell r="I309">
            <v>3.4</v>
          </cell>
          <cell r="J309">
            <v>3.4000000000000002E-2</v>
          </cell>
          <cell r="K309">
            <v>0.3</v>
          </cell>
          <cell r="L309">
            <v>3.0000000000000001E-3</v>
          </cell>
          <cell r="M309">
            <v>31.6</v>
          </cell>
          <cell r="N309">
            <v>0.316</v>
          </cell>
          <cell r="O309">
            <v>0.5</v>
          </cell>
          <cell r="P309">
            <v>5.0000000000000001E-3</v>
          </cell>
          <cell r="Q309">
            <v>0.1</v>
          </cell>
          <cell r="R309">
            <v>1E-3</v>
          </cell>
          <cell r="S309">
            <v>2</v>
          </cell>
          <cell r="T309">
            <v>0.02</v>
          </cell>
          <cell r="U309">
            <v>18</v>
          </cell>
          <cell r="V309">
            <v>0.18</v>
          </cell>
          <cell r="W309">
            <v>0.4</v>
          </cell>
          <cell r="X309">
            <v>4.0000000000000001E-3</v>
          </cell>
          <cell r="Y309">
            <v>0</v>
          </cell>
          <cell r="Z309">
            <v>0</v>
          </cell>
          <cell r="AA309">
            <v>0.02</v>
          </cell>
          <cell r="AB309">
            <v>2.0000000000000001E-4</v>
          </cell>
          <cell r="AC309">
            <v>0.01</v>
          </cell>
          <cell r="AD309">
            <v>1E-4</v>
          </cell>
          <cell r="AE309">
            <v>0.1</v>
          </cell>
          <cell r="AF309">
            <v>1E-3</v>
          </cell>
          <cell r="AG309">
            <v>0</v>
          </cell>
          <cell r="AH309">
            <v>0</v>
          </cell>
        </row>
        <row r="310">
          <cell r="A310">
            <v>307</v>
          </cell>
          <cell r="B310" t="str">
            <v>AREPA REDONDA</v>
          </cell>
          <cell r="C310" t="str">
            <v>DE MAIZ BLANCO TRILLADO</v>
          </cell>
          <cell r="D310">
            <v>100</v>
          </cell>
          <cell r="E310">
            <v>173</v>
          </cell>
          <cell r="F310">
            <v>1.73</v>
          </cell>
          <cell r="G310">
            <v>57.5</v>
          </cell>
          <cell r="H310">
            <v>0.57499999999999996</v>
          </cell>
          <cell r="I310">
            <v>4.0999999999999996</v>
          </cell>
          <cell r="J310">
            <v>4.0999999999999995E-2</v>
          </cell>
          <cell r="K310">
            <v>0.5</v>
          </cell>
          <cell r="L310">
            <v>5.0000000000000001E-3</v>
          </cell>
          <cell r="M310">
            <v>37.299999999999997</v>
          </cell>
          <cell r="N310">
            <v>0.373</v>
          </cell>
          <cell r="O310">
            <v>0.5</v>
          </cell>
          <cell r="P310">
            <v>5.0000000000000001E-3</v>
          </cell>
          <cell r="Q310">
            <v>0.1</v>
          </cell>
          <cell r="R310">
            <v>1E-3</v>
          </cell>
          <cell r="S310">
            <v>3</v>
          </cell>
          <cell r="T310">
            <v>0.03</v>
          </cell>
          <cell r="U310">
            <v>25</v>
          </cell>
          <cell r="V310">
            <v>0.25</v>
          </cell>
          <cell r="W310">
            <v>0.8</v>
          </cell>
          <cell r="X310">
            <v>8.0000000000000002E-3</v>
          </cell>
          <cell r="Y310">
            <v>0</v>
          </cell>
          <cell r="Z310">
            <v>0</v>
          </cell>
          <cell r="AA310">
            <v>0.03</v>
          </cell>
          <cell r="AB310">
            <v>2.9999999999999997E-4</v>
          </cell>
          <cell r="AC310">
            <v>0.01</v>
          </cell>
          <cell r="AD310">
            <v>1E-4</v>
          </cell>
          <cell r="AE310">
            <v>0.1</v>
          </cell>
          <cell r="AF310">
            <v>1E-3</v>
          </cell>
          <cell r="AG310">
            <v>0</v>
          </cell>
          <cell r="AH310">
            <v>0</v>
          </cell>
        </row>
        <row r="311">
          <cell r="A311">
            <v>308</v>
          </cell>
          <cell r="B311" t="str">
            <v>AREPA</v>
          </cell>
          <cell r="C311" t="str">
            <v>FRITA</v>
          </cell>
          <cell r="D311">
            <v>100</v>
          </cell>
          <cell r="E311">
            <v>306</v>
          </cell>
          <cell r="F311">
            <v>3.06</v>
          </cell>
          <cell r="G311">
            <v>44.1</v>
          </cell>
          <cell r="H311">
            <v>0.441</v>
          </cell>
          <cell r="I311">
            <v>3.4</v>
          </cell>
          <cell r="J311">
            <v>3.4000000000000002E-2</v>
          </cell>
          <cell r="K311">
            <v>20.3</v>
          </cell>
          <cell r="L311">
            <v>0.20300000000000001</v>
          </cell>
          <cell r="M311">
            <v>31.6</v>
          </cell>
          <cell r="N311">
            <v>0.316</v>
          </cell>
          <cell r="O311">
            <v>0.5</v>
          </cell>
          <cell r="P311">
            <v>5.0000000000000001E-3</v>
          </cell>
          <cell r="Q311">
            <v>0.1</v>
          </cell>
          <cell r="R311">
            <v>1E-3</v>
          </cell>
          <cell r="S311">
            <v>2</v>
          </cell>
          <cell r="T311">
            <v>0.02</v>
          </cell>
          <cell r="U311">
            <v>18</v>
          </cell>
          <cell r="V311">
            <v>0.18</v>
          </cell>
          <cell r="W311">
            <v>0.4</v>
          </cell>
          <cell r="X311">
            <v>4.0000000000000001E-3</v>
          </cell>
          <cell r="Y311">
            <v>0</v>
          </cell>
          <cell r="Z311">
            <v>0</v>
          </cell>
          <cell r="AA311">
            <v>0.02</v>
          </cell>
          <cell r="AB311">
            <v>2.0000000000000001E-4</v>
          </cell>
          <cell r="AC311">
            <v>0.01</v>
          </cell>
          <cell r="AD311">
            <v>1E-4</v>
          </cell>
          <cell r="AE311">
            <v>0.1</v>
          </cell>
          <cell r="AF311">
            <v>1E-3</v>
          </cell>
          <cell r="AG311">
            <v>0</v>
          </cell>
          <cell r="AH311">
            <v>0</v>
          </cell>
        </row>
        <row r="312">
          <cell r="A312">
            <v>309</v>
          </cell>
          <cell r="B312" t="str">
            <v>BOCADITOS</v>
          </cell>
          <cell r="D312">
            <v>100</v>
          </cell>
          <cell r="E312">
            <v>448</v>
          </cell>
          <cell r="F312">
            <v>4.4800000000000004</v>
          </cell>
          <cell r="G312">
            <v>3.3</v>
          </cell>
          <cell r="H312">
            <v>3.3000000000000002E-2</v>
          </cell>
          <cell r="I312">
            <v>8.3000000000000007</v>
          </cell>
          <cell r="J312">
            <v>8.3000000000000004E-2</v>
          </cell>
          <cell r="K312">
            <v>20</v>
          </cell>
          <cell r="L312">
            <v>0.2</v>
          </cell>
          <cell r="M312">
            <v>64</v>
          </cell>
          <cell r="N312">
            <v>0.64</v>
          </cell>
          <cell r="O312">
            <v>0.5</v>
          </cell>
          <cell r="P312">
            <v>5.0000000000000001E-3</v>
          </cell>
          <cell r="Q312">
            <v>3.9</v>
          </cell>
          <cell r="R312">
            <v>3.9E-2</v>
          </cell>
          <cell r="S312">
            <v>65</v>
          </cell>
          <cell r="T312">
            <v>0.65</v>
          </cell>
          <cell r="U312">
            <v>160</v>
          </cell>
          <cell r="V312">
            <v>1.6</v>
          </cell>
          <cell r="W312">
            <v>1.8</v>
          </cell>
          <cell r="X312">
            <v>1.8000000000000002E-2</v>
          </cell>
          <cell r="Y312">
            <v>40</v>
          </cell>
          <cell r="Z312">
            <v>0.4</v>
          </cell>
          <cell r="AA312">
            <v>0.18</v>
          </cell>
          <cell r="AB312">
            <v>1.8E-3</v>
          </cell>
          <cell r="AC312">
            <v>0.22</v>
          </cell>
          <cell r="AD312">
            <v>2.2000000000000001E-3</v>
          </cell>
          <cell r="AE312">
            <v>1.7</v>
          </cell>
          <cell r="AF312">
            <v>1.7000000000000001E-2</v>
          </cell>
          <cell r="AG312">
            <v>0</v>
          </cell>
          <cell r="AH312">
            <v>0</v>
          </cell>
        </row>
        <row r="313">
          <cell r="A313">
            <v>310</v>
          </cell>
          <cell r="B313" t="str">
            <v>BIZCOCHITOS</v>
          </cell>
          <cell r="C313" t="str">
            <v>DE HARINA DE TRIGO</v>
          </cell>
          <cell r="D313">
            <v>100</v>
          </cell>
          <cell r="E313">
            <v>338</v>
          </cell>
          <cell r="F313">
            <v>3.38</v>
          </cell>
          <cell r="G313">
            <v>20.100000000000001</v>
          </cell>
          <cell r="H313">
            <v>0.20100000000000001</v>
          </cell>
          <cell r="I313">
            <v>7.1</v>
          </cell>
          <cell r="J313">
            <v>7.0999999999999994E-2</v>
          </cell>
          <cell r="K313">
            <v>6.3</v>
          </cell>
          <cell r="L313">
            <v>6.3E-2</v>
          </cell>
          <cell r="M313">
            <v>65.400000000000006</v>
          </cell>
          <cell r="N313">
            <v>0.65400000000000003</v>
          </cell>
          <cell r="O313">
            <v>0.5</v>
          </cell>
          <cell r="P313">
            <v>5.0000000000000001E-3</v>
          </cell>
          <cell r="Q313">
            <v>0.6</v>
          </cell>
          <cell r="R313">
            <v>6.0000000000000001E-3</v>
          </cell>
          <cell r="S313">
            <v>37</v>
          </cell>
          <cell r="T313">
            <v>0.37</v>
          </cell>
          <cell r="U313">
            <v>102</v>
          </cell>
          <cell r="V313">
            <v>1.02</v>
          </cell>
          <cell r="W313">
            <v>2</v>
          </cell>
          <cell r="X313">
            <v>0.02</v>
          </cell>
          <cell r="Y313">
            <v>0</v>
          </cell>
          <cell r="Z313">
            <v>0</v>
          </cell>
          <cell r="AA313">
            <v>0.1</v>
          </cell>
          <cell r="AB313">
            <v>1E-3</v>
          </cell>
          <cell r="AC313">
            <v>0.19</v>
          </cell>
          <cell r="AD313">
            <v>1.9E-3</v>
          </cell>
          <cell r="AE313">
            <v>0.5</v>
          </cell>
          <cell r="AF313">
            <v>5.0000000000000001E-3</v>
          </cell>
          <cell r="AG313">
            <v>0</v>
          </cell>
          <cell r="AH313">
            <v>0</v>
          </cell>
        </row>
        <row r="314">
          <cell r="A314">
            <v>311</v>
          </cell>
          <cell r="B314" t="str">
            <v>CERPI A- CEREAL</v>
          </cell>
          <cell r="C314" t="str">
            <v>ARROZ Y CEBADA</v>
          </cell>
          <cell r="D314">
            <v>100</v>
          </cell>
          <cell r="E314">
            <v>366</v>
          </cell>
          <cell r="F314">
            <v>3.66</v>
          </cell>
          <cell r="G314">
            <v>8.1999999999999993</v>
          </cell>
          <cell r="H314">
            <v>8.199999999999999E-2</v>
          </cell>
          <cell r="I314">
            <v>9.5</v>
          </cell>
          <cell r="J314">
            <v>9.5000000000000001E-2</v>
          </cell>
          <cell r="K314">
            <v>0.5</v>
          </cell>
          <cell r="L314">
            <v>5.0000000000000001E-3</v>
          </cell>
          <cell r="M314">
            <v>80.8</v>
          </cell>
          <cell r="N314">
            <v>0.80799999999999994</v>
          </cell>
          <cell r="O314">
            <v>0.6</v>
          </cell>
          <cell r="P314">
            <v>6.0000000000000001E-3</v>
          </cell>
          <cell r="Q314">
            <v>0.4</v>
          </cell>
          <cell r="R314">
            <v>4.0000000000000001E-3</v>
          </cell>
          <cell r="S314">
            <v>128</v>
          </cell>
          <cell r="T314">
            <v>1.28</v>
          </cell>
          <cell r="U314">
            <v>108</v>
          </cell>
          <cell r="V314">
            <v>1.08</v>
          </cell>
          <cell r="W314">
            <v>1.5</v>
          </cell>
          <cell r="X314">
            <v>1.4999999999999999E-2</v>
          </cell>
          <cell r="Y314">
            <v>0</v>
          </cell>
          <cell r="Z314">
            <v>0</v>
          </cell>
          <cell r="AA314">
            <v>0.16</v>
          </cell>
          <cell r="AB314">
            <v>1.6000000000000001E-3</v>
          </cell>
          <cell r="AC314">
            <v>0.04</v>
          </cell>
          <cell r="AD314">
            <v>4.0000000000000002E-4</v>
          </cell>
          <cell r="AE314">
            <v>3</v>
          </cell>
          <cell r="AF314">
            <v>0.03</v>
          </cell>
          <cell r="AG314">
            <v>0</v>
          </cell>
          <cell r="AH314">
            <v>0</v>
          </cell>
        </row>
        <row r="315">
          <cell r="A315">
            <v>312</v>
          </cell>
          <cell r="B315" t="str">
            <v>CERPI B- CEREAL</v>
          </cell>
          <cell r="D315">
            <v>100</v>
          </cell>
          <cell r="E315">
            <v>386</v>
          </cell>
          <cell r="F315">
            <v>3.86</v>
          </cell>
          <cell r="G315">
            <v>7.3</v>
          </cell>
          <cell r="H315">
            <v>7.2999999999999995E-2</v>
          </cell>
          <cell r="I315">
            <v>9.8000000000000007</v>
          </cell>
          <cell r="J315">
            <v>9.8000000000000004E-2</v>
          </cell>
          <cell r="K315">
            <v>3.2</v>
          </cell>
          <cell r="L315">
            <v>3.2000000000000001E-2</v>
          </cell>
          <cell r="M315">
            <v>77.900000000000006</v>
          </cell>
          <cell r="N315">
            <v>0.77900000000000003</v>
          </cell>
          <cell r="O315">
            <v>0.7</v>
          </cell>
          <cell r="P315">
            <v>6.9999999999999993E-3</v>
          </cell>
          <cell r="Q315">
            <v>1.1000000000000001</v>
          </cell>
          <cell r="R315">
            <v>1.1000000000000001E-2</v>
          </cell>
          <cell r="S315">
            <v>94</v>
          </cell>
          <cell r="T315">
            <v>0.94</v>
          </cell>
          <cell r="U315">
            <v>260</v>
          </cell>
          <cell r="V315">
            <v>2.6</v>
          </cell>
          <cell r="W315">
            <v>2.6</v>
          </cell>
          <cell r="X315">
            <v>2.6000000000000002E-2</v>
          </cell>
          <cell r="Y315">
            <v>0</v>
          </cell>
          <cell r="Z315">
            <v>0</v>
          </cell>
          <cell r="AA315">
            <v>0.18</v>
          </cell>
          <cell r="AB315">
            <v>1.8E-3</v>
          </cell>
          <cell r="AC315">
            <v>0.05</v>
          </cell>
          <cell r="AD315">
            <v>5.0000000000000001E-4</v>
          </cell>
          <cell r="AE315">
            <v>3.1</v>
          </cell>
          <cell r="AF315">
            <v>3.1E-2</v>
          </cell>
          <cell r="AG315">
            <v>0</v>
          </cell>
          <cell r="AH315">
            <v>0</v>
          </cell>
        </row>
        <row r="316">
          <cell r="A316">
            <v>313</v>
          </cell>
          <cell r="B316" t="str">
            <v>CERPI CEREAL</v>
          </cell>
          <cell r="C316" t="str">
            <v>DE ARROZ</v>
          </cell>
          <cell r="D316">
            <v>100</v>
          </cell>
          <cell r="E316">
            <v>394</v>
          </cell>
          <cell r="F316">
            <v>3.94</v>
          </cell>
          <cell r="G316">
            <v>6.7</v>
          </cell>
          <cell r="H316">
            <v>6.7000000000000004E-2</v>
          </cell>
          <cell r="I316">
            <v>11.2</v>
          </cell>
          <cell r="J316">
            <v>0.11199999999999999</v>
          </cell>
          <cell r="K316">
            <v>3.4</v>
          </cell>
          <cell r="L316">
            <v>3.4000000000000002E-2</v>
          </cell>
          <cell r="M316">
            <v>77.5</v>
          </cell>
          <cell r="N316">
            <v>0.77500000000000002</v>
          </cell>
          <cell r="O316">
            <v>0.4</v>
          </cell>
          <cell r="P316">
            <v>4.0000000000000001E-3</v>
          </cell>
          <cell r="Q316">
            <v>0.8</v>
          </cell>
          <cell r="R316">
            <v>8.0000000000000002E-3</v>
          </cell>
          <cell r="S316">
            <v>18</v>
          </cell>
          <cell r="T316">
            <v>0.18</v>
          </cell>
          <cell r="U316">
            <v>185</v>
          </cell>
          <cell r="V316">
            <v>1.85</v>
          </cell>
          <cell r="W316">
            <v>1.9</v>
          </cell>
          <cell r="X316">
            <v>1.9E-2</v>
          </cell>
          <cell r="Y316">
            <v>0</v>
          </cell>
          <cell r="Z316">
            <v>0</v>
          </cell>
          <cell r="AA316">
            <v>7.0000000000000007E-2</v>
          </cell>
          <cell r="AB316">
            <v>7.000000000000001E-4</v>
          </cell>
          <cell r="AC316">
            <v>0.03</v>
          </cell>
          <cell r="AD316">
            <v>2.9999999999999997E-4</v>
          </cell>
          <cell r="AE316">
            <v>1.3</v>
          </cell>
          <cell r="AF316">
            <v>1.3000000000000001E-2</v>
          </cell>
          <cell r="AG316">
            <v>0</v>
          </cell>
          <cell r="AH316">
            <v>0</v>
          </cell>
        </row>
        <row r="317">
          <cell r="A317">
            <v>314</v>
          </cell>
          <cell r="B317" t="str">
            <v>CERPI TRICEREAL</v>
          </cell>
          <cell r="C317" t="str">
            <v>ARROZ-CEBADA-MAIZ</v>
          </cell>
          <cell r="D317">
            <v>100</v>
          </cell>
          <cell r="E317">
            <v>383</v>
          </cell>
          <cell r="F317">
            <v>3.83</v>
          </cell>
          <cell r="G317">
            <v>7.3</v>
          </cell>
          <cell r="H317">
            <v>7.2999999999999995E-2</v>
          </cell>
          <cell r="I317">
            <v>9.9</v>
          </cell>
          <cell r="J317">
            <v>9.9000000000000005E-2</v>
          </cell>
          <cell r="K317">
            <v>4.8</v>
          </cell>
          <cell r="L317">
            <v>4.8000000000000001E-2</v>
          </cell>
          <cell r="M317">
            <v>76.7</v>
          </cell>
          <cell r="N317">
            <v>0.76700000000000002</v>
          </cell>
          <cell r="O317">
            <v>0.7</v>
          </cell>
          <cell r="P317">
            <v>6.9999999999999993E-3</v>
          </cell>
          <cell r="Q317">
            <v>0.6</v>
          </cell>
          <cell r="R317">
            <v>6.0000000000000001E-3</v>
          </cell>
          <cell r="S317">
            <v>17</v>
          </cell>
          <cell r="T317">
            <v>0.17</v>
          </cell>
          <cell r="U317">
            <v>169</v>
          </cell>
          <cell r="V317">
            <v>1.69</v>
          </cell>
          <cell r="W317">
            <v>1.7</v>
          </cell>
          <cell r="X317">
            <v>1.7000000000000001E-2</v>
          </cell>
          <cell r="Y317">
            <v>0</v>
          </cell>
          <cell r="Z317">
            <v>0</v>
          </cell>
          <cell r="AA317">
            <v>0.15</v>
          </cell>
          <cell r="AB317">
            <v>1.5E-3</v>
          </cell>
          <cell r="AC317">
            <v>0.06</v>
          </cell>
          <cell r="AD317">
            <v>5.9999999999999995E-4</v>
          </cell>
          <cell r="AE317">
            <v>2.8</v>
          </cell>
          <cell r="AF317">
            <v>2.7999999999999997E-2</v>
          </cell>
          <cell r="AG317">
            <v>0</v>
          </cell>
          <cell r="AH317">
            <v>0</v>
          </cell>
        </row>
        <row r="318">
          <cell r="A318">
            <v>315</v>
          </cell>
          <cell r="B318" t="str">
            <v>CEREAL QUAKER</v>
          </cell>
          <cell r="C318" t="str">
            <v>DE ARROZ</v>
          </cell>
          <cell r="D318">
            <v>100</v>
          </cell>
          <cell r="E318">
            <v>366</v>
          </cell>
          <cell r="F318">
            <v>3.66</v>
          </cell>
          <cell r="G318">
            <v>6.7</v>
          </cell>
          <cell r="H318">
            <v>6.7000000000000004E-2</v>
          </cell>
          <cell r="I318">
            <v>14.8</v>
          </cell>
          <cell r="J318">
            <v>0.14800000000000002</v>
          </cell>
          <cell r="K318">
            <v>0.3</v>
          </cell>
          <cell r="L318">
            <v>3.0000000000000001E-3</v>
          </cell>
          <cell r="M318">
            <v>73.900000000000006</v>
          </cell>
          <cell r="N318">
            <v>0.7390000000000001</v>
          </cell>
          <cell r="O318">
            <v>0.3</v>
          </cell>
          <cell r="P318">
            <v>3.0000000000000001E-3</v>
          </cell>
          <cell r="Q318">
            <v>4</v>
          </cell>
          <cell r="R318">
            <v>0.04</v>
          </cell>
          <cell r="S318">
            <v>761</v>
          </cell>
          <cell r="T318">
            <v>7.61</v>
          </cell>
          <cell r="U318">
            <v>476</v>
          </cell>
          <cell r="V318">
            <v>4.76</v>
          </cell>
          <cell r="W318">
            <v>5.7</v>
          </cell>
          <cell r="X318">
            <v>5.7000000000000002E-2</v>
          </cell>
          <cell r="Y318">
            <v>90</v>
          </cell>
          <cell r="Z318">
            <v>0.9</v>
          </cell>
          <cell r="AA318">
            <v>0.45</v>
          </cell>
          <cell r="AB318">
            <v>4.5000000000000005E-3</v>
          </cell>
          <cell r="AC318">
            <v>0.37</v>
          </cell>
          <cell r="AD318">
            <v>3.7000000000000002E-3</v>
          </cell>
          <cell r="AE318">
            <v>3.1</v>
          </cell>
          <cell r="AF318">
            <v>3.1E-2</v>
          </cell>
          <cell r="AG318">
            <v>0</v>
          </cell>
          <cell r="AH318">
            <v>0</v>
          </cell>
        </row>
        <row r="319">
          <cell r="A319">
            <v>316</v>
          </cell>
          <cell r="B319" t="str">
            <v>CEREAL QUAKER</v>
          </cell>
          <cell r="C319" t="str">
            <v>DE AVENA</v>
          </cell>
          <cell r="D319">
            <v>100</v>
          </cell>
          <cell r="E319">
            <v>378</v>
          </cell>
          <cell r="F319">
            <v>3.78</v>
          </cell>
          <cell r="G319">
            <v>6.1</v>
          </cell>
          <cell r="H319">
            <v>6.0999999999999999E-2</v>
          </cell>
          <cell r="I319">
            <v>13.7</v>
          </cell>
          <cell r="J319">
            <v>0.13699999999999998</v>
          </cell>
          <cell r="K319">
            <v>4.7</v>
          </cell>
          <cell r="L319">
            <v>4.7E-2</v>
          </cell>
          <cell r="M319">
            <v>70.8</v>
          </cell>
          <cell r="N319">
            <v>0.70799999999999996</v>
          </cell>
          <cell r="O319">
            <v>0.5</v>
          </cell>
          <cell r="P319">
            <v>5.0000000000000001E-3</v>
          </cell>
          <cell r="Q319">
            <v>4.2</v>
          </cell>
          <cell r="R319">
            <v>4.2000000000000003E-2</v>
          </cell>
          <cell r="S319">
            <v>1193</v>
          </cell>
          <cell r="T319">
            <v>11.93</v>
          </cell>
          <cell r="U319">
            <v>713</v>
          </cell>
          <cell r="V319">
            <v>7.13</v>
          </cell>
          <cell r="W319">
            <v>3.5</v>
          </cell>
          <cell r="X319">
            <v>3.5000000000000003E-2</v>
          </cell>
          <cell r="Y319">
            <v>70</v>
          </cell>
          <cell r="Z319">
            <v>0.7</v>
          </cell>
          <cell r="AA319">
            <v>0.55000000000000004</v>
          </cell>
          <cell r="AB319">
            <v>5.5000000000000005E-3</v>
          </cell>
          <cell r="AC319">
            <v>0.12</v>
          </cell>
          <cell r="AD319">
            <v>1.1999999999999999E-3</v>
          </cell>
          <cell r="AE319">
            <v>1.5</v>
          </cell>
          <cell r="AF319">
            <v>1.4999999999999999E-2</v>
          </cell>
          <cell r="AG319">
            <v>0</v>
          </cell>
          <cell r="AH319">
            <v>0</v>
          </cell>
        </row>
        <row r="320">
          <cell r="A320">
            <v>317</v>
          </cell>
          <cell r="B320" t="str">
            <v>CORN FLAKES</v>
          </cell>
          <cell r="C320" t="str">
            <v>MAIZ SOPLADO</v>
          </cell>
          <cell r="D320">
            <v>100</v>
          </cell>
          <cell r="E320">
            <v>372</v>
          </cell>
          <cell r="F320">
            <v>3.72</v>
          </cell>
          <cell r="G320">
            <v>3.6</v>
          </cell>
          <cell r="H320">
            <v>3.6000000000000004E-2</v>
          </cell>
          <cell r="I320">
            <v>8.1</v>
          </cell>
          <cell r="J320">
            <v>8.1000000000000003E-2</v>
          </cell>
          <cell r="K320">
            <v>0.4</v>
          </cell>
          <cell r="L320">
            <v>4.0000000000000001E-3</v>
          </cell>
          <cell r="M320">
            <v>84.4</v>
          </cell>
          <cell r="N320">
            <v>0.84400000000000008</v>
          </cell>
          <cell r="O320">
            <v>0.6</v>
          </cell>
          <cell r="P320">
            <v>6.0000000000000001E-3</v>
          </cell>
          <cell r="Q320">
            <v>2.9</v>
          </cell>
          <cell r="R320">
            <v>2.8999999999999998E-2</v>
          </cell>
          <cell r="S320">
            <v>11</v>
          </cell>
          <cell r="T320">
            <v>0.11</v>
          </cell>
          <cell r="U320">
            <v>58</v>
          </cell>
          <cell r="V320">
            <v>0.57999999999999996</v>
          </cell>
          <cell r="W320">
            <v>1.3</v>
          </cell>
          <cell r="X320">
            <v>1.3000000000000001E-2</v>
          </cell>
          <cell r="Y320">
            <v>0</v>
          </cell>
          <cell r="Z320">
            <v>0</v>
          </cell>
          <cell r="AA320">
            <v>0.04</v>
          </cell>
          <cell r="AB320">
            <v>4.0000000000000002E-4</v>
          </cell>
          <cell r="AC320">
            <v>0.1</v>
          </cell>
          <cell r="AD320">
            <v>1E-3</v>
          </cell>
          <cell r="AE320">
            <v>1.6</v>
          </cell>
          <cell r="AF320">
            <v>1.6E-2</v>
          </cell>
          <cell r="AG320">
            <v>0</v>
          </cell>
          <cell r="AH320">
            <v>0</v>
          </cell>
        </row>
        <row r="321">
          <cell r="A321">
            <v>318</v>
          </cell>
          <cell r="B321" t="str">
            <v>CUCAS</v>
          </cell>
          <cell r="D321">
            <v>100</v>
          </cell>
          <cell r="E321">
            <v>380</v>
          </cell>
          <cell r="F321">
            <v>3.8</v>
          </cell>
          <cell r="G321">
            <v>5.4</v>
          </cell>
          <cell r="H321">
            <v>5.4000000000000006E-2</v>
          </cell>
          <cell r="I321">
            <v>8.3000000000000007</v>
          </cell>
          <cell r="J321">
            <v>8.3000000000000004E-2</v>
          </cell>
          <cell r="K321">
            <v>3</v>
          </cell>
          <cell r="L321">
            <v>0.03</v>
          </cell>
          <cell r="M321">
            <v>81.900000000000006</v>
          </cell>
          <cell r="N321">
            <v>0.81900000000000006</v>
          </cell>
          <cell r="O321">
            <v>0.6</v>
          </cell>
          <cell r="P321">
            <v>6.0000000000000001E-3</v>
          </cell>
          <cell r="Q321">
            <v>0.8</v>
          </cell>
          <cell r="R321">
            <v>8.0000000000000002E-3</v>
          </cell>
          <cell r="S321">
            <v>8</v>
          </cell>
          <cell r="T321">
            <v>0.08</v>
          </cell>
          <cell r="U321">
            <v>54</v>
          </cell>
          <cell r="V321">
            <v>0.54</v>
          </cell>
          <cell r="W321">
            <v>0.4</v>
          </cell>
          <cell r="X321">
            <v>4.0000000000000001E-3</v>
          </cell>
          <cell r="Y321">
            <v>0</v>
          </cell>
          <cell r="Z321">
            <v>0</v>
          </cell>
          <cell r="AA321">
            <v>0.04</v>
          </cell>
          <cell r="AB321">
            <v>4.0000000000000002E-4</v>
          </cell>
          <cell r="AC321">
            <v>0.03</v>
          </cell>
          <cell r="AD321">
            <v>2.9999999999999997E-4</v>
          </cell>
          <cell r="AE321">
            <v>0.3</v>
          </cell>
          <cell r="AF321">
            <v>3.0000000000000001E-3</v>
          </cell>
          <cell r="AG321">
            <v>0</v>
          </cell>
          <cell r="AH321">
            <v>0</v>
          </cell>
        </row>
        <row r="322">
          <cell r="A322">
            <v>319</v>
          </cell>
          <cell r="B322" t="str">
            <v>CHOCAVENA QUAKER</v>
          </cell>
          <cell r="D322">
            <v>100</v>
          </cell>
          <cell r="E322">
            <v>399</v>
          </cell>
          <cell r="F322">
            <v>3.99</v>
          </cell>
          <cell r="G322">
            <v>2.1</v>
          </cell>
          <cell r="H322">
            <v>2.1000000000000001E-2</v>
          </cell>
          <cell r="I322">
            <v>6</v>
          </cell>
          <cell r="J322">
            <v>0.06</v>
          </cell>
          <cell r="K322">
            <v>3.5</v>
          </cell>
          <cell r="L322">
            <v>3.5000000000000003E-2</v>
          </cell>
          <cell r="M322">
            <v>84.7</v>
          </cell>
          <cell r="N322">
            <v>0.84699999999999998</v>
          </cell>
          <cell r="O322">
            <v>0.6</v>
          </cell>
          <cell r="P322">
            <v>6.0000000000000001E-3</v>
          </cell>
          <cell r="Q322">
            <v>3.1</v>
          </cell>
          <cell r="R322">
            <v>3.1E-2</v>
          </cell>
          <cell r="S322">
            <v>466</v>
          </cell>
          <cell r="T322">
            <v>4.66</v>
          </cell>
          <cell r="U322">
            <v>204</v>
          </cell>
          <cell r="V322">
            <v>2.04</v>
          </cell>
          <cell r="W322">
            <v>9.8000000000000007</v>
          </cell>
          <cell r="X322">
            <v>9.8000000000000004E-2</v>
          </cell>
          <cell r="Y322">
            <v>0</v>
          </cell>
          <cell r="Z322">
            <v>0</v>
          </cell>
          <cell r="AA322">
            <v>1.1000000000000001</v>
          </cell>
          <cell r="AB322">
            <v>1.1000000000000001E-2</v>
          </cell>
          <cell r="AC322">
            <v>0.7</v>
          </cell>
          <cell r="AD322">
            <v>6.9999999999999993E-3</v>
          </cell>
          <cell r="AE322">
            <v>8.4</v>
          </cell>
          <cell r="AF322">
            <v>8.4000000000000005E-2</v>
          </cell>
          <cell r="AG322">
            <v>0</v>
          </cell>
          <cell r="AH322">
            <v>0</v>
          </cell>
        </row>
        <row r="323">
          <cell r="A323">
            <v>320</v>
          </cell>
          <cell r="B323" t="str">
            <v>FRESCAVENA QUAKER</v>
          </cell>
          <cell r="D323">
            <v>100</v>
          </cell>
          <cell r="E323">
            <v>395</v>
          </cell>
          <cell r="F323">
            <v>3.95</v>
          </cell>
          <cell r="G323">
            <v>3.2</v>
          </cell>
          <cell r="H323">
            <v>3.2000000000000001E-2</v>
          </cell>
          <cell r="I323">
            <v>7.2</v>
          </cell>
          <cell r="J323">
            <v>7.2000000000000008E-2</v>
          </cell>
          <cell r="K323">
            <v>3.5</v>
          </cell>
          <cell r="L323">
            <v>3.5000000000000003E-2</v>
          </cell>
          <cell r="M323">
            <v>82.8</v>
          </cell>
          <cell r="N323">
            <v>0.82799999999999996</v>
          </cell>
          <cell r="O323">
            <v>0.7</v>
          </cell>
          <cell r="P323">
            <v>6.9999999999999993E-3</v>
          </cell>
          <cell r="Q323">
            <v>2.6</v>
          </cell>
          <cell r="R323">
            <v>2.6000000000000002E-2</v>
          </cell>
          <cell r="S323">
            <v>410</v>
          </cell>
          <cell r="T323">
            <v>4.0999999999999996</v>
          </cell>
          <cell r="U323">
            <v>168</v>
          </cell>
          <cell r="V323">
            <v>1.68</v>
          </cell>
          <cell r="W323">
            <v>9.1</v>
          </cell>
          <cell r="X323">
            <v>9.0999999999999998E-2</v>
          </cell>
          <cell r="Y323">
            <v>0</v>
          </cell>
          <cell r="Z323">
            <v>0</v>
          </cell>
          <cell r="AA323">
            <v>1.3</v>
          </cell>
          <cell r="AB323">
            <v>1.3000000000000001E-2</v>
          </cell>
          <cell r="AC323">
            <v>0.7</v>
          </cell>
          <cell r="AD323">
            <v>6.9999999999999993E-3</v>
          </cell>
          <cell r="AE323">
            <v>8.3000000000000007</v>
          </cell>
          <cell r="AF323">
            <v>8.3000000000000004E-2</v>
          </cell>
          <cell r="AG323">
            <v>0</v>
          </cell>
          <cell r="AH323">
            <v>0</v>
          </cell>
        </row>
        <row r="324">
          <cell r="A324">
            <v>321</v>
          </cell>
          <cell r="B324" t="str">
            <v>GALLETAS</v>
          </cell>
          <cell r="C324" t="str">
            <v>DE SODA</v>
          </cell>
          <cell r="D324">
            <v>100</v>
          </cell>
          <cell r="E324">
            <v>443</v>
          </cell>
          <cell r="F324">
            <v>4.43</v>
          </cell>
          <cell r="G324">
            <v>6</v>
          </cell>
          <cell r="H324">
            <v>0.06</v>
          </cell>
          <cell r="I324">
            <v>10.3</v>
          </cell>
          <cell r="J324">
            <v>0.10300000000000001</v>
          </cell>
          <cell r="K324">
            <v>21.8</v>
          </cell>
          <cell r="L324">
            <v>0.218</v>
          </cell>
          <cell r="M324">
            <v>56</v>
          </cell>
          <cell r="N324">
            <v>0.56000000000000005</v>
          </cell>
          <cell r="O324">
            <v>1</v>
          </cell>
          <cell r="P324">
            <v>0.01</v>
          </cell>
          <cell r="Q324">
            <v>4.9000000000000004</v>
          </cell>
          <cell r="R324">
            <v>4.9000000000000002E-2</v>
          </cell>
          <cell r="S324">
            <v>238</v>
          </cell>
          <cell r="T324">
            <v>2.38</v>
          </cell>
          <cell r="U324">
            <v>192</v>
          </cell>
          <cell r="V324">
            <v>1.92</v>
          </cell>
          <cell r="W324">
            <v>1.1000000000000001</v>
          </cell>
          <cell r="X324">
            <v>1.1000000000000001E-2</v>
          </cell>
          <cell r="Y324">
            <v>0</v>
          </cell>
          <cell r="Z324">
            <v>0</v>
          </cell>
          <cell r="AA324">
            <v>0.1</v>
          </cell>
          <cell r="AB324">
            <v>1E-3</v>
          </cell>
          <cell r="AC324">
            <v>0.06</v>
          </cell>
          <cell r="AD324">
            <v>5.9999999999999995E-4</v>
          </cell>
          <cell r="AE324">
            <v>0.5</v>
          </cell>
          <cell r="AF324">
            <v>5.0000000000000001E-3</v>
          </cell>
          <cell r="AG324">
            <v>0</v>
          </cell>
          <cell r="AH324">
            <v>0</v>
          </cell>
        </row>
        <row r="325">
          <cell r="A325">
            <v>322</v>
          </cell>
          <cell r="B325" t="str">
            <v>GALLETAS WAFER'S</v>
          </cell>
          <cell r="C325" t="str">
            <v>DE VAINILLA</v>
          </cell>
          <cell r="D325">
            <v>100</v>
          </cell>
          <cell r="E325">
            <v>454</v>
          </cell>
          <cell r="F325">
            <v>4.54</v>
          </cell>
          <cell r="G325">
            <v>4.7</v>
          </cell>
          <cell r="H325">
            <v>4.7E-2</v>
          </cell>
          <cell r="I325">
            <v>6</v>
          </cell>
          <cell r="J325">
            <v>0.06</v>
          </cell>
          <cell r="K325">
            <v>19.5</v>
          </cell>
          <cell r="L325">
            <v>0.19500000000000001</v>
          </cell>
          <cell r="M325">
            <v>67.8</v>
          </cell>
          <cell r="N325">
            <v>0.67799999999999994</v>
          </cell>
          <cell r="O325">
            <v>0.9</v>
          </cell>
          <cell r="P325">
            <v>9.0000000000000011E-3</v>
          </cell>
          <cell r="Q325">
            <v>1.1000000000000001</v>
          </cell>
          <cell r="R325">
            <v>1.1000000000000001E-2</v>
          </cell>
          <cell r="S325">
            <v>125</v>
          </cell>
          <cell r="T325">
            <v>1.25</v>
          </cell>
          <cell r="U325">
            <v>50</v>
          </cell>
          <cell r="V325">
            <v>0.5</v>
          </cell>
          <cell r="W325">
            <v>2.2999999999999998</v>
          </cell>
          <cell r="X325">
            <v>2.3E-2</v>
          </cell>
          <cell r="Y325">
            <v>3</v>
          </cell>
          <cell r="Z325">
            <v>0.03</v>
          </cell>
          <cell r="AA325">
            <v>0.15</v>
          </cell>
          <cell r="AB325">
            <v>1.5E-3</v>
          </cell>
          <cell r="AC325">
            <v>0.15</v>
          </cell>
          <cell r="AD325">
            <v>1.5E-3</v>
          </cell>
          <cell r="AE325">
            <v>1.8</v>
          </cell>
          <cell r="AF325">
            <v>1.8000000000000002E-2</v>
          </cell>
          <cell r="AG325">
            <v>22</v>
          </cell>
          <cell r="AH325">
            <v>0.22</v>
          </cell>
        </row>
        <row r="326">
          <cell r="A326">
            <v>323</v>
          </cell>
          <cell r="B326" t="str">
            <v>HIJALDRE</v>
          </cell>
          <cell r="D326">
            <v>100</v>
          </cell>
          <cell r="E326">
            <v>363</v>
          </cell>
          <cell r="F326">
            <v>3.63</v>
          </cell>
          <cell r="G326">
            <v>10</v>
          </cell>
          <cell r="H326">
            <v>0.1</v>
          </cell>
          <cell r="I326">
            <v>2.4</v>
          </cell>
          <cell r="J326">
            <v>2.4E-2</v>
          </cell>
          <cell r="K326">
            <v>2</v>
          </cell>
          <cell r="L326">
            <v>0.02</v>
          </cell>
          <cell r="M326">
            <v>85.3</v>
          </cell>
          <cell r="N326">
            <v>0.85299999999999998</v>
          </cell>
          <cell r="O326">
            <v>0.2</v>
          </cell>
          <cell r="P326">
            <v>2E-3</v>
          </cell>
          <cell r="Q326">
            <v>0.1</v>
          </cell>
          <cell r="R326">
            <v>1E-3</v>
          </cell>
          <cell r="S326">
            <v>14</v>
          </cell>
          <cell r="T326">
            <v>0.14000000000000001</v>
          </cell>
          <cell r="U326">
            <v>43</v>
          </cell>
          <cell r="V326">
            <v>0.43</v>
          </cell>
          <cell r="W326">
            <v>2.4</v>
          </cell>
          <cell r="X326">
            <v>2.4E-2</v>
          </cell>
          <cell r="Y326">
            <v>17</v>
          </cell>
          <cell r="Z326">
            <v>0.17</v>
          </cell>
          <cell r="AA326">
            <v>0.01</v>
          </cell>
          <cell r="AB326">
            <v>1E-4</v>
          </cell>
          <cell r="AC326">
            <v>0.16</v>
          </cell>
          <cell r="AD326">
            <v>1.6000000000000001E-3</v>
          </cell>
          <cell r="AE326">
            <v>0.3</v>
          </cell>
          <cell r="AF326">
            <v>3.0000000000000001E-3</v>
          </cell>
          <cell r="AG326">
            <v>0</v>
          </cell>
          <cell r="AH326">
            <v>0</v>
          </cell>
        </row>
        <row r="327">
          <cell r="A327">
            <v>324</v>
          </cell>
          <cell r="B327" t="str">
            <v>MAIZ MUTE</v>
          </cell>
          <cell r="C327" t="str">
            <v>DE GRANO TRILLADO COCIDO</v>
          </cell>
          <cell r="D327">
            <v>100</v>
          </cell>
          <cell r="E327">
            <v>98</v>
          </cell>
          <cell r="F327">
            <v>0.98</v>
          </cell>
          <cell r="G327">
            <v>75.7</v>
          </cell>
          <cell r="H327">
            <v>0.75700000000000001</v>
          </cell>
          <cell r="I327">
            <v>2.5</v>
          </cell>
          <cell r="J327">
            <v>2.5000000000000001E-2</v>
          </cell>
          <cell r="K327">
            <v>0.5</v>
          </cell>
          <cell r="L327">
            <v>5.0000000000000001E-3</v>
          </cell>
          <cell r="M327">
            <v>20.5</v>
          </cell>
          <cell r="N327">
            <v>0.20499999999999999</v>
          </cell>
          <cell r="O327">
            <v>0.5</v>
          </cell>
          <cell r="P327">
            <v>5.0000000000000001E-3</v>
          </cell>
          <cell r="Q327">
            <v>0.3</v>
          </cell>
          <cell r="R327">
            <v>3.0000000000000001E-3</v>
          </cell>
          <cell r="S327">
            <v>13</v>
          </cell>
          <cell r="T327">
            <v>0.13</v>
          </cell>
          <cell r="U327">
            <v>53</v>
          </cell>
          <cell r="V327">
            <v>0.53</v>
          </cell>
          <cell r="W327">
            <v>0.6</v>
          </cell>
          <cell r="X327">
            <v>6.0000000000000001E-3</v>
          </cell>
          <cell r="Y327">
            <v>0</v>
          </cell>
          <cell r="Z327">
            <v>0</v>
          </cell>
          <cell r="AA327">
            <v>0.04</v>
          </cell>
          <cell r="AB327">
            <v>4.0000000000000002E-4</v>
          </cell>
          <cell r="AC327">
            <v>0.12</v>
          </cell>
          <cell r="AD327">
            <v>1.1999999999999999E-3</v>
          </cell>
          <cell r="AE327">
            <v>0.2</v>
          </cell>
          <cell r="AF327">
            <v>2E-3</v>
          </cell>
          <cell r="AG327">
            <v>0</v>
          </cell>
          <cell r="AH327">
            <v>0</v>
          </cell>
        </row>
        <row r="328">
          <cell r="A328">
            <v>325</v>
          </cell>
          <cell r="B328" t="str">
            <v>MANTECADA</v>
          </cell>
          <cell r="D328">
            <v>100</v>
          </cell>
          <cell r="E328">
            <v>387</v>
          </cell>
          <cell r="F328">
            <v>3.87</v>
          </cell>
          <cell r="G328">
            <v>18.399999999999999</v>
          </cell>
          <cell r="H328">
            <v>0.184</v>
          </cell>
          <cell r="I328">
            <v>7.9</v>
          </cell>
          <cell r="J328">
            <v>7.9000000000000001E-2</v>
          </cell>
          <cell r="K328">
            <v>16.3</v>
          </cell>
          <cell r="L328">
            <v>0.16300000000000001</v>
          </cell>
          <cell r="M328">
            <v>56</v>
          </cell>
          <cell r="N328">
            <v>0.56000000000000005</v>
          </cell>
          <cell r="O328">
            <v>0.6</v>
          </cell>
          <cell r="P328">
            <v>6.0000000000000001E-3</v>
          </cell>
          <cell r="Q328">
            <v>0.8</v>
          </cell>
          <cell r="R328">
            <v>8.0000000000000002E-3</v>
          </cell>
          <cell r="S328">
            <v>88</v>
          </cell>
          <cell r="T328">
            <v>0.88</v>
          </cell>
          <cell r="U328">
            <v>41</v>
          </cell>
          <cell r="V328">
            <v>0.41</v>
          </cell>
          <cell r="W328">
            <v>1.5</v>
          </cell>
          <cell r="X328">
            <v>1.4999999999999999E-2</v>
          </cell>
          <cell r="Y328">
            <v>4</v>
          </cell>
          <cell r="Z328">
            <v>0.04</v>
          </cell>
          <cell r="AA328">
            <v>0.04</v>
          </cell>
          <cell r="AB328">
            <v>4.0000000000000002E-4</v>
          </cell>
          <cell r="AC328">
            <v>0.12</v>
          </cell>
          <cell r="AD328">
            <v>1.1999999999999999E-3</v>
          </cell>
          <cell r="AE328">
            <v>0.5</v>
          </cell>
          <cell r="AF328">
            <v>5.0000000000000001E-3</v>
          </cell>
          <cell r="AG328">
            <v>0</v>
          </cell>
          <cell r="AH328">
            <v>0</v>
          </cell>
        </row>
        <row r="329">
          <cell r="A329">
            <v>326</v>
          </cell>
          <cell r="B329" t="str">
            <v>MASA DE MAIZ</v>
          </cell>
          <cell r="C329" t="str">
            <v>BLANCO TRILLADO</v>
          </cell>
          <cell r="D329">
            <v>100</v>
          </cell>
          <cell r="E329">
            <v>118</v>
          </cell>
          <cell r="F329">
            <v>1.18</v>
          </cell>
          <cell r="G329">
            <v>69.7</v>
          </cell>
          <cell r="H329">
            <v>0.69700000000000006</v>
          </cell>
          <cell r="I329">
            <v>2.8</v>
          </cell>
          <cell r="J329">
            <v>2.7999999999999997E-2</v>
          </cell>
          <cell r="K329">
            <v>0.3</v>
          </cell>
          <cell r="L329">
            <v>3.0000000000000001E-3</v>
          </cell>
          <cell r="M329">
            <v>26.8</v>
          </cell>
          <cell r="N329">
            <v>0.26800000000000002</v>
          </cell>
          <cell r="O329">
            <v>0.3</v>
          </cell>
          <cell r="P329">
            <v>3.0000000000000001E-3</v>
          </cell>
          <cell r="Q329">
            <v>0.1</v>
          </cell>
          <cell r="R329">
            <v>1E-3</v>
          </cell>
          <cell r="S329">
            <v>2</v>
          </cell>
          <cell r="T329">
            <v>0.02</v>
          </cell>
          <cell r="U329">
            <v>15</v>
          </cell>
          <cell r="V329">
            <v>0.15</v>
          </cell>
          <cell r="W329">
            <v>0.3</v>
          </cell>
          <cell r="X329">
            <v>3.0000000000000001E-3</v>
          </cell>
          <cell r="Y329">
            <v>0</v>
          </cell>
          <cell r="Z329">
            <v>0</v>
          </cell>
          <cell r="AA329">
            <v>0.02</v>
          </cell>
          <cell r="AB329">
            <v>2.0000000000000001E-4</v>
          </cell>
          <cell r="AC329">
            <v>0.01</v>
          </cell>
          <cell r="AD329">
            <v>1E-4</v>
          </cell>
          <cell r="AE329">
            <v>0.1</v>
          </cell>
          <cell r="AF329">
            <v>1E-3</v>
          </cell>
          <cell r="AG329">
            <v>0</v>
          </cell>
          <cell r="AH329">
            <v>0</v>
          </cell>
        </row>
        <row r="330">
          <cell r="A330">
            <v>327</v>
          </cell>
          <cell r="B330" t="str">
            <v>MASITAS DE MAIZ</v>
          </cell>
          <cell r="D330">
            <v>100</v>
          </cell>
          <cell r="E330">
            <v>128</v>
          </cell>
          <cell r="F330">
            <v>1.28</v>
          </cell>
          <cell r="G330">
            <v>67.099999999999994</v>
          </cell>
          <cell r="H330">
            <v>0.67099999999999993</v>
          </cell>
          <cell r="I330">
            <v>2.9</v>
          </cell>
          <cell r="J330">
            <v>2.8999999999999998E-2</v>
          </cell>
          <cell r="K330">
            <v>0.1</v>
          </cell>
          <cell r="L330">
            <v>1E-3</v>
          </cell>
          <cell r="M330">
            <v>29.5</v>
          </cell>
          <cell r="N330">
            <v>0.29499999999999998</v>
          </cell>
          <cell r="O330">
            <v>0.3</v>
          </cell>
          <cell r="P330">
            <v>3.0000000000000001E-3</v>
          </cell>
          <cell r="Q330">
            <v>0.1</v>
          </cell>
          <cell r="R330">
            <v>1E-3</v>
          </cell>
          <cell r="S330">
            <v>8</v>
          </cell>
          <cell r="T330">
            <v>0.08</v>
          </cell>
          <cell r="U330">
            <v>12</v>
          </cell>
          <cell r="V330">
            <v>0.12</v>
          </cell>
          <cell r="W330">
            <v>4.5999999999999996</v>
          </cell>
          <cell r="X330">
            <v>4.5999999999999999E-2</v>
          </cell>
          <cell r="Y330">
            <v>0</v>
          </cell>
          <cell r="Z330">
            <v>0</v>
          </cell>
          <cell r="AA330">
            <v>0.08</v>
          </cell>
          <cell r="AB330">
            <v>8.0000000000000004E-4</v>
          </cell>
          <cell r="AC330">
            <v>0.03</v>
          </cell>
          <cell r="AD330">
            <v>2.9999999999999997E-4</v>
          </cell>
          <cell r="AE330">
            <v>1.5</v>
          </cell>
          <cell r="AF330">
            <v>1.4999999999999999E-2</v>
          </cell>
          <cell r="AG330">
            <v>0</v>
          </cell>
          <cell r="AH330">
            <v>0</v>
          </cell>
        </row>
        <row r="331">
          <cell r="A331">
            <v>328</v>
          </cell>
          <cell r="B331" t="str">
            <v>MEZCLA</v>
          </cell>
          <cell r="C331" t="str">
            <v>PARA PANCAKES</v>
          </cell>
          <cell r="D331">
            <v>100</v>
          </cell>
          <cell r="E331">
            <v>325</v>
          </cell>
          <cell r="F331">
            <v>3.25</v>
          </cell>
          <cell r="G331">
            <v>12.8</v>
          </cell>
          <cell r="H331">
            <v>0.128</v>
          </cell>
          <cell r="I331">
            <v>12.8</v>
          </cell>
          <cell r="J331">
            <v>0.128</v>
          </cell>
          <cell r="K331">
            <v>0.6</v>
          </cell>
          <cell r="L331">
            <v>6.0000000000000001E-3</v>
          </cell>
          <cell r="M331">
            <v>68.7</v>
          </cell>
          <cell r="N331">
            <v>0.68700000000000006</v>
          </cell>
          <cell r="O331">
            <v>0.8</v>
          </cell>
          <cell r="P331">
            <v>8.0000000000000002E-3</v>
          </cell>
          <cell r="Q331">
            <v>4.3</v>
          </cell>
          <cell r="R331">
            <v>4.2999999999999997E-2</v>
          </cell>
          <cell r="S331">
            <v>560</v>
          </cell>
          <cell r="T331">
            <v>5.6</v>
          </cell>
          <cell r="U331">
            <v>970</v>
          </cell>
          <cell r="V331">
            <v>9.6999999999999993</v>
          </cell>
          <cell r="W331">
            <v>4</v>
          </cell>
          <cell r="X331">
            <v>0.04</v>
          </cell>
          <cell r="Y331">
            <v>0</v>
          </cell>
          <cell r="Z331">
            <v>0</v>
          </cell>
          <cell r="AA331">
            <v>0.39</v>
          </cell>
          <cell r="AB331">
            <v>3.9000000000000003E-3</v>
          </cell>
          <cell r="AC331">
            <v>0.08</v>
          </cell>
          <cell r="AD331">
            <v>8.0000000000000004E-4</v>
          </cell>
          <cell r="AE331">
            <v>0.7</v>
          </cell>
          <cell r="AF331">
            <v>6.9999999999999993E-3</v>
          </cell>
          <cell r="AG331">
            <v>0</v>
          </cell>
          <cell r="AH331">
            <v>0</v>
          </cell>
        </row>
        <row r="332">
          <cell r="A332">
            <v>329</v>
          </cell>
          <cell r="B332" t="str">
            <v>MOGOLLA</v>
          </cell>
          <cell r="D332">
            <v>100</v>
          </cell>
          <cell r="E332">
            <v>315</v>
          </cell>
          <cell r="F332">
            <v>3.15</v>
          </cell>
          <cell r="G332">
            <v>22.3</v>
          </cell>
          <cell r="H332">
            <v>0.223</v>
          </cell>
          <cell r="I332">
            <v>9.6999999999999993</v>
          </cell>
          <cell r="J332">
            <v>9.6999999999999989E-2</v>
          </cell>
          <cell r="K332">
            <v>4.5</v>
          </cell>
          <cell r="L332">
            <v>4.4999999999999998E-2</v>
          </cell>
          <cell r="M332">
            <v>57.7</v>
          </cell>
          <cell r="N332">
            <v>0.57700000000000007</v>
          </cell>
          <cell r="O332">
            <v>3.5</v>
          </cell>
          <cell r="P332">
            <v>3.5000000000000003E-2</v>
          </cell>
          <cell r="Q332">
            <v>2.2999999999999998</v>
          </cell>
          <cell r="R332">
            <v>2.3E-2</v>
          </cell>
          <cell r="S332">
            <v>15</v>
          </cell>
          <cell r="T332">
            <v>0.15</v>
          </cell>
          <cell r="U332">
            <v>62</v>
          </cell>
          <cell r="V332">
            <v>0.62</v>
          </cell>
          <cell r="W332">
            <v>3</v>
          </cell>
          <cell r="X332">
            <v>0.03</v>
          </cell>
          <cell r="Y332">
            <v>0</v>
          </cell>
          <cell r="Z332">
            <v>0</v>
          </cell>
          <cell r="AA332">
            <v>0.28000000000000003</v>
          </cell>
          <cell r="AB332">
            <v>2.8000000000000004E-3</v>
          </cell>
          <cell r="AC332">
            <v>0.23</v>
          </cell>
          <cell r="AD332">
            <v>2.3E-3</v>
          </cell>
          <cell r="AE332">
            <v>0.4</v>
          </cell>
          <cell r="AF332">
            <v>4.0000000000000001E-3</v>
          </cell>
          <cell r="AG332">
            <v>0</v>
          </cell>
          <cell r="AH332">
            <v>0</v>
          </cell>
        </row>
        <row r="333">
          <cell r="A333">
            <v>330</v>
          </cell>
          <cell r="B333" t="str">
            <v>MOJICON</v>
          </cell>
          <cell r="D333">
            <v>100</v>
          </cell>
          <cell r="E333">
            <v>300</v>
          </cell>
          <cell r="F333">
            <v>3</v>
          </cell>
          <cell r="G333">
            <v>24.5</v>
          </cell>
          <cell r="H333">
            <v>0.245</v>
          </cell>
          <cell r="I333">
            <v>8.5</v>
          </cell>
          <cell r="J333">
            <v>8.5000000000000006E-2</v>
          </cell>
          <cell r="K333">
            <v>1.9</v>
          </cell>
          <cell r="L333">
            <v>1.9E-2</v>
          </cell>
          <cell r="M333">
            <v>63.9</v>
          </cell>
          <cell r="N333">
            <v>0.63900000000000001</v>
          </cell>
          <cell r="O333">
            <v>0.6</v>
          </cell>
          <cell r="P333">
            <v>6.0000000000000001E-3</v>
          </cell>
          <cell r="Q333">
            <v>0.6</v>
          </cell>
          <cell r="R333">
            <v>6.0000000000000001E-3</v>
          </cell>
          <cell r="S333">
            <v>25</v>
          </cell>
          <cell r="T333">
            <v>0.25</v>
          </cell>
          <cell r="U333">
            <v>66</v>
          </cell>
          <cell r="V333">
            <v>0.66</v>
          </cell>
          <cell r="W333">
            <v>0.5</v>
          </cell>
          <cell r="X333">
            <v>5.0000000000000001E-3</v>
          </cell>
          <cell r="Y333">
            <v>0</v>
          </cell>
          <cell r="Z333">
            <v>0</v>
          </cell>
          <cell r="AA333">
            <v>0</v>
          </cell>
          <cell r="AB333">
            <v>0</v>
          </cell>
          <cell r="AC333">
            <v>0.08</v>
          </cell>
          <cell r="AD333">
            <v>8.0000000000000004E-4</v>
          </cell>
          <cell r="AE333">
            <v>0.4</v>
          </cell>
          <cell r="AF333">
            <v>4.0000000000000001E-3</v>
          </cell>
          <cell r="AG333">
            <v>0</v>
          </cell>
          <cell r="AH333">
            <v>0</v>
          </cell>
        </row>
        <row r="334">
          <cell r="A334">
            <v>331</v>
          </cell>
          <cell r="B334" t="str">
            <v>PAN BLANCO</v>
          </cell>
          <cell r="C334" t="str">
            <v>DE HARINA DE TRIGO 1ra</v>
          </cell>
          <cell r="D334">
            <v>100</v>
          </cell>
          <cell r="E334">
            <v>337</v>
          </cell>
          <cell r="F334">
            <v>3.37</v>
          </cell>
          <cell r="G334">
            <v>19.2</v>
          </cell>
          <cell r="H334">
            <v>0.192</v>
          </cell>
          <cell r="I334">
            <v>9</v>
          </cell>
          <cell r="J334">
            <v>0.09</v>
          </cell>
          <cell r="K334">
            <v>3.4</v>
          </cell>
          <cell r="L334">
            <v>3.4000000000000002E-2</v>
          </cell>
          <cell r="M334">
            <v>66.099999999999994</v>
          </cell>
          <cell r="N334">
            <v>0.66099999999999992</v>
          </cell>
          <cell r="O334">
            <v>0.6</v>
          </cell>
          <cell r="P334">
            <v>6.0000000000000001E-3</v>
          </cell>
          <cell r="Q334">
            <v>1.7</v>
          </cell>
          <cell r="R334">
            <v>1.7000000000000001E-2</v>
          </cell>
          <cell r="S334">
            <v>30</v>
          </cell>
          <cell r="T334">
            <v>0.3</v>
          </cell>
          <cell r="U334">
            <v>120</v>
          </cell>
          <cell r="V334">
            <v>1.2</v>
          </cell>
          <cell r="W334">
            <v>2.4</v>
          </cell>
          <cell r="X334">
            <v>2.4E-2</v>
          </cell>
          <cell r="Y334">
            <v>0</v>
          </cell>
          <cell r="Z334">
            <v>0</v>
          </cell>
          <cell r="AA334">
            <v>0.13</v>
          </cell>
          <cell r="AB334">
            <v>1.2999999999999999E-3</v>
          </cell>
          <cell r="AC334">
            <v>7.0000000000000007E-2</v>
          </cell>
          <cell r="AD334">
            <v>7.000000000000001E-4</v>
          </cell>
          <cell r="AE334">
            <v>1.3</v>
          </cell>
          <cell r="AF334">
            <v>1.3000000000000001E-2</v>
          </cell>
          <cell r="AG334">
            <v>0</v>
          </cell>
          <cell r="AH334">
            <v>0</v>
          </cell>
        </row>
        <row r="335">
          <cell r="A335">
            <v>332</v>
          </cell>
          <cell r="B335" t="str">
            <v>PAN DE BONO</v>
          </cell>
          <cell r="D335">
            <v>100</v>
          </cell>
          <cell r="E335">
            <v>347</v>
          </cell>
          <cell r="F335">
            <v>3.47</v>
          </cell>
          <cell r="G335">
            <v>20</v>
          </cell>
          <cell r="H335">
            <v>0.2</v>
          </cell>
          <cell r="I335">
            <v>15.8</v>
          </cell>
          <cell r="J335">
            <v>0.158</v>
          </cell>
          <cell r="K335">
            <v>10.1</v>
          </cell>
          <cell r="L335">
            <v>0.10099999999999999</v>
          </cell>
          <cell r="M335">
            <v>49.8</v>
          </cell>
          <cell r="N335">
            <v>0.498</v>
          </cell>
          <cell r="O335">
            <v>0.9</v>
          </cell>
          <cell r="P335">
            <v>9.0000000000000011E-3</v>
          </cell>
          <cell r="Q335">
            <v>3.4</v>
          </cell>
          <cell r="R335">
            <v>3.4000000000000002E-2</v>
          </cell>
          <cell r="S335">
            <v>450</v>
          </cell>
          <cell r="T335">
            <v>4.5</v>
          </cell>
          <cell r="U335">
            <v>221</v>
          </cell>
          <cell r="V335">
            <v>2.21</v>
          </cell>
          <cell r="W335">
            <v>7.3</v>
          </cell>
          <cell r="X335">
            <v>7.2999999999999995E-2</v>
          </cell>
          <cell r="Y335">
            <v>0</v>
          </cell>
          <cell r="Z335">
            <v>0</v>
          </cell>
          <cell r="AA335">
            <v>7.0000000000000007E-2</v>
          </cell>
          <cell r="AB335">
            <v>7.000000000000001E-4</v>
          </cell>
          <cell r="AC335">
            <v>0.45</v>
          </cell>
          <cell r="AD335">
            <v>4.5000000000000005E-3</v>
          </cell>
          <cell r="AE335">
            <v>1</v>
          </cell>
          <cell r="AF335">
            <v>0.01</v>
          </cell>
          <cell r="AG335">
            <v>0</v>
          </cell>
          <cell r="AH335">
            <v>0</v>
          </cell>
        </row>
        <row r="336">
          <cell r="A336">
            <v>333</v>
          </cell>
          <cell r="B336" t="str">
            <v>PAN DE CENTENO</v>
          </cell>
          <cell r="C336" t="str">
            <v>DE HARINA DE TRIGO 1ra</v>
          </cell>
          <cell r="D336">
            <v>100</v>
          </cell>
          <cell r="E336">
            <v>244</v>
          </cell>
          <cell r="F336">
            <v>2.44</v>
          </cell>
          <cell r="G336">
            <v>35.200000000000003</v>
          </cell>
          <cell r="H336">
            <v>0.35200000000000004</v>
          </cell>
          <cell r="I336">
            <v>10</v>
          </cell>
          <cell r="J336">
            <v>0.1</v>
          </cell>
          <cell r="K336">
            <v>1.2</v>
          </cell>
          <cell r="L336">
            <v>1.2E-2</v>
          </cell>
          <cell r="M336">
            <v>49.6</v>
          </cell>
          <cell r="N336">
            <v>0.496</v>
          </cell>
          <cell r="O336">
            <v>2</v>
          </cell>
          <cell r="P336">
            <v>0.02</v>
          </cell>
          <cell r="Q336">
            <v>2</v>
          </cell>
          <cell r="R336">
            <v>0.02</v>
          </cell>
          <cell r="S336">
            <v>50</v>
          </cell>
          <cell r="T336">
            <v>0.5</v>
          </cell>
          <cell r="U336">
            <v>150</v>
          </cell>
          <cell r="V336">
            <v>1.5</v>
          </cell>
          <cell r="W336">
            <v>4</v>
          </cell>
          <cell r="X336">
            <v>0.04</v>
          </cell>
          <cell r="Y336">
            <v>0</v>
          </cell>
          <cell r="Z336">
            <v>0</v>
          </cell>
          <cell r="AA336">
            <v>0.2</v>
          </cell>
          <cell r="AB336">
            <v>2E-3</v>
          </cell>
          <cell r="AC336">
            <v>0.08</v>
          </cell>
          <cell r="AD336">
            <v>8.0000000000000004E-4</v>
          </cell>
          <cell r="AE336">
            <v>1.5</v>
          </cell>
          <cell r="AF336">
            <v>1.4999999999999999E-2</v>
          </cell>
          <cell r="AG336">
            <v>0</v>
          </cell>
          <cell r="AH336">
            <v>0</v>
          </cell>
        </row>
        <row r="337">
          <cell r="A337">
            <v>334</v>
          </cell>
          <cell r="B337" t="str">
            <v>PAN DULCE</v>
          </cell>
          <cell r="D337">
            <v>100</v>
          </cell>
          <cell r="E337">
            <v>320</v>
          </cell>
          <cell r="F337">
            <v>3.2</v>
          </cell>
          <cell r="G337">
            <v>23.1</v>
          </cell>
          <cell r="H337">
            <v>0.23100000000000001</v>
          </cell>
          <cell r="I337">
            <v>9.8000000000000007</v>
          </cell>
          <cell r="J337">
            <v>9.8000000000000004E-2</v>
          </cell>
          <cell r="K337">
            <v>6.4</v>
          </cell>
          <cell r="L337">
            <v>6.4000000000000001E-2</v>
          </cell>
          <cell r="M337">
            <v>58</v>
          </cell>
          <cell r="N337">
            <v>0.57999999999999996</v>
          </cell>
          <cell r="O337">
            <v>1.4</v>
          </cell>
          <cell r="P337">
            <v>1.3999999999999999E-2</v>
          </cell>
          <cell r="Q337">
            <v>1.3</v>
          </cell>
          <cell r="R337">
            <v>1.3000000000000001E-2</v>
          </cell>
          <cell r="S337">
            <v>31</v>
          </cell>
          <cell r="T337">
            <v>0.31</v>
          </cell>
          <cell r="U337">
            <v>88</v>
          </cell>
          <cell r="V337">
            <v>0.88</v>
          </cell>
          <cell r="W337">
            <v>3</v>
          </cell>
          <cell r="X337">
            <v>0.03</v>
          </cell>
          <cell r="Y337">
            <v>0</v>
          </cell>
          <cell r="Z337">
            <v>0</v>
          </cell>
          <cell r="AA337">
            <v>0.08</v>
          </cell>
          <cell r="AB337">
            <v>8.0000000000000004E-4</v>
          </cell>
          <cell r="AC337">
            <v>0.34</v>
          </cell>
          <cell r="AD337">
            <v>3.4000000000000002E-3</v>
          </cell>
          <cell r="AE337">
            <v>1.9</v>
          </cell>
          <cell r="AF337">
            <v>1.9E-2</v>
          </cell>
          <cell r="AG337">
            <v>0</v>
          </cell>
          <cell r="AH337">
            <v>0</v>
          </cell>
        </row>
        <row r="338">
          <cell r="A338">
            <v>335</v>
          </cell>
          <cell r="B338" t="str">
            <v>PAN DE QUESO</v>
          </cell>
          <cell r="C338" t="str">
            <v>(MAIZ Y QUESO)</v>
          </cell>
          <cell r="D338">
            <v>100</v>
          </cell>
          <cell r="E338">
            <v>280</v>
          </cell>
          <cell r="F338">
            <v>2.8</v>
          </cell>
          <cell r="G338">
            <v>32.5</v>
          </cell>
          <cell r="H338">
            <v>0.32500000000000001</v>
          </cell>
          <cell r="I338">
            <v>10.4</v>
          </cell>
          <cell r="J338">
            <v>0.10400000000000001</v>
          </cell>
          <cell r="K338">
            <v>7</v>
          </cell>
          <cell r="L338">
            <v>7.0000000000000007E-2</v>
          </cell>
          <cell r="M338">
            <v>45.8</v>
          </cell>
          <cell r="N338">
            <v>0.45799999999999996</v>
          </cell>
          <cell r="O338">
            <v>0.8</v>
          </cell>
          <cell r="P338">
            <v>8.0000000000000002E-3</v>
          </cell>
          <cell r="Q338">
            <v>3.5</v>
          </cell>
          <cell r="R338">
            <v>3.5000000000000003E-2</v>
          </cell>
          <cell r="S338">
            <v>214</v>
          </cell>
          <cell r="T338">
            <v>2.14</v>
          </cell>
          <cell r="U338">
            <v>275</v>
          </cell>
          <cell r="V338">
            <v>2.75</v>
          </cell>
          <cell r="W338">
            <v>2</v>
          </cell>
          <cell r="X338">
            <v>0.02</v>
          </cell>
          <cell r="Y338">
            <v>2</v>
          </cell>
          <cell r="Z338">
            <v>0.02</v>
          </cell>
          <cell r="AA338">
            <v>0.14000000000000001</v>
          </cell>
          <cell r="AB338">
            <v>1.4000000000000002E-3</v>
          </cell>
          <cell r="AC338">
            <v>0.3</v>
          </cell>
          <cell r="AD338">
            <v>3.0000000000000001E-3</v>
          </cell>
          <cell r="AE338">
            <v>0.9</v>
          </cell>
          <cell r="AF338">
            <v>9.0000000000000011E-3</v>
          </cell>
          <cell r="AG338">
            <v>0</v>
          </cell>
          <cell r="AH338">
            <v>0</v>
          </cell>
        </row>
        <row r="339">
          <cell r="A339">
            <v>336</v>
          </cell>
          <cell r="B339" t="str">
            <v>PAN DE YUCA BOGOTANO</v>
          </cell>
          <cell r="C339" t="str">
            <v>DE UNA PARTE DE ALMIDON DE YUCA, Y DOS PARTES DE MAIZ TRILLADO Y DOS PARTES DE QUESO</v>
          </cell>
          <cell r="D339">
            <v>100</v>
          </cell>
          <cell r="E339">
            <v>347</v>
          </cell>
          <cell r="F339">
            <v>3.47</v>
          </cell>
          <cell r="G339">
            <v>23.5</v>
          </cell>
          <cell r="H339">
            <v>0.23499999999999999</v>
          </cell>
          <cell r="I339">
            <v>15.8</v>
          </cell>
          <cell r="J339">
            <v>0.158</v>
          </cell>
          <cell r="K339">
            <v>12.2</v>
          </cell>
          <cell r="L339">
            <v>0.122</v>
          </cell>
          <cell r="M339">
            <v>45</v>
          </cell>
          <cell r="N339">
            <v>0.45</v>
          </cell>
          <cell r="O339">
            <v>0.5</v>
          </cell>
          <cell r="P339">
            <v>5.0000000000000001E-3</v>
          </cell>
          <cell r="Q339">
            <v>3</v>
          </cell>
          <cell r="R339">
            <v>0.03</v>
          </cell>
          <cell r="S339">
            <v>550</v>
          </cell>
          <cell r="T339">
            <v>5.5</v>
          </cell>
          <cell r="U339">
            <v>280</v>
          </cell>
          <cell r="V339">
            <v>2.8</v>
          </cell>
          <cell r="W339">
            <v>1.2</v>
          </cell>
          <cell r="X339">
            <v>1.2E-2</v>
          </cell>
          <cell r="Y339">
            <v>0</v>
          </cell>
          <cell r="Z339">
            <v>0</v>
          </cell>
          <cell r="AA339">
            <v>0.05</v>
          </cell>
          <cell r="AB339">
            <v>5.0000000000000001E-4</v>
          </cell>
          <cell r="AC339">
            <v>0.52</v>
          </cell>
          <cell r="AD339">
            <v>5.1999999999999998E-3</v>
          </cell>
          <cell r="AE339">
            <v>0.1</v>
          </cell>
          <cell r="AF339">
            <v>1E-3</v>
          </cell>
          <cell r="AG339">
            <v>0</v>
          </cell>
          <cell r="AH339">
            <v>0</v>
          </cell>
        </row>
        <row r="340">
          <cell r="A340">
            <v>337</v>
          </cell>
          <cell r="B340" t="str">
            <v>PAN INTEGRAL</v>
          </cell>
          <cell r="C340" t="str">
            <v>DE TRIGO ENTERO MOLIDO</v>
          </cell>
          <cell r="D340">
            <v>100</v>
          </cell>
          <cell r="E340">
            <v>249</v>
          </cell>
          <cell r="F340">
            <v>2.4900000000000002</v>
          </cell>
          <cell r="G340">
            <v>35.299999999999997</v>
          </cell>
          <cell r="H340">
            <v>0.35299999999999998</v>
          </cell>
          <cell r="I340">
            <v>8.1</v>
          </cell>
          <cell r="J340">
            <v>8.1000000000000003E-2</v>
          </cell>
          <cell r="K340">
            <v>2</v>
          </cell>
          <cell r="L340">
            <v>0.02</v>
          </cell>
          <cell r="M340">
            <v>51</v>
          </cell>
          <cell r="N340">
            <v>0.51</v>
          </cell>
          <cell r="O340">
            <v>1.7</v>
          </cell>
          <cell r="P340">
            <v>1.7000000000000001E-2</v>
          </cell>
          <cell r="Q340">
            <v>1.9</v>
          </cell>
          <cell r="R340">
            <v>1.9E-2</v>
          </cell>
          <cell r="S340">
            <v>50</v>
          </cell>
          <cell r="T340">
            <v>0.5</v>
          </cell>
          <cell r="U340">
            <v>220</v>
          </cell>
          <cell r="V340">
            <v>2.2000000000000002</v>
          </cell>
          <cell r="W340">
            <v>4.5</v>
          </cell>
          <cell r="X340">
            <v>4.4999999999999998E-2</v>
          </cell>
          <cell r="Y340">
            <v>0</v>
          </cell>
          <cell r="Z340">
            <v>0</v>
          </cell>
          <cell r="AA340">
            <v>0.2</v>
          </cell>
          <cell r="AB340">
            <v>2E-3</v>
          </cell>
          <cell r="AC340">
            <v>0.1</v>
          </cell>
          <cell r="AD340">
            <v>1E-3</v>
          </cell>
          <cell r="AE340">
            <v>1.9</v>
          </cell>
          <cell r="AF340">
            <v>1.9E-2</v>
          </cell>
          <cell r="AG340">
            <v>0</v>
          </cell>
          <cell r="AH340">
            <v>0</v>
          </cell>
        </row>
        <row r="341">
          <cell r="A341">
            <v>338</v>
          </cell>
          <cell r="B341" t="str">
            <v>PAN MOGOLLA</v>
          </cell>
          <cell r="C341" t="str">
            <v>DE HARINA DE TRIGO 2da Y 3ra</v>
          </cell>
          <cell r="D341">
            <v>100</v>
          </cell>
          <cell r="E341">
            <v>301</v>
          </cell>
          <cell r="F341">
            <v>3.01</v>
          </cell>
          <cell r="G341">
            <v>23</v>
          </cell>
          <cell r="H341">
            <v>0.23</v>
          </cell>
          <cell r="I341">
            <v>7.9</v>
          </cell>
          <cell r="J341">
            <v>7.9000000000000001E-2</v>
          </cell>
          <cell r="K341">
            <v>1.9</v>
          </cell>
          <cell r="L341">
            <v>1.9E-2</v>
          </cell>
          <cell r="M341">
            <v>64.400000000000006</v>
          </cell>
          <cell r="N341">
            <v>0.64400000000000002</v>
          </cell>
          <cell r="O341">
            <v>1</v>
          </cell>
          <cell r="P341">
            <v>0.01</v>
          </cell>
          <cell r="Q341">
            <v>1.8</v>
          </cell>
          <cell r="R341">
            <v>1.8000000000000002E-2</v>
          </cell>
          <cell r="S341">
            <v>35</v>
          </cell>
          <cell r="T341">
            <v>0.35</v>
          </cell>
          <cell r="U341">
            <v>130</v>
          </cell>
          <cell r="V341">
            <v>1.3</v>
          </cell>
          <cell r="W341">
            <v>2.5</v>
          </cell>
          <cell r="X341">
            <v>2.5000000000000001E-2</v>
          </cell>
          <cell r="Y341">
            <v>0</v>
          </cell>
          <cell r="Z341">
            <v>0</v>
          </cell>
          <cell r="AA341">
            <v>0.13</v>
          </cell>
          <cell r="AB341">
            <v>1.2999999999999999E-3</v>
          </cell>
          <cell r="AC341">
            <v>0.09</v>
          </cell>
          <cell r="AD341">
            <v>8.9999999999999998E-4</v>
          </cell>
          <cell r="AE341">
            <v>1.3</v>
          </cell>
          <cell r="AF341">
            <v>1.3000000000000001E-2</v>
          </cell>
          <cell r="AG341">
            <v>0</v>
          </cell>
          <cell r="AH341">
            <v>0</v>
          </cell>
        </row>
        <row r="342">
          <cell r="A342">
            <v>339</v>
          </cell>
          <cell r="B342" t="str">
            <v>PAN DE SAL</v>
          </cell>
          <cell r="D342">
            <v>100</v>
          </cell>
          <cell r="E342">
            <v>316</v>
          </cell>
          <cell r="F342">
            <v>3.16</v>
          </cell>
          <cell r="G342">
            <v>22.4</v>
          </cell>
          <cell r="H342">
            <v>0.22399999999999998</v>
          </cell>
          <cell r="I342">
            <v>12.2</v>
          </cell>
          <cell r="J342">
            <v>0.122</v>
          </cell>
          <cell r="K342">
            <v>6.4</v>
          </cell>
          <cell r="L342">
            <v>6.4000000000000001E-2</v>
          </cell>
          <cell r="M342">
            <v>54.7</v>
          </cell>
          <cell r="N342">
            <v>0.54700000000000004</v>
          </cell>
          <cell r="O342">
            <v>1.7</v>
          </cell>
          <cell r="P342">
            <v>1.7000000000000001E-2</v>
          </cell>
          <cell r="Q342">
            <v>2.6</v>
          </cell>
          <cell r="R342">
            <v>2.6000000000000002E-2</v>
          </cell>
          <cell r="S342">
            <v>36</v>
          </cell>
          <cell r="T342">
            <v>0.36</v>
          </cell>
          <cell r="U342">
            <v>99</v>
          </cell>
          <cell r="V342">
            <v>0.99</v>
          </cell>
          <cell r="W342">
            <v>4</v>
          </cell>
          <cell r="X342">
            <v>0.04</v>
          </cell>
          <cell r="Y342">
            <v>0</v>
          </cell>
          <cell r="Z342">
            <v>0</v>
          </cell>
          <cell r="AA342">
            <v>0.05</v>
          </cell>
          <cell r="AB342">
            <v>5.0000000000000001E-4</v>
          </cell>
          <cell r="AC342">
            <v>0.23</v>
          </cell>
          <cell r="AD342">
            <v>2.3E-3</v>
          </cell>
          <cell r="AE342">
            <v>2.2000000000000002</v>
          </cell>
          <cell r="AF342">
            <v>2.2000000000000002E-2</v>
          </cell>
          <cell r="AG342">
            <v>0</v>
          </cell>
          <cell r="AH342">
            <v>0</v>
          </cell>
        </row>
        <row r="343">
          <cell r="A343">
            <v>340</v>
          </cell>
          <cell r="B343" t="str">
            <v>PASTAS ALIMENTICIAS MACARRONES, ESPAGUETIS, CONCHITAS, LETRAS, FIDEOS, ETC.</v>
          </cell>
          <cell r="C343" t="str">
            <v>DE SEMOLINA</v>
          </cell>
          <cell r="D343">
            <v>100</v>
          </cell>
          <cell r="E343">
            <v>350</v>
          </cell>
          <cell r="F343">
            <v>3.5</v>
          </cell>
          <cell r="G343">
            <v>14.5</v>
          </cell>
          <cell r="H343">
            <v>0.14499999999999999</v>
          </cell>
          <cell r="I343">
            <v>10.7</v>
          </cell>
          <cell r="J343">
            <v>0.107</v>
          </cell>
          <cell r="K343">
            <v>0.4</v>
          </cell>
          <cell r="L343">
            <v>4.0000000000000001E-3</v>
          </cell>
          <cell r="M343">
            <v>73.599999999999994</v>
          </cell>
          <cell r="N343">
            <v>0.73599999999999999</v>
          </cell>
          <cell r="O343">
            <v>0.3</v>
          </cell>
          <cell r="P343">
            <v>3.0000000000000001E-3</v>
          </cell>
          <cell r="Q343">
            <v>0.5</v>
          </cell>
          <cell r="R343">
            <v>5.0000000000000001E-3</v>
          </cell>
          <cell r="S343">
            <v>25</v>
          </cell>
          <cell r="T343">
            <v>0.25</v>
          </cell>
          <cell r="U343">
            <v>120</v>
          </cell>
          <cell r="V343">
            <v>1.2</v>
          </cell>
          <cell r="W343">
            <v>3.7</v>
          </cell>
          <cell r="X343">
            <v>3.7000000000000005E-2</v>
          </cell>
          <cell r="Y343">
            <v>0</v>
          </cell>
          <cell r="Z343">
            <v>0</v>
          </cell>
          <cell r="AA343">
            <v>0.13</v>
          </cell>
          <cell r="AB343">
            <v>1.2999999999999999E-3</v>
          </cell>
          <cell r="AC343">
            <v>0.04</v>
          </cell>
          <cell r="AD343">
            <v>4.0000000000000002E-4</v>
          </cell>
          <cell r="AE343">
            <v>0.7</v>
          </cell>
          <cell r="AF343">
            <v>6.9999999999999993E-3</v>
          </cell>
          <cell r="AG343">
            <v>0</v>
          </cell>
          <cell r="AH343">
            <v>0</v>
          </cell>
        </row>
        <row r="344">
          <cell r="A344">
            <v>341</v>
          </cell>
          <cell r="B344" t="str">
            <v>PASTAS ALIMENTICIAS ENRIQUECIDAS (ID-ID)</v>
          </cell>
          <cell r="C344" t="str">
            <v>DE SEMILLA ENRIQUECIDA</v>
          </cell>
          <cell r="D344">
            <v>100</v>
          </cell>
          <cell r="E344">
            <v>350</v>
          </cell>
          <cell r="F344">
            <v>3.5</v>
          </cell>
          <cell r="G344">
            <v>14.5</v>
          </cell>
          <cell r="H344">
            <v>0.14499999999999999</v>
          </cell>
          <cell r="I344">
            <v>10.7</v>
          </cell>
          <cell r="J344">
            <v>0.107</v>
          </cell>
          <cell r="K344">
            <v>0.4</v>
          </cell>
          <cell r="L344">
            <v>4.0000000000000001E-3</v>
          </cell>
          <cell r="M344">
            <v>73.599999999999994</v>
          </cell>
          <cell r="N344">
            <v>0.73599999999999999</v>
          </cell>
          <cell r="O344">
            <v>0.3</v>
          </cell>
          <cell r="P344">
            <v>3.0000000000000001E-3</v>
          </cell>
          <cell r="Q344">
            <v>0.5</v>
          </cell>
          <cell r="R344">
            <v>5.0000000000000001E-3</v>
          </cell>
          <cell r="S344">
            <v>25</v>
          </cell>
          <cell r="T344">
            <v>0.25</v>
          </cell>
          <cell r="U344">
            <v>120</v>
          </cell>
          <cell r="V344">
            <v>1.2</v>
          </cell>
          <cell r="W344">
            <v>3.9</v>
          </cell>
          <cell r="X344">
            <v>3.9E-2</v>
          </cell>
          <cell r="Y344">
            <v>0</v>
          </cell>
          <cell r="Z344">
            <v>0</v>
          </cell>
          <cell r="AA344">
            <v>0.35</v>
          </cell>
          <cell r="AB344">
            <v>3.4999999999999996E-3</v>
          </cell>
          <cell r="AC344">
            <v>0.23</v>
          </cell>
          <cell r="AD344">
            <v>2.3E-3</v>
          </cell>
          <cell r="AE344">
            <v>2.7</v>
          </cell>
          <cell r="AF344">
            <v>2.7000000000000003E-2</v>
          </cell>
          <cell r="AG344">
            <v>0</v>
          </cell>
          <cell r="AH344">
            <v>0</v>
          </cell>
        </row>
        <row r="345">
          <cell r="A345">
            <v>342</v>
          </cell>
          <cell r="B345" t="str">
            <v>PASTA ESPAGUETI</v>
          </cell>
          <cell r="D345">
            <v>100</v>
          </cell>
          <cell r="E345">
            <v>343</v>
          </cell>
          <cell r="F345">
            <v>3.43</v>
          </cell>
          <cell r="G345">
            <v>12.7</v>
          </cell>
          <cell r="H345">
            <v>0.127</v>
          </cell>
          <cell r="I345">
            <v>10.199999999999999</v>
          </cell>
          <cell r="J345">
            <v>0.10199999999999999</v>
          </cell>
          <cell r="K345">
            <v>0.4</v>
          </cell>
          <cell r="L345">
            <v>4.0000000000000001E-3</v>
          </cell>
          <cell r="M345">
            <v>76.2</v>
          </cell>
          <cell r="N345">
            <v>0.76200000000000001</v>
          </cell>
          <cell r="O345">
            <v>0</v>
          </cell>
          <cell r="P345">
            <v>0</v>
          </cell>
          <cell r="Q345">
            <v>0.5</v>
          </cell>
          <cell r="R345">
            <v>5.0000000000000001E-3</v>
          </cell>
          <cell r="S345">
            <v>21</v>
          </cell>
          <cell r="T345">
            <v>0.21</v>
          </cell>
          <cell r="U345">
            <v>52</v>
          </cell>
          <cell r="V345">
            <v>0.52</v>
          </cell>
          <cell r="W345">
            <v>1</v>
          </cell>
          <cell r="X345">
            <v>0.01</v>
          </cell>
          <cell r="Y345">
            <v>0</v>
          </cell>
          <cell r="Z345">
            <v>0</v>
          </cell>
          <cell r="AA345">
            <v>0.15</v>
          </cell>
          <cell r="AB345">
            <v>1.5E-3</v>
          </cell>
          <cell r="AC345">
            <v>0.03</v>
          </cell>
          <cell r="AD345">
            <v>2.9999999999999997E-4</v>
          </cell>
          <cell r="AE345">
            <v>0.7</v>
          </cell>
          <cell r="AF345">
            <v>6.9999999999999993E-3</v>
          </cell>
          <cell r="AG345">
            <v>0</v>
          </cell>
          <cell r="AH345">
            <v>0</v>
          </cell>
        </row>
        <row r="346">
          <cell r="A346">
            <v>343</v>
          </cell>
          <cell r="B346" t="str">
            <v>PONQUE</v>
          </cell>
          <cell r="D346">
            <v>100</v>
          </cell>
          <cell r="E346">
            <v>356</v>
          </cell>
          <cell r="F346">
            <v>3.56</v>
          </cell>
          <cell r="G346">
            <v>29.7</v>
          </cell>
          <cell r="H346">
            <v>0.29699999999999999</v>
          </cell>
          <cell r="I346">
            <v>5.3</v>
          </cell>
          <cell r="J346">
            <v>5.2999999999999999E-2</v>
          </cell>
          <cell r="K346">
            <v>19.3</v>
          </cell>
          <cell r="L346">
            <v>0.193</v>
          </cell>
          <cell r="M346">
            <v>44.3</v>
          </cell>
          <cell r="N346">
            <v>0.44299999999999995</v>
          </cell>
          <cell r="O346">
            <v>0.4</v>
          </cell>
          <cell r="P346">
            <v>4.0000000000000001E-3</v>
          </cell>
          <cell r="Q346">
            <v>1</v>
          </cell>
          <cell r="R346">
            <v>0.01</v>
          </cell>
          <cell r="S346">
            <v>91</v>
          </cell>
          <cell r="T346">
            <v>0.91</v>
          </cell>
          <cell r="U346">
            <v>112</v>
          </cell>
          <cell r="V346">
            <v>1.1200000000000001</v>
          </cell>
          <cell r="W346">
            <v>1.1000000000000001</v>
          </cell>
          <cell r="X346">
            <v>1.1000000000000001E-2</v>
          </cell>
          <cell r="Y346">
            <v>4</v>
          </cell>
          <cell r="Z346">
            <v>0.04</v>
          </cell>
          <cell r="AA346">
            <v>0.09</v>
          </cell>
          <cell r="AB346">
            <v>8.9999999999999998E-4</v>
          </cell>
          <cell r="AC346">
            <v>0.06</v>
          </cell>
          <cell r="AD346">
            <v>5.9999999999999995E-4</v>
          </cell>
          <cell r="AE346">
            <v>0.2</v>
          </cell>
          <cell r="AF346">
            <v>2E-3</v>
          </cell>
          <cell r="AG346">
            <v>0</v>
          </cell>
          <cell r="AH346">
            <v>0</v>
          </cell>
        </row>
        <row r="347">
          <cell r="A347">
            <v>344</v>
          </cell>
          <cell r="B347" t="str">
            <v>ROSCAS</v>
          </cell>
          <cell r="C347" t="str">
            <v>DE CUAJADA Y MAIZ</v>
          </cell>
          <cell r="D347">
            <v>100</v>
          </cell>
          <cell r="E347">
            <v>373</v>
          </cell>
          <cell r="F347">
            <v>3.73</v>
          </cell>
          <cell r="G347">
            <v>20.399999999999999</v>
          </cell>
          <cell r="H347">
            <v>0.20399999999999999</v>
          </cell>
          <cell r="I347">
            <v>18.600000000000001</v>
          </cell>
          <cell r="J347">
            <v>0.18600000000000003</v>
          </cell>
          <cell r="K347">
            <v>17.600000000000001</v>
          </cell>
          <cell r="L347">
            <v>0.17600000000000002</v>
          </cell>
          <cell r="M347">
            <v>37.5</v>
          </cell>
          <cell r="N347">
            <v>0.375</v>
          </cell>
          <cell r="O347">
            <v>1.4</v>
          </cell>
          <cell r="P347">
            <v>1.3999999999999999E-2</v>
          </cell>
          <cell r="Q347">
            <v>4.5</v>
          </cell>
          <cell r="R347">
            <v>4.4999999999999998E-2</v>
          </cell>
          <cell r="S347">
            <v>372</v>
          </cell>
          <cell r="T347">
            <v>3.72</v>
          </cell>
          <cell r="U347">
            <v>220</v>
          </cell>
          <cell r="V347">
            <v>2.2000000000000002</v>
          </cell>
          <cell r="W347">
            <v>1.3</v>
          </cell>
          <cell r="X347">
            <v>1.3000000000000001E-2</v>
          </cell>
          <cell r="Y347">
            <v>1</v>
          </cell>
          <cell r="Z347">
            <v>0.01</v>
          </cell>
          <cell r="AA347">
            <v>0.26</v>
          </cell>
          <cell r="AB347">
            <v>2.5999999999999999E-3</v>
          </cell>
          <cell r="AC347">
            <v>0.33</v>
          </cell>
          <cell r="AD347">
            <v>3.3E-3</v>
          </cell>
          <cell r="AE347">
            <v>0.3</v>
          </cell>
          <cell r="AF347">
            <v>3.0000000000000001E-3</v>
          </cell>
          <cell r="AG347">
            <v>0</v>
          </cell>
          <cell r="AH347">
            <v>0</v>
          </cell>
        </row>
        <row r="348">
          <cell r="A348">
            <v>345</v>
          </cell>
          <cell r="B348" t="str">
            <v>ROSCAS</v>
          </cell>
          <cell r="C348" t="str">
            <v>DE TRIGO</v>
          </cell>
          <cell r="D348">
            <v>100</v>
          </cell>
          <cell r="E348">
            <v>251</v>
          </cell>
          <cell r="F348">
            <v>2.5099999999999998</v>
          </cell>
          <cell r="G348">
            <v>34.200000000000003</v>
          </cell>
          <cell r="H348">
            <v>0.34200000000000003</v>
          </cell>
          <cell r="I348">
            <v>7.2</v>
          </cell>
          <cell r="J348">
            <v>7.2000000000000008E-2</v>
          </cell>
          <cell r="K348">
            <v>0.2</v>
          </cell>
          <cell r="L348">
            <v>2E-3</v>
          </cell>
          <cell r="M348">
            <v>56.3</v>
          </cell>
          <cell r="N348">
            <v>0.56299999999999994</v>
          </cell>
          <cell r="O348">
            <v>0.5</v>
          </cell>
          <cell r="P348">
            <v>5.0000000000000001E-3</v>
          </cell>
          <cell r="Q348">
            <v>1.6</v>
          </cell>
          <cell r="R348">
            <v>1.6E-2</v>
          </cell>
          <cell r="S348">
            <v>41</v>
          </cell>
          <cell r="T348">
            <v>0.41</v>
          </cell>
          <cell r="U348">
            <v>110</v>
          </cell>
          <cell r="V348">
            <v>1.1000000000000001</v>
          </cell>
          <cell r="W348">
            <v>4</v>
          </cell>
          <cell r="X348">
            <v>0.04</v>
          </cell>
          <cell r="Y348">
            <v>0</v>
          </cell>
          <cell r="Z348">
            <v>0</v>
          </cell>
          <cell r="AA348">
            <v>0.8</v>
          </cell>
          <cell r="AB348">
            <v>8.0000000000000002E-3</v>
          </cell>
          <cell r="AC348">
            <v>0.7</v>
          </cell>
          <cell r="AD348">
            <v>6.9999999999999993E-3</v>
          </cell>
          <cell r="AE348">
            <v>1</v>
          </cell>
          <cell r="AF348">
            <v>0.01</v>
          </cell>
          <cell r="AG348">
            <v>0</v>
          </cell>
          <cell r="AH348">
            <v>0</v>
          </cell>
        </row>
        <row r="349">
          <cell r="A349">
            <v>346</v>
          </cell>
          <cell r="B349" t="str">
            <v>ROSQUILLAS</v>
          </cell>
          <cell r="C349" t="str">
            <v>DE MAIZ</v>
          </cell>
          <cell r="D349">
            <v>100</v>
          </cell>
          <cell r="E349">
            <v>341</v>
          </cell>
          <cell r="F349">
            <v>3.41</v>
          </cell>
          <cell r="G349">
            <v>19.3</v>
          </cell>
          <cell r="H349">
            <v>0.193</v>
          </cell>
          <cell r="I349">
            <v>12.1</v>
          </cell>
          <cell r="J349">
            <v>0.121</v>
          </cell>
          <cell r="K349">
            <v>7.6</v>
          </cell>
          <cell r="L349">
            <v>7.5999999999999998E-2</v>
          </cell>
          <cell r="M349">
            <v>58.2</v>
          </cell>
          <cell r="N349">
            <v>0.58200000000000007</v>
          </cell>
          <cell r="O349">
            <v>0.9</v>
          </cell>
          <cell r="P349">
            <v>9.0000000000000011E-3</v>
          </cell>
          <cell r="Q349">
            <v>1.9</v>
          </cell>
          <cell r="R349">
            <v>1.9E-2</v>
          </cell>
          <cell r="S349">
            <v>33</v>
          </cell>
          <cell r="T349">
            <v>0.33</v>
          </cell>
          <cell r="U349">
            <v>108</v>
          </cell>
          <cell r="V349">
            <v>1.08</v>
          </cell>
          <cell r="W349">
            <v>5.0999999999999996</v>
          </cell>
          <cell r="X349">
            <v>5.0999999999999997E-2</v>
          </cell>
          <cell r="Y349">
            <v>10</v>
          </cell>
          <cell r="Z349">
            <v>0.1</v>
          </cell>
          <cell r="AA349">
            <v>0.12</v>
          </cell>
          <cell r="AB349">
            <v>1.1999999999999999E-3</v>
          </cell>
          <cell r="AC349">
            <v>0.18</v>
          </cell>
          <cell r="AD349">
            <v>1.8E-3</v>
          </cell>
          <cell r="AE349">
            <v>1</v>
          </cell>
          <cell r="AF349">
            <v>0.01</v>
          </cell>
          <cell r="AG349">
            <v>0</v>
          </cell>
          <cell r="AH349">
            <v>0</v>
          </cell>
        </row>
        <row r="350">
          <cell r="A350">
            <v>347</v>
          </cell>
          <cell r="B350" t="str">
            <v>TOSTADA O CALADOS</v>
          </cell>
          <cell r="D350">
            <v>100</v>
          </cell>
          <cell r="E350">
            <v>378</v>
          </cell>
          <cell r="F350">
            <v>3.78</v>
          </cell>
          <cell r="G350">
            <v>5.6</v>
          </cell>
          <cell r="H350">
            <v>5.5999999999999994E-2</v>
          </cell>
          <cell r="I350">
            <v>10.4</v>
          </cell>
          <cell r="J350">
            <v>0.10400000000000001</v>
          </cell>
          <cell r="K350">
            <v>3.9</v>
          </cell>
          <cell r="L350">
            <v>3.9E-2</v>
          </cell>
          <cell r="M350">
            <v>77.5</v>
          </cell>
          <cell r="N350">
            <v>0.77500000000000002</v>
          </cell>
          <cell r="O350">
            <v>0.8</v>
          </cell>
          <cell r="P350">
            <v>8.0000000000000002E-3</v>
          </cell>
          <cell r="Q350">
            <v>1.8</v>
          </cell>
          <cell r="R350">
            <v>1.8000000000000002E-2</v>
          </cell>
          <cell r="S350">
            <v>35</v>
          </cell>
          <cell r="T350">
            <v>0.35</v>
          </cell>
          <cell r="U350">
            <v>139</v>
          </cell>
          <cell r="V350">
            <v>1.39</v>
          </cell>
          <cell r="W350">
            <v>2.8</v>
          </cell>
          <cell r="X350">
            <v>2.7999999999999997E-2</v>
          </cell>
          <cell r="Y350">
            <v>0</v>
          </cell>
          <cell r="Z350">
            <v>0</v>
          </cell>
          <cell r="AA350">
            <v>0.15</v>
          </cell>
          <cell r="AB350">
            <v>1.5E-3</v>
          </cell>
          <cell r="AC350">
            <v>0.08</v>
          </cell>
          <cell r="AD350">
            <v>8.0000000000000004E-4</v>
          </cell>
          <cell r="AE350">
            <v>1.5</v>
          </cell>
          <cell r="AF350">
            <v>1.4999999999999999E-2</v>
          </cell>
          <cell r="AG350">
            <v>0</v>
          </cell>
          <cell r="AH350">
            <v>0</v>
          </cell>
        </row>
        <row r="351">
          <cell r="A351">
            <v>348</v>
          </cell>
          <cell r="B351" t="str">
            <v>ACHIRAS</v>
          </cell>
          <cell r="C351" t="str">
            <v>RAIZ</v>
          </cell>
          <cell r="E351">
            <v>52</v>
          </cell>
          <cell r="F351">
            <v>0.52</v>
          </cell>
          <cell r="G351">
            <v>84.4</v>
          </cell>
          <cell r="H351">
            <v>0.84400000000000008</v>
          </cell>
          <cell r="I351">
            <v>0.9</v>
          </cell>
          <cell r="J351">
            <v>9.0000000000000011E-3</v>
          </cell>
          <cell r="K351">
            <v>0.2</v>
          </cell>
          <cell r="L351">
            <v>2E-3</v>
          </cell>
          <cell r="M351">
            <v>12.5</v>
          </cell>
          <cell r="N351">
            <v>0.125</v>
          </cell>
          <cell r="O351">
            <v>0.5</v>
          </cell>
          <cell r="P351">
            <v>5.0000000000000001E-3</v>
          </cell>
          <cell r="Q351">
            <v>1.5</v>
          </cell>
          <cell r="R351">
            <v>1.4999999999999999E-2</v>
          </cell>
          <cell r="S351">
            <v>7</v>
          </cell>
          <cell r="T351">
            <v>7.0000000000000007E-2</v>
          </cell>
          <cell r="U351">
            <v>85</v>
          </cell>
          <cell r="V351">
            <v>0.85</v>
          </cell>
          <cell r="W351">
            <v>0.8</v>
          </cell>
          <cell r="X351">
            <v>8.0000000000000002E-3</v>
          </cell>
          <cell r="Y351">
            <v>0</v>
          </cell>
          <cell r="Z351">
            <v>0</v>
          </cell>
          <cell r="AA351">
            <v>0.04</v>
          </cell>
          <cell r="AB351">
            <v>4.0000000000000002E-4</v>
          </cell>
          <cell r="AC351">
            <v>0.01</v>
          </cell>
          <cell r="AD351">
            <v>1E-4</v>
          </cell>
          <cell r="AE351">
            <v>0.3</v>
          </cell>
          <cell r="AF351">
            <v>3.0000000000000001E-3</v>
          </cell>
          <cell r="AG351">
            <v>0</v>
          </cell>
          <cell r="AH351">
            <v>0</v>
          </cell>
        </row>
        <row r="352">
          <cell r="A352">
            <v>349</v>
          </cell>
          <cell r="B352" t="str">
            <v>ARRACACHA AMARILLA</v>
          </cell>
          <cell r="C352" t="str">
            <v>CABEZA SIN CASCARA</v>
          </cell>
          <cell r="D352">
            <v>80</v>
          </cell>
          <cell r="E352">
            <v>100</v>
          </cell>
          <cell r="F352">
            <v>1</v>
          </cell>
          <cell r="G352">
            <v>72.599999999999994</v>
          </cell>
          <cell r="H352">
            <v>0.72599999999999998</v>
          </cell>
          <cell r="I352">
            <v>0.9</v>
          </cell>
          <cell r="J352">
            <v>9.0000000000000011E-3</v>
          </cell>
          <cell r="K352">
            <v>0.1</v>
          </cell>
          <cell r="L352">
            <v>1E-3</v>
          </cell>
          <cell r="M352">
            <v>24.1</v>
          </cell>
          <cell r="N352">
            <v>0.24100000000000002</v>
          </cell>
          <cell r="O352">
            <v>1.1000000000000001</v>
          </cell>
          <cell r="P352">
            <v>1.1000000000000001E-2</v>
          </cell>
          <cell r="Q352">
            <v>1.2</v>
          </cell>
          <cell r="R352">
            <v>1.2E-2</v>
          </cell>
          <cell r="S352">
            <v>28</v>
          </cell>
          <cell r="T352">
            <v>0.28000000000000003</v>
          </cell>
          <cell r="U352">
            <v>70</v>
          </cell>
          <cell r="V352">
            <v>0.7</v>
          </cell>
          <cell r="W352">
            <v>0.8</v>
          </cell>
          <cell r="X352">
            <v>8.0000000000000002E-3</v>
          </cell>
          <cell r="Y352">
            <v>23</v>
          </cell>
          <cell r="Z352">
            <v>0.23</v>
          </cell>
          <cell r="AA352">
            <v>7.0000000000000007E-2</v>
          </cell>
          <cell r="AB352">
            <v>7.000000000000001E-4</v>
          </cell>
          <cell r="AC352">
            <v>0.09</v>
          </cell>
          <cell r="AD352">
            <v>8.9999999999999998E-4</v>
          </cell>
          <cell r="AE352">
            <v>4.8</v>
          </cell>
          <cell r="AF352">
            <v>4.8000000000000001E-2</v>
          </cell>
          <cell r="AG352">
            <v>20</v>
          </cell>
          <cell r="AH352">
            <v>0.2</v>
          </cell>
        </row>
        <row r="353">
          <cell r="A353">
            <v>350</v>
          </cell>
          <cell r="B353" t="str">
            <v>ARRACACHA AMARILLA</v>
          </cell>
          <cell r="C353" t="str">
            <v>RAICES, SIN CASCARA</v>
          </cell>
          <cell r="D353">
            <v>85</v>
          </cell>
          <cell r="E353">
            <v>100</v>
          </cell>
          <cell r="F353">
            <v>1</v>
          </cell>
          <cell r="G353">
            <v>72.8</v>
          </cell>
          <cell r="H353">
            <v>0.72799999999999998</v>
          </cell>
          <cell r="I353">
            <v>0.9</v>
          </cell>
          <cell r="J353">
            <v>9.0000000000000011E-3</v>
          </cell>
          <cell r="K353">
            <v>0.1</v>
          </cell>
          <cell r="L353">
            <v>1E-3</v>
          </cell>
          <cell r="M353">
            <v>24</v>
          </cell>
          <cell r="N353">
            <v>0.24</v>
          </cell>
          <cell r="O353">
            <v>1</v>
          </cell>
          <cell r="P353">
            <v>0.01</v>
          </cell>
          <cell r="Q353">
            <v>1.2</v>
          </cell>
          <cell r="R353">
            <v>1.2E-2</v>
          </cell>
          <cell r="S353">
            <v>26</v>
          </cell>
          <cell r="T353">
            <v>0.26</v>
          </cell>
          <cell r="U353">
            <v>60</v>
          </cell>
          <cell r="V353">
            <v>0.6</v>
          </cell>
          <cell r="W353">
            <v>0.7</v>
          </cell>
          <cell r="X353">
            <v>6.9999999999999993E-3</v>
          </cell>
          <cell r="Y353">
            <v>19</v>
          </cell>
          <cell r="Z353">
            <v>0.19</v>
          </cell>
          <cell r="AA353">
            <v>0.06</v>
          </cell>
          <cell r="AB353">
            <v>5.9999999999999995E-4</v>
          </cell>
          <cell r="AC353">
            <v>0.04</v>
          </cell>
          <cell r="AD353">
            <v>4.0000000000000002E-4</v>
          </cell>
          <cell r="AE353">
            <v>2.8</v>
          </cell>
          <cell r="AF353">
            <v>2.7999999999999997E-2</v>
          </cell>
          <cell r="AG353">
            <v>20</v>
          </cell>
          <cell r="AH353">
            <v>0.2</v>
          </cell>
        </row>
        <row r="354">
          <cell r="A354">
            <v>351</v>
          </cell>
          <cell r="B354" t="str">
            <v>ARRACACHA BLANCA</v>
          </cell>
          <cell r="C354" t="str">
            <v>RAICES, SIN CASCARA</v>
          </cell>
          <cell r="D354">
            <v>85</v>
          </cell>
          <cell r="E354">
            <v>94</v>
          </cell>
          <cell r="F354">
            <v>0.94</v>
          </cell>
          <cell r="G354">
            <v>74.5</v>
          </cell>
          <cell r="H354">
            <v>0.745</v>
          </cell>
          <cell r="I354">
            <v>1</v>
          </cell>
          <cell r="J354">
            <v>0.01</v>
          </cell>
          <cell r="K354">
            <v>0.1</v>
          </cell>
          <cell r="L354">
            <v>1E-3</v>
          </cell>
          <cell r="M354">
            <v>22.3</v>
          </cell>
          <cell r="N354">
            <v>0.223</v>
          </cell>
          <cell r="O354">
            <v>0.7</v>
          </cell>
          <cell r="P354">
            <v>6.9999999999999993E-3</v>
          </cell>
          <cell r="Q354">
            <v>1.4</v>
          </cell>
          <cell r="R354">
            <v>1.3999999999999999E-2</v>
          </cell>
          <cell r="S354">
            <v>23</v>
          </cell>
          <cell r="T354">
            <v>0.23</v>
          </cell>
          <cell r="U354">
            <v>40</v>
          </cell>
          <cell r="V354">
            <v>0.4</v>
          </cell>
          <cell r="W354">
            <v>1.1000000000000001</v>
          </cell>
          <cell r="X354">
            <v>1.1000000000000001E-2</v>
          </cell>
          <cell r="Y354">
            <v>1</v>
          </cell>
          <cell r="Z354">
            <v>0.01</v>
          </cell>
          <cell r="AA354">
            <v>0.05</v>
          </cell>
          <cell r="AB354">
            <v>5.0000000000000001E-4</v>
          </cell>
          <cell r="AC354">
            <v>0.06</v>
          </cell>
          <cell r="AD354">
            <v>5.9999999999999995E-4</v>
          </cell>
          <cell r="AE354">
            <v>2.5</v>
          </cell>
          <cell r="AF354">
            <v>2.5000000000000001E-2</v>
          </cell>
          <cell r="AG354">
            <v>15</v>
          </cell>
          <cell r="AH354">
            <v>0.15</v>
          </cell>
        </row>
        <row r="355">
          <cell r="A355">
            <v>352</v>
          </cell>
          <cell r="B355" t="str">
            <v>ARRACACHA MORADA</v>
          </cell>
          <cell r="C355" t="str">
            <v>CABEZA SIN CASCARA</v>
          </cell>
          <cell r="D355">
            <v>80</v>
          </cell>
          <cell r="E355">
            <v>104</v>
          </cell>
          <cell r="F355">
            <v>1.04</v>
          </cell>
          <cell r="G355">
            <v>72</v>
          </cell>
          <cell r="H355">
            <v>0.72</v>
          </cell>
          <cell r="I355">
            <v>1</v>
          </cell>
          <cell r="J355">
            <v>0.01</v>
          </cell>
          <cell r="K355">
            <v>0.1</v>
          </cell>
          <cell r="L355">
            <v>1E-3</v>
          </cell>
          <cell r="M355">
            <v>24.8</v>
          </cell>
          <cell r="N355">
            <v>0.248</v>
          </cell>
          <cell r="O355">
            <v>0.9</v>
          </cell>
          <cell r="P355">
            <v>9.0000000000000011E-3</v>
          </cell>
          <cell r="Q355">
            <v>1.2</v>
          </cell>
          <cell r="R355">
            <v>1.2E-2</v>
          </cell>
          <cell r="S355">
            <v>25</v>
          </cell>
          <cell r="T355">
            <v>0.25</v>
          </cell>
          <cell r="U355">
            <v>70</v>
          </cell>
          <cell r="V355">
            <v>0.7</v>
          </cell>
          <cell r="W355">
            <v>0.8</v>
          </cell>
          <cell r="X355">
            <v>8.0000000000000002E-3</v>
          </cell>
          <cell r="Y355">
            <v>1</v>
          </cell>
          <cell r="Z355">
            <v>0.01</v>
          </cell>
          <cell r="AA355">
            <v>0.06</v>
          </cell>
          <cell r="AB355">
            <v>5.9999999999999995E-4</v>
          </cell>
          <cell r="AC355">
            <v>0.05</v>
          </cell>
          <cell r="AD355">
            <v>5.0000000000000001E-4</v>
          </cell>
          <cell r="AE355">
            <v>4.0999999999999996</v>
          </cell>
          <cell r="AF355">
            <v>4.0999999999999995E-2</v>
          </cell>
          <cell r="AG355">
            <v>20</v>
          </cell>
          <cell r="AH355">
            <v>0.2</v>
          </cell>
        </row>
        <row r="356">
          <cell r="A356">
            <v>353</v>
          </cell>
          <cell r="B356" t="str">
            <v>ARRACACHA MORADA</v>
          </cell>
          <cell r="C356" t="str">
            <v>RAICES, SIN CASCARA</v>
          </cell>
          <cell r="D356">
            <v>85</v>
          </cell>
          <cell r="E356">
            <v>104</v>
          </cell>
          <cell r="F356">
            <v>1.04</v>
          </cell>
          <cell r="G356">
            <v>71.900000000000006</v>
          </cell>
          <cell r="H356">
            <v>0.71900000000000008</v>
          </cell>
          <cell r="I356">
            <v>1.1000000000000001</v>
          </cell>
          <cell r="J356">
            <v>1.1000000000000001E-2</v>
          </cell>
          <cell r="K356">
            <v>0.1</v>
          </cell>
          <cell r="L356">
            <v>1E-3</v>
          </cell>
          <cell r="M356">
            <v>24.9</v>
          </cell>
          <cell r="N356">
            <v>0.249</v>
          </cell>
          <cell r="O356">
            <v>0.8</v>
          </cell>
          <cell r="P356">
            <v>8.0000000000000002E-3</v>
          </cell>
          <cell r="Q356">
            <v>1.2</v>
          </cell>
          <cell r="R356">
            <v>1.2E-2</v>
          </cell>
          <cell r="S356">
            <v>24</v>
          </cell>
          <cell r="T356">
            <v>0.24</v>
          </cell>
          <cell r="U356">
            <v>65</v>
          </cell>
          <cell r="V356">
            <v>0.65</v>
          </cell>
          <cell r="W356">
            <v>0.7</v>
          </cell>
          <cell r="X356">
            <v>6.9999999999999993E-3</v>
          </cell>
          <cell r="Y356">
            <v>2</v>
          </cell>
          <cell r="Z356">
            <v>0.02</v>
          </cell>
          <cell r="AA356">
            <v>0.04</v>
          </cell>
          <cell r="AB356">
            <v>4.0000000000000002E-4</v>
          </cell>
          <cell r="AC356">
            <v>0.03</v>
          </cell>
          <cell r="AD356">
            <v>2.9999999999999997E-4</v>
          </cell>
          <cell r="AE356">
            <v>2.7</v>
          </cell>
          <cell r="AF356">
            <v>2.7000000000000003E-2</v>
          </cell>
          <cell r="AG356">
            <v>15</v>
          </cell>
          <cell r="AH356">
            <v>0.15</v>
          </cell>
        </row>
        <row r="357">
          <cell r="A357">
            <v>354</v>
          </cell>
          <cell r="B357" t="str">
            <v>BATATA</v>
          </cell>
          <cell r="C357" t="str">
            <v>TUBERCULO SIN CASCARA</v>
          </cell>
          <cell r="D357">
            <v>80</v>
          </cell>
          <cell r="E357">
            <v>89</v>
          </cell>
          <cell r="F357">
            <v>0.89</v>
          </cell>
          <cell r="G357">
            <v>75.8</v>
          </cell>
          <cell r="H357">
            <v>0.75800000000000001</v>
          </cell>
          <cell r="I357">
            <v>1.2</v>
          </cell>
          <cell r="J357">
            <v>1.2E-2</v>
          </cell>
          <cell r="K357">
            <v>0.1</v>
          </cell>
          <cell r="L357">
            <v>1E-3</v>
          </cell>
          <cell r="M357">
            <v>21.1</v>
          </cell>
          <cell r="N357">
            <v>0.21100000000000002</v>
          </cell>
          <cell r="O357">
            <v>1</v>
          </cell>
          <cell r="P357">
            <v>0.01</v>
          </cell>
          <cell r="Q357">
            <v>0.8</v>
          </cell>
          <cell r="R357">
            <v>8.0000000000000002E-3</v>
          </cell>
          <cell r="S357">
            <v>25</v>
          </cell>
          <cell r="T357">
            <v>0.25</v>
          </cell>
          <cell r="U357">
            <v>40</v>
          </cell>
          <cell r="V357">
            <v>0.4</v>
          </cell>
          <cell r="W357">
            <v>0.4</v>
          </cell>
          <cell r="X357">
            <v>4.0000000000000001E-3</v>
          </cell>
          <cell r="Y357">
            <v>50</v>
          </cell>
          <cell r="Z357">
            <v>0.5</v>
          </cell>
          <cell r="AA357">
            <v>7.0000000000000007E-2</v>
          </cell>
          <cell r="AB357">
            <v>7.000000000000001E-4</v>
          </cell>
          <cell r="AC357">
            <v>0.03</v>
          </cell>
          <cell r="AD357">
            <v>2.9999999999999997E-4</v>
          </cell>
          <cell r="AE357">
            <v>1.1000000000000001</v>
          </cell>
          <cell r="AF357">
            <v>1.1000000000000001E-2</v>
          </cell>
          <cell r="AG357">
            <v>20</v>
          </cell>
          <cell r="AH357">
            <v>0.2</v>
          </cell>
        </row>
        <row r="358">
          <cell r="A358">
            <v>355</v>
          </cell>
          <cell r="B358" t="str">
            <v>BORE O MALANGAY</v>
          </cell>
          <cell r="C358" t="str">
            <v>TUBERCULO SIN CASCARA</v>
          </cell>
          <cell r="D358">
            <v>80</v>
          </cell>
          <cell r="E358">
            <v>108</v>
          </cell>
          <cell r="F358">
            <v>1.08</v>
          </cell>
          <cell r="G358">
            <v>70.3</v>
          </cell>
          <cell r="H358">
            <v>0.70299999999999996</v>
          </cell>
          <cell r="I358">
            <v>2</v>
          </cell>
          <cell r="J358">
            <v>0.02</v>
          </cell>
          <cell r="K358">
            <v>0.1</v>
          </cell>
          <cell r="L358">
            <v>1E-3</v>
          </cell>
          <cell r="M358">
            <v>25.4</v>
          </cell>
          <cell r="N358">
            <v>0.254</v>
          </cell>
          <cell r="O358">
            <v>0.9</v>
          </cell>
          <cell r="P358">
            <v>9.0000000000000011E-3</v>
          </cell>
          <cell r="Q358">
            <v>1.3</v>
          </cell>
          <cell r="R358">
            <v>1.3000000000000001E-2</v>
          </cell>
          <cell r="S358">
            <v>20</v>
          </cell>
          <cell r="T358">
            <v>0.2</v>
          </cell>
          <cell r="U358">
            <v>110</v>
          </cell>
          <cell r="V358">
            <v>1.1000000000000001</v>
          </cell>
          <cell r="W358">
            <v>0.7</v>
          </cell>
          <cell r="X358">
            <v>6.9999999999999993E-3</v>
          </cell>
          <cell r="Y358">
            <v>2</v>
          </cell>
          <cell r="Z358">
            <v>0.02</v>
          </cell>
          <cell r="AA358">
            <v>0.11</v>
          </cell>
          <cell r="AB358">
            <v>1.1000000000000001E-3</v>
          </cell>
          <cell r="AC358">
            <v>0.02</v>
          </cell>
          <cell r="AD358">
            <v>2.0000000000000001E-4</v>
          </cell>
          <cell r="AE358">
            <v>0.7</v>
          </cell>
          <cell r="AF358">
            <v>6.9999999999999993E-3</v>
          </cell>
          <cell r="AG358">
            <v>2</v>
          </cell>
          <cell r="AH358">
            <v>0.02</v>
          </cell>
        </row>
        <row r="359">
          <cell r="A359">
            <v>356</v>
          </cell>
          <cell r="B359" t="str">
            <v>HUTES</v>
          </cell>
          <cell r="C359" t="str">
            <v>PAPA CRIOLLA PUTREFACTA</v>
          </cell>
          <cell r="E359">
            <v>117</v>
          </cell>
          <cell r="F359">
            <v>1.17</v>
          </cell>
          <cell r="G359">
            <v>68.3</v>
          </cell>
          <cell r="H359">
            <v>0.68299999999999994</v>
          </cell>
          <cell r="I359">
            <v>2.2999999999999998</v>
          </cell>
          <cell r="J359">
            <v>2.3E-2</v>
          </cell>
          <cell r="K359">
            <v>0</v>
          </cell>
          <cell r="L359">
            <v>0</v>
          </cell>
          <cell r="M359">
            <v>27.5</v>
          </cell>
          <cell r="N359">
            <v>0.27500000000000002</v>
          </cell>
          <cell r="O359">
            <v>0.9</v>
          </cell>
          <cell r="P359">
            <v>9.0000000000000011E-3</v>
          </cell>
          <cell r="Q359">
            <v>0.9</v>
          </cell>
          <cell r="R359">
            <v>9.0000000000000011E-3</v>
          </cell>
          <cell r="S359">
            <v>17</v>
          </cell>
          <cell r="T359">
            <v>0.17</v>
          </cell>
          <cell r="U359">
            <v>59</v>
          </cell>
          <cell r="V359">
            <v>0.59</v>
          </cell>
          <cell r="W359">
            <v>1.6</v>
          </cell>
          <cell r="X359">
            <v>1.6E-2</v>
          </cell>
          <cell r="Z359">
            <v>0</v>
          </cell>
          <cell r="AA359">
            <v>0.01</v>
          </cell>
          <cell r="AB359">
            <v>1E-4</v>
          </cell>
          <cell r="AC359">
            <v>0.3</v>
          </cell>
          <cell r="AD359">
            <v>3.0000000000000001E-3</v>
          </cell>
          <cell r="AE359">
            <v>0.2</v>
          </cell>
          <cell r="AF359">
            <v>2E-3</v>
          </cell>
          <cell r="AG359">
            <v>0</v>
          </cell>
          <cell r="AH359">
            <v>0</v>
          </cell>
        </row>
        <row r="360">
          <cell r="A360">
            <v>357</v>
          </cell>
          <cell r="B360" t="str">
            <v>ÑAME</v>
          </cell>
          <cell r="C360" t="str">
            <v>TUBERCULO SIN CASCARA</v>
          </cell>
          <cell r="D360">
            <v>85</v>
          </cell>
          <cell r="E360">
            <v>105</v>
          </cell>
          <cell r="F360">
            <v>1.05</v>
          </cell>
          <cell r="G360">
            <v>72.400000000000006</v>
          </cell>
          <cell r="H360">
            <v>0.72400000000000009</v>
          </cell>
          <cell r="I360">
            <v>2.4</v>
          </cell>
          <cell r="J360">
            <v>2.4E-2</v>
          </cell>
          <cell r="K360">
            <v>0.2</v>
          </cell>
          <cell r="L360">
            <v>2E-3</v>
          </cell>
          <cell r="M360">
            <v>24.1</v>
          </cell>
          <cell r="N360">
            <v>0.24100000000000002</v>
          </cell>
          <cell r="O360">
            <v>0.9</v>
          </cell>
          <cell r="P360">
            <v>9.0000000000000011E-3</v>
          </cell>
          <cell r="Q360">
            <v>0.9</v>
          </cell>
          <cell r="R360">
            <v>9.0000000000000011E-3</v>
          </cell>
          <cell r="S360">
            <v>8</v>
          </cell>
          <cell r="T360">
            <v>0.08</v>
          </cell>
          <cell r="U360">
            <v>41</v>
          </cell>
          <cell r="V360">
            <v>0.41</v>
          </cell>
          <cell r="W360">
            <v>2.4</v>
          </cell>
          <cell r="X360">
            <v>2.4E-2</v>
          </cell>
          <cell r="Z360">
            <v>0</v>
          </cell>
          <cell r="AA360">
            <v>0.14000000000000001</v>
          </cell>
          <cell r="AB360">
            <v>1.4000000000000002E-3</v>
          </cell>
          <cell r="AC360">
            <v>0.03</v>
          </cell>
          <cell r="AD360">
            <v>2.9999999999999997E-4</v>
          </cell>
          <cell r="AE360">
            <v>0.3</v>
          </cell>
          <cell r="AF360">
            <v>3.0000000000000001E-3</v>
          </cell>
          <cell r="AG360">
            <v>6</v>
          </cell>
          <cell r="AH360">
            <v>0.06</v>
          </cell>
        </row>
        <row r="361">
          <cell r="A361">
            <v>358</v>
          </cell>
          <cell r="B361" t="str">
            <v>PAPA COMUN</v>
          </cell>
          <cell r="C361" t="str">
            <v>TUBERCULO SIN CASCARA</v>
          </cell>
          <cell r="D361">
            <v>80</v>
          </cell>
          <cell r="E361">
            <v>91</v>
          </cell>
          <cell r="F361">
            <v>0.91</v>
          </cell>
          <cell r="G361">
            <v>75.400000000000006</v>
          </cell>
          <cell r="H361">
            <v>0.754</v>
          </cell>
          <cell r="I361">
            <v>1.9</v>
          </cell>
          <cell r="J361">
            <v>1.9E-2</v>
          </cell>
          <cell r="K361">
            <v>0.1</v>
          </cell>
          <cell r="L361">
            <v>1E-3</v>
          </cell>
          <cell r="M361">
            <v>21.1</v>
          </cell>
          <cell r="N361">
            <v>0.21100000000000002</v>
          </cell>
          <cell r="O361">
            <v>0.5</v>
          </cell>
          <cell r="P361">
            <v>5.0000000000000001E-3</v>
          </cell>
          <cell r="Q361">
            <v>1</v>
          </cell>
          <cell r="R361">
            <v>0.01</v>
          </cell>
          <cell r="S361">
            <v>2</v>
          </cell>
          <cell r="T361">
            <v>0.02</v>
          </cell>
          <cell r="U361">
            <v>28</v>
          </cell>
          <cell r="V361">
            <v>0.28000000000000003</v>
          </cell>
          <cell r="W361">
            <v>1</v>
          </cell>
          <cell r="X361">
            <v>0.01</v>
          </cell>
          <cell r="Z361">
            <v>0</v>
          </cell>
          <cell r="AA361">
            <v>0.08</v>
          </cell>
          <cell r="AB361">
            <v>8.0000000000000004E-4</v>
          </cell>
          <cell r="AC361">
            <v>0.08</v>
          </cell>
          <cell r="AD361">
            <v>8.0000000000000004E-4</v>
          </cell>
          <cell r="AE361">
            <v>0.9</v>
          </cell>
          <cell r="AF361">
            <v>9.0000000000000011E-3</v>
          </cell>
          <cell r="AG361">
            <v>16</v>
          </cell>
          <cell r="AH361">
            <v>0.16</v>
          </cell>
        </row>
        <row r="362">
          <cell r="A362">
            <v>359</v>
          </cell>
          <cell r="B362" t="str">
            <v>PAPA COMUN</v>
          </cell>
          <cell r="C362" t="str">
            <v>TUBERCULO CON CASCARA</v>
          </cell>
          <cell r="D362">
            <v>100</v>
          </cell>
          <cell r="E362">
            <v>84</v>
          </cell>
          <cell r="F362">
            <v>0.84</v>
          </cell>
          <cell r="G362">
            <v>76.7</v>
          </cell>
          <cell r="H362">
            <v>0.76700000000000002</v>
          </cell>
          <cell r="I362">
            <v>1.9</v>
          </cell>
          <cell r="J362">
            <v>1.9E-2</v>
          </cell>
          <cell r="K362">
            <v>0.1</v>
          </cell>
          <cell r="L362">
            <v>1E-3</v>
          </cell>
          <cell r="M362">
            <v>19.3</v>
          </cell>
          <cell r="N362">
            <v>0.193</v>
          </cell>
          <cell r="O362">
            <v>1</v>
          </cell>
          <cell r="P362">
            <v>0.01</v>
          </cell>
          <cell r="Q362">
            <v>1</v>
          </cell>
          <cell r="R362">
            <v>0.01</v>
          </cell>
          <cell r="S362">
            <v>4</v>
          </cell>
          <cell r="T362">
            <v>0.04</v>
          </cell>
          <cell r="U362">
            <v>26</v>
          </cell>
          <cell r="V362">
            <v>0.26</v>
          </cell>
          <cell r="W362">
            <v>1.1000000000000001</v>
          </cell>
          <cell r="X362">
            <v>1.1000000000000001E-2</v>
          </cell>
          <cell r="Z362">
            <v>0</v>
          </cell>
          <cell r="AA362">
            <v>0.08</v>
          </cell>
          <cell r="AB362">
            <v>8.0000000000000004E-4</v>
          </cell>
          <cell r="AC362">
            <v>0.09</v>
          </cell>
          <cell r="AD362">
            <v>8.9999999999999998E-4</v>
          </cell>
          <cell r="AE362">
            <v>1</v>
          </cell>
          <cell r="AF362">
            <v>0.01</v>
          </cell>
          <cell r="AG362">
            <v>20</v>
          </cell>
          <cell r="AH362">
            <v>0.2</v>
          </cell>
        </row>
        <row r="363">
          <cell r="A363">
            <v>360</v>
          </cell>
          <cell r="B363" t="str">
            <v>PAPA CRIOLLA</v>
          </cell>
          <cell r="C363" t="str">
            <v>TUBERCULO CON CASCARA</v>
          </cell>
          <cell r="D363">
            <v>100</v>
          </cell>
          <cell r="E363">
            <v>83</v>
          </cell>
          <cell r="F363">
            <v>0.83</v>
          </cell>
          <cell r="G363">
            <v>75.5</v>
          </cell>
          <cell r="H363">
            <v>0.755</v>
          </cell>
          <cell r="I363">
            <v>2.5</v>
          </cell>
          <cell r="J363">
            <v>2.5000000000000001E-2</v>
          </cell>
          <cell r="K363">
            <v>0.1</v>
          </cell>
          <cell r="L363">
            <v>1E-3</v>
          </cell>
          <cell r="M363">
            <v>18.7</v>
          </cell>
          <cell r="N363">
            <v>0.187</v>
          </cell>
          <cell r="O363">
            <v>2.2000000000000002</v>
          </cell>
          <cell r="P363">
            <v>2.2000000000000002E-2</v>
          </cell>
          <cell r="Q363">
            <v>1</v>
          </cell>
          <cell r="R363">
            <v>0.01</v>
          </cell>
          <cell r="S363">
            <v>7</v>
          </cell>
          <cell r="T363">
            <v>7.0000000000000007E-2</v>
          </cell>
          <cell r="U363">
            <v>54</v>
          </cell>
          <cell r="V363">
            <v>0.54</v>
          </cell>
          <cell r="W363">
            <v>0.6</v>
          </cell>
          <cell r="X363">
            <v>6.0000000000000001E-3</v>
          </cell>
          <cell r="Y363">
            <v>2</v>
          </cell>
          <cell r="Z363">
            <v>0.02</v>
          </cell>
          <cell r="AA363">
            <v>0.08</v>
          </cell>
          <cell r="AB363">
            <v>8.0000000000000004E-4</v>
          </cell>
          <cell r="AC363">
            <v>0.06</v>
          </cell>
          <cell r="AD363">
            <v>5.9999999999999995E-4</v>
          </cell>
          <cell r="AE363">
            <v>22.5</v>
          </cell>
          <cell r="AF363">
            <v>0.22500000000000001</v>
          </cell>
          <cell r="AG363">
            <v>15</v>
          </cell>
          <cell r="AH363">
            <v>0.15</v>
          </cell>
        </row>
        <row r="364">
          <cell r="A364">
            <v>361</v>
          </cell>
          <cell r="B364" t="str">
            <v>PAPA RIZOMA</v>
          </cell>
          <cell r="E364">
            <v>155</v>
          </cell>
          <cell r="F364">
            <v>1.55</v>
          </cell>
          <cell r="G364">
            <v>58.7</v>
          </cell>
          <cell r="H364">
            <v>0.58700000000000008</v>
          </cell>
          <cell r="I364">
            <v>2.1</v>
          </cell>
          <cell r="J364">
            <v>2.1000000000000001E-2</v>
          </cell>
          <cell r="K364">
            <v>1.2</v>
          </cell>
          <cell r="L364">
            <v>1.2E-2</v>
          </cell>
          <cell r="M364">
            <v>36.299999999999997</v>
          </cell>
          <cell r="N364">
            <v>0.36299999999999999</v>
          </cell>
          <cell r="O364">
            <v>0.7</v>
          </cell>
          <cell r="P364">
            <v>6.9999999999999993E-3</v>
          </cell>
          <cell r="Q364">
            <v>1</v>
          </cell>
          <cell r="R364">
            <v>0.01</v>
          </cell>
          <cell r="S364">
            <v>51</v>
          </cell>
          <cell r="T364">
            <v>0.51</v>
          </cell>
          <cell r="U364">
            <v>18</v>
          </cell>
          <cell r="V364">
            <v>0.18</v>
          </cell>
          <cell r="W364">
            <v>0.7</v>
          </cell>
          <cell r="X364">
            <v>6.9999999999999993E-3</v>
          </cell>
          <cell r="Z364">
            <v>0</v>
          </cell>
          <cell r="AA364">
            <v>0.2</v>
          </cell>
          <cell r="AB364">
            <v>2E-3</v>
          </cell>
          <cell r="AC364">
            <v>0.02</v>
          </cell>
          <cell r="AD364">
            <v>2.0000000000000001E-4</v>
          </cell>
          <cell r="AE364">
            <v>0.4</v>
          </cell>
          <cell r="AF364">
            <v>4.0000000000000001E-3</v>
          </cell>
          <cell r="AG364">
            <v>0</v>
          </cell>
          <cell r="AH364">
            <v>0</v>
          </cell>
        </row>
        <row r="365">
          <cell r="A365">
            <v>362</v>
          </cell>
          <cell r="B365" t="str">
            <v>SALSIFI</v>
          </cell>
          <cell r="D365">
            <v>60</v>
          </cell>
          <cell r="E365">
            <v>86</v>
          </cell>
          <cell r="F365">
            <v>0.86</v>
          </cell>
          <cell r="G365">
            <v>75.400000000000006</v>
          </cell>
          <cell r="H365">
            <v>0.754</v>
          </cell>
          <cell r="I365">
            <v>1.9</v>
          </cell>
          <cell r="J365">
            <v>1.9E-2</v>
          </cell>
          <cell r="K365">
            <v>0.3</v>
          </cell>
          <cell r="L365">
            <v>3.0000000000000001E-3</v>
          </cell>
          <cell r="M365">
            <v>19.399999999999999</v>
          </cell>
          <cell r="N365">
            <v>0.19399999999999998</v>
          </cell>
          <cell r="O365">
            <v>2.4</v>
          </cell>
          <cell r="P365">
            <v>2.4E-2</v>
          </cell>
          <cell r="Q365">
            <v>0.6</v>
          </cell>
          <cell r="R365">
            <v>6.0000000000000001E-3</v>
          </cell>
          <cell r="S365">
            <v>60</v>
          </cell>
          <cell r="T365">
            <v>0.6</v>
          </cell>
          <cell r="U365">
            <v>43</v>
          </cell>
          <cell r="V365">
            <v>0.43</v>
          </cell>
          <cell r="W365">
            <v>1.2</v>
          </cell>
          <cell r="X365">
            <v>1.2E-2</v>
          </cell>
          <cell r="Z365">
            <v>0</v>
          </cell>
          <cell r="AA365">
            <v>0.03</v>
          </cell>
          <cell r="AB365">
            <v>2.9999999999999997E-4</v>
          </cell>
          <cell r="AC365">
            <v>0.05</v>
          </cell>
          <cell r="AD365">
            <v>5.0000000000000001E-4</v>
          </cell>
          <cell r="AE365">
            <v>0.3</v>
          </cell>
          <cell r="AF365">
            <v>3.0000000000000001E-3</v>
          </cell>
          <cell r="AG365">
            <v>0</v>
          </cell>
          <cell r="AH365">
            <v>0</v>
          </cell>
        </row>
        <row r="366">
          <cell r="A366">
            <v>363</v>
          </cell>
          <cell r="B366" t="str">
            <v>YUCA BLANCA</v>
          </cell>
          <cell r="D366">
            <v>80</v>
          </cell>
          <cell r="E366">
            <v>146</v>
          </cell>
          <cell r="F366">
            <v>1.46</v>
          </cell>
          <cell r="G366">
            <v>61.8</v>
          </cell>
          <cell r="H366">
            <v>0.61799999999999999</v>
          </cell>
          <cell r="I366">
            <v>0.8</v>
          </cell>
          <cell r="J366">
            <v>8.0000000000000002E-3</v>
          </cell>
          <cell r="K366">
            <v>0.1</v>
          </cell>
          <cell r="L366">
            <v>1E-3</v>
          </cell>
          <cell r="M366">
            <v>35.5</v>
          </cell>
          <cell r="N366">
            <v>0.35499999999999998</v>
          </cell>
          <cell r="O366">
            <v>0.9</v>
          </cell>
          <cell r="P366">
            <v>9.0000000000000011E-3</v>
          </cell>
          <cell r="Q366">
            <v>0.9</v>
          </cell>
          <cell r="R366">
            <v>9.0000000000000011E-3</v>
          </cell>
          <cell r="S366">
            <v>27</v>
          </cell>
          <cell r="T366">
            <v>0.27</v>
          </cell>
          <cell r="U366">
            <v>35</v>
          </cell>
          <cell r="V366">
            <v>0.35</v>
          </cell>
          <cell r="W366">
            <v>0.4</v>
          </cell>
          <cell r="X366">
            <v>4.0000000000000001E-3</v>
          </cell>
          <cell r="Y366">
            <v>1</v>
          </cell>
          <cell r="Z366">
            <v>0.01</v>
          </cell>
          <cell r="AA366">
            <v>0.04</v>
          </cell>
          <cell r="AB366">
            <v>4.0000000000000002E-4</v>
          </cell>
          <cell r="AC366">
            <v>0.03</v>
          </cell>
          <cell r="AD366">
            <v>2.9999999999999997E-4</v>
          </cell>
          <cell r="AE366">
            <v>0.5</v>
          </cell>
          <cell r="AF366">
            <v>5.0000000000000001E-3</v>
          </cell>
          <cell r="AG366">
            <v>30</v>
          </cell>
          <cell r="AH366">
            <v>0.3</v>
          </cell>
        </row>
        <row r="367">
          <cell r="A367">
            <v>364</v>
          </cell>
          <cell r="B367" t="str">
            <v>ACHIRA</v>
          </cell>
          <cell r="C367" t="str">
            <v>HARINA</v>
          </cell>
          <cell r="E367">
            <v>316</v>
          </cell>
          <cell r="F367">
            <v>3.16</v>
          </cell>
          <cell r="G367">
            <v>17</v>
          </cell>
          <cell r="H367">
            <v>0.17</v>
          </cell>
          <cell r="I367">
            <v>0.2</v>
          </cell>
          <cell r="J367">
            <v>2E-3</v>
          </cell>
          <cell r="K367">
            <v>0</v>
          </cell>
          <cell r="L367">
            <v>0</v>
          </cell>
          <cell r="M367">
            <v>82.2</v>
          </cell>
          <cell r="N367">
            <v>0.82200000000000006</v>
          </cell>
          <cell r="O367">
            <v>0.3</v>
          </cell>
          <cell r="P367">
            <v>3.0000000000000001E-3</v>
          </cell>
          <cell r="Q367">
            <v>0.3</v>
          </cell>
          <cell r="R367">
            <v>3.0000000000000001E-3</v>
          </cell>
          <cell r="S367">
            <v>9</v>
          </cell>
          <cell r="T367">
            <v>0.09</v>
          </cell>
          <cell r="U367">
            <v>71</v>
          </cell>
          <cell r="V367">
            <v>0.71</v>
          </cell>
          <cell r="W367">
            <v>3</v>
          </cell>
          <cell r="X367">
            <v>0.03</v>
          </cell>
          <cell r="Z367">
            <v>0</v>
          </cell>
          <cell r="AA367">
            <v>0</v>
          </cell>
          <cell r="AB367">
            <v>0</v>
          </cell>
          <cell r="AC367">
            <v>0</v>
          </cell>
          <cell r="AD367">
            <v>0</v>
          </cell>
          <cell r="AE367">
            <v>0</v>
          </cell>
          <cell r="AF367">
            <v>0</v>
          </cell>
          <cell r="AG367">
            <v>0</v>
          </cell>
          <cell r="AH367">
            <v>0</v>
          </cell>
        </row>
        <row r="368">
          <cell r="A368">
            <v>365</v>
          </cell>
          <cell r="B368" t="str">
            <v>CASABE</v>
          </cell>
          <cell r="C368" t="str">
            <v>TORTA DE HARINA DE YUCA SECA</v>
          </cell>
          <cell r="D368">
            <v>100</v>
          </cell>
          <cell r="E368">
            <v>336</v>
          </cell>
          <cell r="F368">
            <v>3.36</v>
          </cell>
          <cell r="G368">
            <v>13.7</v>
          </cell>
          <cell r="H368">
            <v>0.13699999999999998</v>
          </cell>
          <cell r="I368">
            <v>1.6</v>
          </cell>
          <cell r="J368">
            <v>1.6E-2</v>
          </cell>
          <cell r="K368">
            <v>0.2</v>
          </cell>
          <cell r="L368">
            <v>2E-3</v>
          </cell>
          <cell r="M368">
            <v>82.2</v>
          </cell>
          <cell r="N368">
            <v>0.82200000000000006</v>
          </cell>
          <cell r="O368">
            <v>1.1000000000000001</v>
          </cell>
          <cell r="P368">
            <v>1.1000000000000001E-2</v>
          </cell>
          <cell r="Q368">
            <v>1.2</v>
          </cell>
          <cell r="R368">
            <v>1.2E-2</v>
          </cell>
          <cell r="S368">
            <v>30</v>
          </cell>
          <cell r="T368">
            <v>0.3</v>
          </cell>
          <cell r="U368">
            <v>70</v>
          </cell>
          <cell r="V368">
            <v>0.7</v>
          </cell>
          <cell r="W368">
            <v>0.3</v>
          </cell>
          <cell r="X368">
            <v>3.0000000000000001E-3</v>
          </cell>
          <cell r="Z368">
            <v>0</v>
          </cell>
          <cell r="AA368">
            <v>0.11</v>
          </cell>
          <cell r="AB368">
            <v>1.1000000000000001E-3</v>
          </cell>
          <cell r="AC368">
            <v>7.0000000000000007E-2</v>
          </cell>
          <cell r="AD368">
            <v>7.000000000000001E-4</v>
          </cell>
          <cell r="AE368">
            <v>0.5</v>
          </cell>
          <cell r="AF368">
            <v>5.0000000000000001E-3</v>
          </cell>
          <cell r="AG368">
            <v>0</v>
          </cell>
          <cell r="AH368">
            <v>0</v>
          </cell>
        </row>
        <row r="369">
          <cell r="A369">
            <v>366</v>
          </cell>
          <cell r="B369" t="str">
            <v>FARIÑA</v>
          </cell>
          <cell r="C369" t="str">
            <v>HARINA DE YUCA</v>
          </cell>
          <cell r="E369">
            <v>326</v>
          </cell>
          <cell r="F369">
            <v>3.26</v>
          </cell>
          <cell r="G369">
            <v>11.8</v>
          </cell>
          <cell r="H369">
            <v>0.11800000000000001</v>
          </cell>
          <cell r="I369">
            <v>1.8</v>
          </cell>
          <cell r="J369">
            <v>1.8000000000000002E-2</v>
          </cell>
          <cell r="K369">
            <v>0.3</v>
          </cell>
          <cell r="L369">
            <v>3.0000000000000001E-3</v>
          </cell>
          <cell r="M369">
            <v>82.9</v>
          </cell>
          <cell r="N369">
            <v>0.82900000000000007</v>
          </cell>
          <cell r="O369">
            <v>2</v>
          </cell>
          <cell r="P369">
            <v>0.02</v>
          </cell>
          <cell r="Q369">
            <v>1.2</v>
          </cell>
          <cell r="R369">
            <v>1.2E-2</v>
          </cell>
          <cell r="S369">
            <v>53</v>
          </cell>
          <cell r="T369">
            <v>0.53</v>
          </cell>
          <cell r="U369">
            <v>28</v>
          </cell>
          <cell r="V369">
            <v>0.28000000000000003</v>
          </cell>
          <cell r="W369">
            <v>4.0999999999999996</v>
          </cell>
          <cell r="X369">
            <v>4.0999999999999995E-2</v>
          </cell>
          <cell r="Z369">
            <v>0</v>
          </cell>
          <cell r="AA369">
            <v>0.06</v>
          </cell>
          <cell r="AB369">
            <v>5.9999999999999995E-4</v>
          </cell>
          <cell r="AC369">
            <v>0.08</v>
          </cell>
          <cell r="AD369">
            <v>8.0000000000000004E-4</v>
          </cell>
          <cell r="AE369">
            <v>0.8</v>
          </cell>
          <cell r="AF369">
            <v>8.0000000000000002E-3</v>
          </cell>
          <cell r="AG369">
            <v>0</v>
          </cell>
          <cell r="AH369">
            <v>0</v>
          </cell>
        </row>
        <row r="370">
          <cell r="A370">
            <v>367</v>
          </cell>
          <cell r="B370" t="str">
            <v>MAÑOCO</v>
          </cell>
          <cell r="C370" t="str">
            <v>HARINA DE YUCA SECA Y TOSTADA</v>
          </cell>
          <cell r="D370">
            <v>100</v>
          </cell>
          <cell r="E370">
            <v>342</v>
          </cell>
          <cell r="F370">
            <v>3.42</v>
          </cell>
          <cell r="G370">
            <v>13.9</v>
          </cell>
          <cell r="H370">
            <v>0.13900000000000001</v>
          </cell>
          <cell r="I370">
            <v>0.7</v>
          </cell>
          <cell r="J370">
            <v>6.9999999999999993E-3</v>
          </cell>
          <cell r="K370">
            <v>0.2</v>
          </cell>
          <cell r="L370">
            <v>2E-3</v>
          </cell>
          <cell r="M370">
            <v>83.7</v>
          </cell>
          <cell r="N370">
            <v>0.83700000000000008</v>
          </cell>
          <cell r="O370">
            <v>0.8</v>
          </cell>
          <cell r="P370">
            <v>8.0000000000000002E-3</v>
          </cell>
          <cell r="Q370">
            <v>0.7</v>
          </cell>
          <cell r="R370">
            <v>6.9999999999999993E-3</v>
          </cell>
          <cell r="S370">
            <v>40</v>
          </cell>
          <cell r="T370">
            <v>0.4</v>
          </cell>
          <cell r="U370">
            <v>30</v>
          </cell>
          <cell r="V370">
            <v>0.3</v>
          </cell>
          <cell r="W370">
            <v>2.5</v>
          </cell>
          <cell r="X370">
            <v>2.5000000000000001E-2</v>
          </cell>
          <cell r="Z370">
            <v>0</v>
          </cell>
          <cell r="AA370">
            <v>0.02</v>
          </cell>
          <cell r="AB370">
            <v>2.0000000000000001E-4</v>
          </cell>
          <cell r="AC370">
            <v>0.06</v>
          </cell>
          <cell r="AD370">
            <v>5.9999999999999995E-4</v>
          </cell>
          <cell r="AE370">
            <v>0.3</v>
          </cell>
          <cell r="AF370">
            <v>3.0000000000000001E-3</v>
          </cell>
          <cell r="AG370">
            <v>0</v>
          </cell>
          <cell r="AH370">
            <v>0</v>
          </cell>
        </row>
        <row r="371">
          <cell r="A371">
            <v>368</v>
          </cell>
          <cell r="B371" t="str">
            <v>SAGU</v>
          </cell>
          <cell r="C371" t="str">
            <v>HARINA</v>
          </cell>
          <cell r="E371">
            <v>299</v>
          </cell>
          <cell r="F371">
            <v>2.99</v>
          </cell>
          <cell r="G371">
            <v>15.6</v>
          </cell>
          <cell r="H371">
            <v>0.156</v>
          </cell>
          <cell r="I371">
            <v>0.3</v>
          </cell>
          <cell r="J371">
            <v>3.0000000000000001E-3</v>
          </cell>
          <cell r="K371">
            <v>0.1</v>
          </cell>
          <cell r="L371">
            <v>1E-3</v>
          </cell>
          <cell r="M371">
            <v>83.4</v>
          </cell>
          <cell r="N371">
            <v>0.83400000000000007</v>
          </cell>
          <cell r="O371">
            <v>0.3</v>
          </cell>
          <cell r="P371">
            <v>3.0000000000000001E-3</v>
          </cell>
          <cell r="Q371">
            <v>0.3</v>
          </cell>
          <cell r="R371">
            <v>3.0000000000000001E-3</v>
          </cell>
          <cell r="S371">
            <v>8</v>
          </cell>
          <cell r="T371">
            <v>0.08</v>
          </cell>
          <cell r="U371">
            <v>10</v>
          </cell>
          <cell r="V371">
            <v>0.1</v>
          </cell>
          <cell r="W371">
            <v>0.9</v>
          </cell>
          <cell r="X371">
            <v>9.0000000000000011E-3</v>
          </cell>
          <cell r="Z371">
            <v>0</v>
          </cell>
          <cell r="AA371">
            <v>0.09</v>
          </cell>
          <cell r="AB371">
            <v>8.9999999999999998E-4</v>
          </cell>
          <cell r="AC371">
            <v>0</v>
          </cell>
          <cell r="AD371">
            <v>0</v>
          </cell>
          <cell r="AE371">
            <v>0</v>
          </cell>
          <cell r="AF371">
            <v>0</v>
          </cell>
          <cell r="AG371">
            <v>0</v>
          </cell>
          <cell r="AH371">
            <v>0</v>
          </cell>
        </row>
        <row r="372">
          <cell r="A372">
            <v>369</v>
          </cell>
          <cell r="B372" t="str">
            <v>COLI O GUINEO VERDE</v>
          </cell>
          <cell r="C372" t="str">
            <v>PULPA</v>
          </cell>
          <cell r="D372">
            <v>60</v>
          </cell>
          <cell r="E372">
            <v>113</v>
          </cell>
          <cell r="F372">
            <v>1.1299999999999999</v>
          </cell>
          <cell r="G372">
            <v>67.400000000000006</v>
          </cell>
          <cell r="H372">
            <v>0.67400000000000004</v>
          </cell>
          <cell r="I372">
            <v>1.7</v>
          </cell>
          <cell r="J372">
            <v>1.7000000000000001E-2</v>
          </cell>
          <cell r="K372">
            <v>0.1</v>
          </cell>
          <cell r="L372">
            <v>1E-3</v>
          </cell>
          <cell r="M372">
            <v>29.5</v>
          </cell>
          <cell r="N372">
            <v>0.29499999999999998</v>
          </cell>
          <cell r="O372">
            <v>0.4</v>
          </cell>
          <cell r="P372">
            <v>4.0000000000000001E-3</v>
          </cell>
          <cell r="Q372">
            <v>0.9</v>
          </cell>
          <cell r="R372">
            <v>9.0000000000000011E-3</v>
          </cell>
          <cell r="S372">
            <v>4</v>
          </cell>
          <cell r="T372">
            <v>0.04</v>
          </cell>
          <cell r="U372">
            <v>38</v>
          </cell>
          <cell r="V372">
            <v>0.38</v>
          </cell>
          <cell r="W372">
            <v>0.3</v>
          </cell>
          <cell r="X372">
            <v>3.0000000000000001E-3</v>
          </cell>
          <cell r="Y372">
            <v>16</v>
          </cell>
          <cell r="Z372">
            <v>0.16</v>
          </cell>
          <cell r="AA372">
            <v>0.04</v>
          </cell>
          <cell r="AB372">
            <v>4.0000000000000002E-4</v>
          </cell>
          <cell r="AC372">
            <v>0.02</v>
          </cell>
          <cell r="AD372">
            <v>2.0000000000000001E-4</v>
          </cell>
          <cell r="AE372">
            <v>0.4</v>
          </cell>
          <cell r="AF372">
            <v>4.0000000000000001E-3</v>
          </cell>
          <cell r="AG372">
            <v>15</v>
          </cell>
          <cell r="AH372">
            <v>0.15</v>
          </cell>
        </row>
        <row r="373">
          <cell r="A373">
            <v>370</v>
          </cell>
          <cell r="B373" t="str">
            <v>DOMINICO VERDE</v>
          </cell>
          <cell r="C373" t="str">
            <v>PULPA</v>
          </cell>
          <cell r="D373">
            <v>60</v>
          </cell>
          <cell r="E373">
            <v>140</v>
          </cell>
          <cell r="F373">
            <v>1.4</v>
          </cell>
          <cell r="G373">
            <v>59.7</v>
          </cell>
          <cell r="H373">
            <v>0.59699999999999998</v>
          </cell>
          <cell r="I373">
            <v>1.2</v>
          </cell>
          <cell r="J373">
            <v>1.2E-2</v>
          </cell>
          <cell r="K373">
            <v>0.1</v>
          </cell>
          <cell r="L373">
            <v>1E-3</v>
          </cell>
          <cell r="M373">
            <v>37.4</v>
          </cell>
          <cell r="N373">
            <v>0.374</v>
          </cell>
          <cell r="O373">
            <v>0.7</v>
          </cell>
          <cell r="P373">
            <v>6.9999999999999993E-3</v>
          </cell>
          <cell r="Q373">
            <v>0.9</v>
          </cell>
          <cell r="R373">
            <v>9.0000000000000011E-3</v>
          </cell>
          <cell r="S373">
            <v>5</v>
          </cell>
          <cell r="T373">
            <v>0.05</v>
          </cell>
          <cell r="U373">
            <v>31</v>
          </cell>
          <cell r="V373">
            <v>0.31</v>
          </cell>
          <cell r="W373">
            <v>0.5</v>
          </cell>
          <cell r="X373">
            <v>5.0000000000000001E-3</v>
          </cell>
          <cell r="Y373">
            <v>100</v>
          </cell>
          <cell r="Z373">
            <v>1</v>
          </cell>
          <cell r="AA373">
            <v>7.0000000000000007E-2</v>
          </cell>
          <cell r="AB373">
            <v>7.000000000000001E-4</v>
          </cell>
          <cell r="AC373">
            <v>0.03</v>
          </cell>
          <cell r="AD373">
            <v>2.9999999999999997E-4</v>
          </cell>
          <cell r="AE373">
            <v>0.6</v>
          </cell>
          <cell r="AF373">
            <v>6.0000000000000001E-3</v>
          </cell>
          <cell r="AG373">
            <v>20</v>
          </cell>
          <cell r="AH373">
            <v>0.2</v>
          </cell>
        </row>
        <row r="374">
          <cell r="A374">
            <v>371</v>
          </cell>
          <cell r="B374" t="str">
            <v>ESPERMO MADURO</v>
          </cell>
          <cell r="C374" t="str">
            <v>PULPA</v>
          </cell>
          <cell r="D374">
            <v>60</v>
          </cell>
          <cell r="E374">
            <v>105</v>
          </cell>
          <cell r="F374">
            <v>1.05</v>
          </cell>
          <cell r="G374">
            <v>69.099999999999994</v>
          </cell>
          <cell r="H374">
            <v>0.69099999999999995</v>
          </cell>
          <cell r="I374">
            <v>2.1</v>
          </cell>
          <cell r="J374">
            <v>2.1000000000000001E-2</v>
          </cell>
          <cell r="K374">
            <v>0.1</v>
          </cell>
          <cell r="L374">
            <v>1E-3</v>
          </cell>
          <cell r="M374">
            <v>26.9</v>
          </cell>
          <cell r="N374">
            <v>0.26899999999999996</v>
          </cell>
          <cell r="O374">
            <v>1</v>
          </cell>
          <cell r="P374">
            <v>0.01</v>
          </cell>
          <cell r="Q374">
            <v>0.8</v>
          </cell>
          <cell r="R374">
            <v>8.0000000000000002E-3</v>
          </cell>
          <cell r="S374">
            <v>10</v>
          </cell>
          <cell r="T374">
            <v>0.1</v>
          </cell>
          <cell r="U374">
            <v>30</v>
          </cell>
          <cell r="V374">
            <v>0.3</v>
          </cell>
          <cell r="W374">
            <v>0.5</v>
          </cell>
          <cell r="X374">
            <v>5.0000000000000001E-3</v>
          </cell>
          <cell r="Y374">
            <v>5</v>
          </cell>
          <cell r="Z374">
            <v>0.05</v>
          </cell>
          <cell r="AA374">
            <v>0.06</v>
          </cell>
          <cell r="AB374">
            <v>5.9999999999999995E-4</v>
          </cell>
          <cell r="AC374">
            <v>0.08</v>
          </cell>
          <cell r="AD374">
            <v>8.0000000000000004E-4</v>
          </cell>
          <cell r="AE374">
            <v>0.5</v>
          </cell>
          <cell r="AF374">
            <v>5.0000000000000001E-3</v>
          </cell>
          <cell r="AG374">
            <v>10</v>
          </cell>
          <cell r="AH374">
            <v>0.1</v>
          </cell>
        </row>
        <row r="375">
          <cell r="A375">
            <v>372</v>
          </cell>
          <cell r="B375" t="str">
            <v>HARTON VERDE</v>
          </cell>
          <cell r="C375" t="str">
            <v>PULPA</v>
          </cell>
          <cell r="D375">
            <v>65</v>
          </cell>
          <cell r="E375">
            <v>142</v>
          </cell>
          <cell r="F375">
            <v>1.42</v>
          </cell>
          <cell r="G375">
            <v>59.4</v>
          </cell>
          <cell r="H375">
            <v>0.59399999999999997</v>
          </cell>
          <cell r="I375">
            <v>1.2</v>
          </cell>
          <cell r="J375">
            <v>1.2E-2</v>
          </cell>
          <cell r="K375">
            <v>0.2</v>
          </cell>
          <cell r="L375">
            <v>2E-3</v>
          </cell>
          <cell r="M375">
            <v>37.799999999999997</v>
          </cell>
          <cell r="N375">
            <v>0.37799999999999995</v>
          </cell>
          <cell r="O375">
            <v>0.5</v>
          </cell>
          <cell r="P375">
            <v>5.0000000000000001E-3</v>
          </cell>
          <cell r="Q375">
            <v>0.9</v>
          </cell>
          <cell r="R375">
            <v>9.0000000000000011E-3</v>
          </cell>
          <cell r="S375">
            <v>4</v>
          </cell>
          <cell r="T375">
            <v>0.04</v>
          </cell>
          <cell r="U375">
            <v>39</v>
          </cell>
          <cell r="V375">
            <v>0.39</v>
          </cell>
          <cell r="W375">
            <v>0.5</v>
          </cell>
          <cell r="X375">
            <v>5.0000000000000001E-3</v>
          </cell>
          <cell r="Y375">
            <v>106</v>
          </cell>
          <cell r="Z375">
            <v>1.06</v>
          </cell>
          <cell r="AA375">
            <v>0.06</v>
          </cell>
          <cell r="AB375">
            <v>5.9999999999999995E-4</v>
          </cell>
          <cell r="AC375">
            <v>0.04</v>
          </cell>
          <cell r="AD375">
            <v>4.0000000000000002E-4</v>
          </cell>
          <cell r="AE375">
            <v>0.5</v>
          </cell>
          <cell r="AF375">
            <v>5.0000000000000001E-3</v>
          </cell>
          <cell r="AG375">
            <v>20</v>
          </cell>
          <cell r="AH375">
            <v>0.2</v>
          </cell>
        </row>
        <row r="376">
          <cell r="A376">
            <v>373</v>
          </cell>
          <cell r="B376" t="str">
            <v>HARTON MADURO</v>
          </cell>
          <cell r="C376" t="str">
            <v>PULPA</v>
          </cell>
          <cell r="D376">
            <v>60</v>
          </cell>
          <cell r="E376">
            <v>137</v>
          </cell>
          <cell r="F376">
            <v>1.37</v>
          </cell>
          <cell r="G376">
            <v>60.8</v>
          </cell>
          <cell r="H376">
            <v>0.60799999999999998</v>
          </cell>
          <cell r="I376">
            <v>1.1000000000000001</v>
          </cell>
          <cell r="J376">
            <v>1.1000000000000001E-2</v>
          </cell>
          <cell r="K376">
            <v>0.2</v>
          </cell>
          <cell r="L376">
            <v>2E-3</v>
          </cell>
          <cell r="M376">
            <v>36.299999999999997</v>
          </cell>
          <cell r="N376">
            <v>0.36299999999999999</v>
          </cell>
          <cell r="O376">
            <v>0.6</v>
          </cell>
          <cell r="P376">
            <v>6.0000000000000001E-3</v>
          </cell>
          <cell r="Q376">
            <v>1</v>
          </cell>
          <cell r="R376">
            <v>0.01</v>
          </cell>
          <cell r="S376">
            <v>5</v>
          </cell>
          <cell r="T376">
            <v>0.05</v>
          </cell>
          <cell r="U376">
            <v>30</v>
          </cell>
          <cell r="V376">
            <v>0.3</v>
          </cell>
          <cell r="W376">
            <v>0.5</v>
          </cell>
          <cell r="X376">
            <v>5.0000000000000001E-3</v>
          </cell>
          <cell r="Y376">
            <v>54</v>
          </cell>
          <cell r="Z376">
            <v>0.54</v>
          </cell>
          <cell r="AA376">
            <v>7.0000000000000007E-2</v>
          </cell>
          <cell r="AB376">
            <v>7.000000000000001E-4</v>
          </cell>
          <cell r="AC376">
            <v>0.03</v>
          </cell>
          <cell r="AD376">
            <v>2.9999999999999997E-4</v>
          </cell>
          <cell r="AE376">
            <v>0.5</v>
          </cell>
          <cell r="AF376">
            <v>5.0000000000000001E-3</v>
          </cell>
          <cell r="AG376">
            <v>15</v>
          </cell>
          <cell r="AH376">
            <v>0.15</v>
          </cell>
        </row>
        <row r="377">
          <cell r="A377">
            <v>374</v>
          </cell>
          <cell r="B377" t="str">
            <v>MARITU MADURO</v>
          </cell>
          <cell r="C377" t="str">
            <v>PULPA</v>
          </cell>
          <cell r="D377">
            <v>60</v>
          </cell>
          <cell r="E377">
            <v>96</v>
          </cell>
          <cell r="F377">
            <v>0.96</v>
          </cell>
          <cell r="G377">
            <v>71.400000000000006</v>
          </cell>
          <cell r="H377">
            <v>0.71400000000000008</v>
          </cell>
          <cell r="I377">
            <v>1.3</v>
          </cell>
          <cell r="J377">
            <v>1.3000000000000001E-2</v>
          </cell>
          <cell r="K377">
            <v>0.1</v>
          </cell>
          <cell r="L377">
            <v>1E-3</v>
          </cell>
          <cell r="M377">
            <v>25.2</v>
          </cell>
          <cell r="N377">
            <v>0.252</v>
          </cell>
          <cell r="O377">
            <v>1</v>
          </cell>
          <cell r="P377">
            <v>0.01</v>
          </cell>
          <cell r="Q377">
            <v>1</v>
          </cell>
          <cell r="R377">
            <v>0.01</v>
          </cell>
          <cell r="S377">
            <v>10</v>
          </cell>
          <cell r="T377">
            <v>0.1</v>
          </cell>
          <cell r="U377">
            <v>22</v>
          </cell>
          <cell r="V377">
            <v>0.22</v>
          </cell>
          <cell r="W377">
            <v>0.5</v>
          </cell>
          <cell r="X377">
            <v>5.0000000000000001E-3</v>
          </cell>
          <cell r="Y377">
            <v>9</v>
          </cell>
          <cell r="Z377">
            <v>0.09</v>
          </cell>
          <cell r="AA377">
            <v>0.05</v>
          </cell>
          <cell r="AB377">
            <v>5.0000000000000001E-4</v>
          </cell>
          <cell r="AC377">
            <v>0.05</v>
          </cell>
          <cell r="AD377">
            <v>5.0000000000000001E-4</v>
          </cell>
          <cell r="AE377">
            <v>0.5</v>
          </cell>
          <cell r="AF377">
            <v>5.0000000000000001E-3</v>
          </cell>
          <cell r="AG377">
            <v>15</v>
          </cell>
          <cell r="AH377">
            <v>0.15</v>
          </cell>
        </row>
        <row r="378">
          <cell r="A378">
            <v>375</v>
          </cell>
          <cell r="B378" t="str">
            <v>POPOCHO VERDE</v>
          </cell>
          <cell r="C378" t="str">
            <v>PULPA</v>
          </cell>
          <cell r="D378">
            <v>60</v>
          </cell>
          <cell r="E378">
            <v>106</v>
          </cell>
          <cell r="F378">
            <v>1.06</v>
          </cell>
          <cell r="G378">
            <v>68.900000000000006</v>
          </cell>
          <cell r="H378">
            <v>0.68900000000000006</v>
          </cell>
          <cell r="I378">
            <v>1</v>
          </cell>
          <cell r="J378">
            <v>0.01</v>
          </cell>
          <cell r="K378">
            <v>0.2</v>
          </cell>
          <cell r="L378">
            <v>2E-3</v>
          </cell>
          <cell r="M378">
            <v>27.9</v>
          </cell>
          <cell r="N378">
            <v>0.27899999999999997</v>
          </cell>
          <cell r="O378">
            <v>1.1000000000000001</v>
          </cell>
          <cell r="P378">
            <v>1.1000000000000001E-2</v>
          </cell>
          <cell r="Q378">
            <v>0.9</v>
          </cell>
          <cell r="R378">
            <v>9.0000000000000011E-3</v>
          </cell>
          <cell r="S378">
            <v>6</v>
          </cell>
          <cell r="T378">
            <v>0.06</v>
          </cell>
          <cell r="U378">
            <v>40</v>
          </cell>
          <cell r="V378">
            <v>0.4</v>
          </cell>
          <cell r="W378">
            <v>0.4</v>
          </cell>
          <cell r="X378">
            <v>4.0000000000000001E-3</v>
          </cell>
          <cell r="Y378">
            <v>14</v>
          </cell>
          <cell r="Z378">
            <v>0.14000000000000001</v>
          </cell>
          <cell r="AA378">
            <v>0.03</v>
          </cell>
          <cell r="AB378">
            <v>2.9999999999999997E-4</v>
          </cell>
          <cell r="AC378">
            <v>0.03</v>
          </cell>
          <cell r="AD378">
            <v>2.9999999999999997E-4</v>
          </cell>
          <cell r="AE378">
            <v>0.5</v>
          </cell>
          <cell r="AF378">
            <v>5.0000000000000001E-3</v>
          </cell>
          <cell r="AG378">
            <v>20</v>
          </cell>
          <cell r="AH378">
            <v>0.2</v>
          </cell>
        </row>
        <row r="379">
          <cell r="A379">
            <v>376</v>
          </cell>
          <cell r="B379" t="str">
            <v>HARINA DE BANANO</v>
          </cell>
          <cell r="C379" t="str">
            <v>CASERA</v>
          </cell>
          <cell r="D379">
            <v>100</v>
          </cell>
          <cell r="E379">
            <v>333</v>
          </cell>
          <cell r="F379">
            <v>3.33</v>
          </cell>
          <cell r="G379">
            <v>11.7</v>
          </cell>
          <cell r="H379">
            <v>0.11699999999999999</v>
          </cell>
          <cell r="I379">
            <v>4.3</v>
          </cell>
          <cell r="J379">
            <v>4.2999999999999997E-2</v>
          </cell>
          <cell r="K379">
            <v>0.4</v>
          </cell>
          <cell r="L379">
            <v>4.0000000000000001E-3</v>
          </cell>
          <cell r="M379">
            <v>78.900000000000006</v>
          </cell>
          <cell r="N379">
            <v>0.78900000000000003</v>
          </cell>
          <cell r="O379">
            <v>2.5</v>
          </cell>
          <cell r="P379">
            <v>2.5000000000000001E-2</v>
          </cell>
          <cell r="Q379">
            <v>2.2000000000000002</v>
          </cell>
          <cell r="R379">
            <v>2.2000000000000002E-2</v>
          </cell>
          <cell r="S379">
            <v>10</v>
          </cell>
          <cell r="T379">
            <v>0.1</v>
          </cell>
          <cell r="U379">
            <v>100</v>
          </cell>
          <cell r="V379">
            <v>1</v>
          </cell>
          <cell r="W379">
            <v>1.6</v>
          </cell>
          <cell r="X379">
            <v>1.6E-2</v>
          </cell>
          <cell r="Y379">
            <v>30</v>
          </cell>
          <cell r="Z379">
            <v>0.3</v>
          </cell>
          <cell r="AA379">
            <v>0.1</v>
          </cell>
          <cell r="AB379">
            <v>1E-3</v>
          </cell>
          <cell r="AC379">
            <v>0.06</v>
          </cell>
          <cell r="AD379">
            <v>5.9999999999999995E-4</v>
          </cell>
          <cell r="AE379">
            <v>0.8</v>
          </cell>
          <cell r="AF379">
            <v>8.0000000000000002E-3</v>
          </cell>
          <cell r="AG379">
            <v>5</v>
          </cell>
          <cell r="AH379">
            <v>0.05</v>
          </cell>
        </row>
        <row r="380">
          <cell r="A380">
            <v>377</v>
          </cell>
          <cell r="B380" t="str">
            <v>HARINA DE BANANO</v>
          </cell>
          <cell r="C380" t="str">
            <v>COMERCIAL</v>
          </cell>
          <cell r="D380">
            <v>100</v>
          </cell>
          <cell r="E380">
            <v>349</v>
          </cell>
          <cell r="F380">
            <v>3.49</v>
          </cell>
          <cell r="G380">
            <v>11.4</v>
          </cell>
          <cell r="H380">
            <v>0.114</v>
          </cell>
          <cell r="I380">
            <v>1.8</v>
          </cell>
          <cell r="J380">
            <v>1.8000000000000002E-2</v>
          </cell>
          <cell r="K380">
            <v>0.3</v>
          </cell>
          <cell r="L380">
            <v>3.0000000000000001E-3</v>
          </cell>
          <cell r="M380">
            <v>84.9</v>
          </cell>
          <cell r="N380">
            <v>0.84900000000000009</v>
          </cell>
          <cell r="O380">
            <v>0.1</v>
          </cell>
          <cell r="P380">
            <v>1E-3</v>
          </cell>
          <cell r="Q380">
            <v>1.5</v>
          </cell>
          <cell r="R380">
            <v>1.4999999999999999E-2</v>
          </cell>
          <cell r="S380">
            <v>10</v>
          </cell>
          <cell r="T380">
            <v>0.1</v>
          </cell>
          <cell r="U380">
            <v>90</v>
          </cell>
          <cell r="V380">
            <v>0.9</v>
          </cell>
          <cell r="W380">
            <v>1.4</v>
          </cell>
          <cell r="X380">
            <v>1.3999999999999999E-2</v>
          </cell>
          <cell r="Y380">
            <v>25</v>
          </cell>
          <cell r="Z380">
            <v>0.25</v>
          </cell>
          <cell r="AA380">
            <v>0.04</v>
          </cell>
          <cell r="AB380">
            <v>4.0000000000000002E-4</v>
          </cell>
          <cell r="AC380">
            <v>7.0000000000000007E-2</v>
          </cell>
          <cell r="AD380">
            <v>7.000000000000001E-4</v>
          </cell>
          <cell r="AE380">
            <v>1.5</v>
          </cell>
          <cell r="AF380">
            <v>1.4999999999999999E-2</v>
          </cell>
          <cell r="AG380">
            <v>0</v>
          </cell>
          <cell r="AH380">
            <v>0</v>
          </cell>
        </row>
        <row r="381">
          <cell r="A381">
            <v>378</v>
          </cell>
          <cell r="B381" t="str">
            <v>HARINA DE PLATANO</v>
          </cell>
          <cell r="C381" t="str">
            <v>CASERA</v>
          </cell>
          <cell r="D381">
            <v>100</v>
          </cell>
          <cell r="E381">
            <v>364</v>
          </cell>
          <cell r="F381">
            <v>3.64</v>
          </cell>
          <cell r="G381">
            <v>5.5</v>
          </cell>
          <cell r="H381">
            <v>5.5E-2</v>
          </cell>
          <cell r="I381">
            <v>3.7</v>
          </cell>
          <cell r="J381">
            <v>3.7000000000000005E-2</v>
          </cell>
          <cell r="K381">
            <v>0.2</v>
          </cell>
          <cell r="L381">
            <v>2E-3</v>
          </cell>
          <cell r="M381">
            <v>87.5</v>
          </cell>
          <cell r="N381">
            <v>0.875</v>
          </cell>
          <cell r="O381">
            <v>1.1000000000000001</v>
          </cell>
          <cell r="P381">
            <v>1.1000000000000001E-2</v>
          </cell>
          <cell r="Q381">
            <v>2</v>
          </cell>
          <cell r="R381">
            <v>0.02</v>
          </cell>
          <cell r="S381">
            <v>10</v>
          </cell>
          <cell r="T381">
            <v>0.1</v>
          </cell>
          <cell r="U381">
            <v>70</v>
          </cell>
          <cell r="V381">
            <v>0.7</v>
          </cell>
          <cell r="W381">
            <v>1.2</v>
          </cell>
          <cell r="X381">
            <v>1.2E-2</v>
          </cell>
          <cell r="Y381">
            <v>150</v>
          </cell>
          <cell r="Z381">
            <v>1.5</v>
          </cell>
          <cell r="AA381">
            <v>6.0000000000000001E-3</v>
          </cell>
          <cell r="AB381">
            <v>6.0000000000000002E-5</v>
          </cell>
          <cell r="AC381">
            <v>0.04</v>
          </cell>
          <cell r="AD381">
            <v>4.0000000000000002E-4</v>
          </cell>
          <cell r="AE381">
            <v>1</v>
          </cell>
          <cell r="AF381">
            <v>0.01</v>
          </cell>
          <cell r="AG381">
            <v>5</v>
          </cell>
          <cell r="AH381">
            <v>0.05</v>
          </cell>
        </row>
        <row r="382">
          <cell r="A382">
            <v>379</v>
          </cell>
          <cell r="B382" t="str">
            <v>HARINA DE PLATANO</v>
          </cell>
          <cell r="C382" t="str">
            <v>COMERCIAL</v>
          </cell>
          <cell r="D382">
            <v>100</v>
          </cell>
          <cell r="E382">
            <v>342</v>
          </cell>
          <cell r="F382">
            <v>3.42</v>
          </cell>
          <cell r="G382">
            <v>13.1</v>
          </cell>
          <cell r="H382">
            <v>0.13100000000000001</v>
          </cell>
          <cell r="I382">
            <v>2</v>
          </cell>
          <cell r="J382">
            <v>0.02</v>
          </cell>
          <cell r="K382">
            <v>0.4</v>
          </cell>
          <cell r="L382">
            <v>4.0000000000000001E-3</v>
          </cell>
          <cell r="M382">
            <v>82.7</v>
          </cell>
          <cell r="N382">
            <v>0.82700000000000007</v>
          </cell>
          <cell r="O382">
            <v>0.1</v>
          </cell>
          <cell r="P382">
            <v>1E-3</v>
          </cell>
          <cell r="Q382">
            <v>1.7</v>
          </cell>
          <cell r="R382">
            <v>1.7000000000000001E-2</v>
          </cell>
          <cell r="S382">
            <v>12</v>
          </cell>
          <cell r="T382">
            <v>0.12</v>
          </cell>
          <cell r="U382">
            <v>60</v>
          </cell>
          <cell r="V382">
            <v>0.6</v>
          </cell>
          <cell r="W382">
            <v>1.3</v>
          </cell>
          <cell r="X382">
            <v>1.3000000000000001E-2</v>
          </cell>
          <cell r="Y382">
            <v>30</v>
          </cell>
          <cell r="Z382">
            <v>0.3</v>
          </cell>
          <cell r="AA382">
            <v>0.08</v>
          </cell>
          <cell r="AB382">
            <v>8.0000000000000004E-4</v>
          </cell>
          <cell r="AC382">
            <v>0.04</v>
          </cell>
          <cell r="AD382">
            <v>4.0000000000000002E-4</v>
          </cell>
          <cell r="AE382">
            <v>1</v>
          </cell>
          <cell r="AF382">
            <v>0.01</v>
          </cell>
          <cell r="AG382">
            <v>0</v>
          </cell>
          <cell r="AH382">
            <v>0</v>
          </cell>
        </row>
        <row r="383">
          <cell r="A383">
            <v>380</v>
          </cell>
          <cell r="B383" t="str">
            <v>ALMIDON</v>
          </cell>
          <cell r="C383" t="str">
            <v>DE YUCA, TAPIOCA O MAÑOCO DE MESA, SAGU, ETC.</v>
          </cell>
          <cell r="D383">
            <v>100</v>
          </cell>
          <cell r="E383">
            <v>356</v>
          </cell>
          <cell r="F383">
            <v>3.56</v>
          </cell>
          <cell r="G383">
            <v>11.5</v>
          </cell>
          <cell r="H383">
            <v>0.115</v>
          </cell>
          <cell r="I383">
            <v>0.2</v>
          </cell>
          <cell r="J383">
            <v>2E-3</v>
          </cell>
          <cell r="K383">
            <v>0.1</v>
          </cell>
          <cell r="L383">
            <v>1E-3</v>
          </cell>
          <cell r="M383">
            <v>88</v>
          </cell>
          <cell r="N383">
            <v>0.88</v>
          </cell>
          <cell r="O383">
            <v>0.1</v>
          </cell>
          <cell r="P383">
            <v>1E-3</v>
          </cell>
          <cell r="Q383">
            <v>0.1</v>
          </cell>
          <cell r="R383">
            <v>1E-3</v>
          </cell>
          <cell r="S383">
            <v>50</v>
          </cell>
          <cell r="T383">
            <v>0.5</v>
          </cell>
          <cell r="U383">
            <v>15</v>
          </cell>
          <cell r="V383">
            <v>0.15</v>
          </cell>
          <cell r="W383">
            <v>5</v>
          </cell>
          <cell r="X383">
            <v>0.05</v>
          </cell>
          <cell r="Y383">
            <v>0</v>
          </cell>
          <cell r="Z383">
            <v>0</v>
          </cell>
          <cell r="AA383">
            <v>0</v>
          </cell>
          <cell r="AB383">
            <v>0</v>
          </cell>
          <cell r="AC383">
            <v>0</v>
          </cell>
          <cell r="AD383">
            <v>0</v>
          </cell>
          <cell r="AE383">
            <v>0.1</v>
          </cell>
          <cell r="AF383">
            <v>1E-3</v>
          </cell>
          <cell r="AG383">
            <v>0</v>
          </cell>
          <cell r="AH383">
            <v>0</v>
          </cell>
        </row>
        <row r="384">
          <cell r="A384">
            <v>381</v>
          </cell>
          <cell r="B384" t="str">
            <v>MAIZENA</v>
          </cell>
          <cell r="C384" t="str">
            <v>ALMIDON DE MAIZ REFINADO</v>
          </cell>
          <cell r="D384">
            <v>100</v>
          </cell>
          <cell r="E384">
            <v>347</v>
          </cell>
          <cell r="F384">
            <v>3.47</v>
          </cell>
          <cell r="G384">
            <v>13.5</v>
          </cell>
          <cell r="H384">
            <v>0.13500000000000001</v>
          </cell>
          <cell r="I384">
            <v>0.6</v>
          </cell>
          <cell r="J384">
            <v>6.0000000000000001E-3</v>
          </cell>
          <cell r="K384">
            <v>0.2</v>
          </cell>
          <cell r="L384">
            <v>2E-3</v>
          </cell>
          <cell r="M384">
            <v>85.2</v>
          </cell>
          <cell r="N384">
            <v>0.85199999999999998</v>
          </cell>
          <cell r="O384">
            <v>0.4</v>
          </cell>
          <cell r="P384">
            <v>4.0000000000000001E-3</v>
          </cell>
          <cell r="Q384">
            <v>0.1</v>
          </cell>
          <cell r="R384">
            <v>1E-3</v>
          </cell>
          <cell r="S384">
            <v>8</v>
          </cell>
          <cell r="T384">
            <v>0.08</v>
          </cell>
          <cell r="U384">
            <v>16</v>
          </cell>
          <cell r="V384">
            <v>0.16</v>
          </cell>
          <cell r="W384">
            <v>3</v>
          </cell>
          <cell r="X384">
            <v>0.03</v>
          </cell>
          <cell r="Y384">
            <v>0</v>
          </cell>
          <cell r="Z384">
            <v>0</v>
          </cell>
          <cell r="AA384">
            <v>0</v>
          </cell>
          <cell r="AB384">
            <v>0</v>
          </cell>
          <cell r="AC384">
            <v>0.02</v>
          </cell>
          <cell r="AD384">
            <v>2.0000000000000001E-4</v>
          </cell>
          <cell r="AE384">
            <v>0</v>
          </cell>
          <cell r="AF384">
            <v>0</v>
          </cell>
          <cell r="AG384">
            <v>0</v>
          </cell>
          <cell r="AH384">
            <v>0</v>
          </cell>
        </row>
        <row r="385">
          <cell r="A385">
            <v>382</v>
          </cell>
          <cell r="B385" t="str">
            <v>ARROZ DE LECHE</v>
          </cell>
          <cell r="E385">
            <v>66</v>
          </cell>
          <cell r="F385">
            <v>0.66</v>
          </cell>
          <cell r="G385">
            <v>82</v>
          </cell>
          <cell r="H385">
            <v>0.82</v>
          </cell>
          <cell r="I385">
            <v>3.3</v>
          </cell>
          <cell r="J385">
            <v>3.3000000000000002E-2</v>
          </cell>
          <cell r="K385">
            <v>0.1</v>
          </cell>
          <cell r="L385">
            <v>1E-3</v>
          </cell>
          <cell r="M385">
            <v>13.7</v>
          </cell>
          <cell r="N385">
            <v>0.13699999999999998</v>
          </cell>
          <cell r="O385">
            <v>0.2</v>
          </cell>
          <cell r="P385">
            <v>2E-3</v>
          </cell>
          <cell r="Q385">
            <v>0.7</v>
          </cell>
          <cell r="R385">
            <v>6.9999999999999993E-3</v>
          </cell>
          <cell r="S385">
            <v>92</v>
          </cell>
          <cell r="T385">
            <v>0.92</v>
          </cell>
          <cell r="U385">
            <v>65</v>
          </cell>
          <cell r="V385">
            <v>0.65</v>
          </cell>
          <cell r="W385">
            <v>0.4</v>
          </cell>
          <cell r="X385">
            <v>4.0000000000000001E-3</v>
          </cell>
          <cell r="Y385">
            <v>0</v>
          </cell>
          <cell r="Z385">
            <v>0</v>
          </cell>
          <cell r="AA385">
            <v>0.1</v>
          </cell>
          <cell r="AB385">
            <v>1E-3</v>
          </cell>
          <cell r="AC385">
            <v>0.05</v>
          </cell>
          <cell r="AD385">
            <v>5.0000000000000001E-4</v>
          </cell>
          <cell r="AE385">
            <v>0</v>
          </cell>
          <cell r="AF385">
            <v>0</v>
          </cell>
          <cell r="AG385">
            <v>0</v>
          </cell>
          <cell r="AH385">
            <v>0</v>
          </cell>
        </row>
        <row r="386">
          <cell r="A386">
            <v>383</v>
          </cell>
          <cell r="B386" t="str">
            <v>AZUCAR</v>
          </cell>
          <cell r="C386" t="str">
            <v>SACAROSA DE CAÑA</v>
          </cell>
          <cell r="D386">
            <v>100</v>
          </cell>
          <cell r="E386">
            <v>384</v>
          </cell>
          <cell r="F386">
            <v>3.84</v>
          </cell>
          <cell r="G386">
            <v>0.5</v>
          </cell>
          <cell r="H386">
            <v>5.0000000000000001E-3</v>
          </cell>
          <cell r="I386">
            <v>0</v>
          </cell>
          <cell r="J386">
            <v>0</v>
          </cell>
          <cell r="K386">
            <v>0</v>
          </cell>
          <cell r="L386">
            <v>0</v>
          </cell>
          <cell r="M386">
            <v>99.3</v>
          </cell>
          <cell r="N386">
            <v>0.99299999999999999</v>
          </cell>
          <cell r="O386">
            <v>0</v>
          </cell>
          <cell r="P386">
            <v>0</v>
          </cell>
          <cell r="Q386">
            <v>0.2</v>
          </cell>
          <cell r="R386">
            <v>2E-3</v>
          </cell>
          <cell r="S386">
            <v>0</v>
          </cell>
          <cell r="T386">
            <v>0</v>
          </cell>
          <cell r="U386">
            <v>0</v>
          </cell>
          <cell r="V386">
            <v>0</v>
          </cell>
          <cell r="W386">
            <v>0.1</v>
          </cell>
          <cell r="X386">
            <v>1E-3</v>
          </cell>
          <cell r="Y386">
            <v>0</v>
          </cell>
          <cell r="Z386">
            <v>0</v>
          </cell>
          <cell r="AA386">
            <v>0</v>
          </cell>
          <cell r="AB386">
            <v>0</v>
          </cell>
          <cell r="AC386">
            <v>0</v>
          </cell>
          <cell r="AD386">
            <v>0</v>
          </cell>
          <cell r="AE386">
            <v>0</v>
          </cell>
          <cell r="AF386">
            <v>0</v>
          </cell>
          <cell r="AG386">
            <v>0</v>
          </cell>
          <cell r="AH386">
            <v>0</v>
          </cell>
        </row>
        <row r="387">
          <cell r="A387">
            <v>384</v>
          </cell>
          <cell r="B387" t="str">
            <v>BOCADILLO VELEÑO</v>
          </cell>
          <cell r="C387" t="str">
            <v>JALEA DE GUAYABA CON AZUCAR</v>
          </cell>
          <cell r="D387">
            <v>100</v>
          </cell>
          <cell r="E387">
            <v>308</v>
          </cell>
          <cell r="F387">
            <v>3.08</v>
          </cell>
          <cell r="G387">
            <v>20.100000000000001</v>
          </cell>
          <cell r="H387">
            <v>0.20100000000000001</v>
          </cell>
          <cell r="I387">
            <v>0.3</v>
          </cell>
          <cell r="J387">
            <v>3.0000000000000001E-3</v>
          </cell>
          <cell r="K387">
            <v>0.1</v>
          </cell>
          <cell r="L387">
            <v>1E-3</v>
          </cell>
          <cell r="M387">
            <v>79</v>
          </cell>
          <cell r="N387">
            <v>0.79</v>
          </cell>
          <cell r="O387">
            <v>0</v>
          </cell>
          <cell r="P387">
            <v>0</v>
          </cell>
          <cell r="Q387">
            <v>0.5</v>
          </cell>
          <cell r="R387">
            <v>5.0000000000000001E-3</v>
          </cell>
          <cell r="S387">
            <v>25</v>
          </cell>
          <cell r="T387">
            <v>0.25</v>
          </cell>
          <cell r="U387">
            <v>17</v>
          </cell>
          <cell r="V387">
            <v>0.17</v>
          </cell>
          <cell r="W387">
            <v>1.2</v>
          </cell>
          <cell r="X387">
            <v>1.2E-2</v>
          </cell>
          <cell r="Y387">
            <v>4</v>
          </cell>
          <cell r="Z387">
            <v>0.04</v>
          </cell>
          <cell r="AA387">
            <v>0.02</v>
          </cell>
          <cell r="AB387">
            <v>2.0000000000000001E-4</v>
          </cell>
          <cell r="AC387">
            <v>0.03</v>
          </cell>
          <cell r="AD387">
            <v>2.9999999999999997E-4</v>
          </cell>
          <cell r="AE387">
            <v>1</v>
          </cell>
          <cell r="AF387">
            <v>0.01</v>
          </cell>
          <cell r="AG387">
            <v>0</v>
          </cell>
          <cell r="AH387">
            <v>0</v>
          </cell>
        </row>
        <row r="388">
          <cell r="A388">
            <v>385</v>
          </cell>
          <cell r="B388" t="str">
            <v>COCADAS DE PANELA</v>
          </cell>
          <cell r="E388">
            <v>391</v>
          </cell>
          <cell r="F388">
            <v>3.91</v>
          </cell>
          <cell r="G388">
            <v>6</v>
          </cell>
          <cell r="H388">
            <v>0.06</v>
          </cell>
          <cell r="I388">
            <v>1.6</v>
          </cell>
          <cell r="J388">
            <v>1.6E-2</v>
          </cell>
          <cell r="K388">
            <v>8.1999999999999993</v>
          </cell>
          <cell r="L388">
            <v>8.199999999999999E-2</v>
          </cell>
          <cell r="M388">
            <v>81.900000000000006</v>
          </cell>
          <cell r="N388">
            <v>0.81900000000000006</v>
          </cell>
          <cell r="O388">
            <v>0.5</v>
          </cell>
          <cell r="P388">
            <v>5.0000000000000001E-3</v>
          </cell>
          <cell r="Q388">
            <v>1.8</v>
          </cell>
          <cell r="R388">
            <v>1.8000000000000002E-2</v>
          </cell>
          <cell r="S388">
            <v>7</v>
          </cell>
          <cell r="T388">
            <v>7.0000000000000007E-2</v>
          </cell>
          <cell r="U388">
            <v>78</v>
          </cell>
          <cell r="V388">
            <v>0.78</v>
          </cell>
          <cell r="W388">
            <v>2.5</v>
          </cell>
          <cell r="X388">
            <v>2.5000000000000001E-2</v>
          </cell>
          <cell r="Y388">
            <v>0</v>
          </cell>
          <cell r="Z388">
            <v>0</v>
          </cell>
          <cell r="AA388">
            <v>0.03</v>
          </cell>
          <cell r="AB388">
            <v>2.9999999999999997E-4</v>
          </cell>
          <cell r="AC388">
            <v>7.0000000000000007E-2</v>
          </cell>
          <cell r="AD388">
            <v>7.000000000000001E-4</v>
          </cell>
          <cell r="AE388">
            <v>0.4</v>
          </cell>
          <cell r="AF388">
            <v>4.0000000000000001E-3</v>
          </cell>
          <cell r="AG388">
            <v>0</v>
          </cell>
          <cell r="AH388">
            <v>0</v>
          </cell>
        </row>
        <row r="389">
          <cell r="A389">
            <v>386</v>
          </cell>
          <cell r="B389" t="str">
            <v>CHOCOLATE</v>
          </cell>
          <cell r="C389" t="str">
            <v>PASTILLAS CON AZUCAR</v>
          </cell>
          <cell r="D389">
            <v>100</v>
          </cell>
          <cell r="E389">
            <v>441</v>
          </cell>
          <cell r="F389">
            <v>4.41</v>
          </cell>
          <cell r="G389">
            <v>3.1</v>
          </cell>
          <cell r="H389">
            <v>3.1E-2</v>
          </cell>
          <cell r="I389">
            <v>3.8</v>
          </cell>
          <cell r="J389">
            <v>3.7999999999999999E-2</v>
          </cell>
          <cell r="K389">
            <v>16.8</v>
          </cell>
          <cell r="L389">
            <v>0.16800000000000001</v>
          </cell>
          <cell r="M389">
            <v>74.099999999999994</v>
          </cell>
          <cell r="N389">
            <v>0.74099999999999999</v>
          </cell>
          <cell r="O389">
            <v>1</v>
          </cell>
          <cell r="P389">
            <v>0.01</v>
          </cell>
          <cell r="Q389">
            <v>1.2</v>
          </cell>
          <cell r="R389">
            <v>1.2E-2</v>
          </cell>
          <cell r="S389">
            <v>46</v>
          </cell>
          <cell r="T389">
            <v>0.46</v>
          </cell>
          <cell r="U389">
            <v>150</v>
          </cell>
          <cell r="V389">
            <v>1.5</v>
          </cell>
          <cell r="W389">
            <v>2.8</v>
          </cell>
          <cell r="X389">
            <v>2.7999999999999997E-2</v>
          </cell>
          <cell r="Y389">
            <v>2</v>
          </cell>
          <cell r="Z389">
            <v>0.02</v>
          </cell>
          <cell r="AA389">
            <v>0.05</v>
          </cell>
          <cell r="AB389">
            <v>5.0000000000000001E-4</v>
          </cell>
          <cell r="AC389">
            <v>0.09</v>
          </cell>
          <cell r="AD389">
            <v>8.9999999999999998E-4</v>
          </cell>
          <cell r="AE389" t="str">
            <v>,5,</v>
          </cell>
          <cell r="AF389" t="e">
            <v>#VALUE!</v>
          </cell>
          <cell r="AG389">
            <v>0</v>
          </cell>
          <cell r="AH389">
            <v>0</v>
          </cell>
        </row>
        <row r="390">
          <cell r="A390">
            <v>387</v>
          </cell>
          <cell r="B390" t="str">
            <v>CHOCOLATE</v>
          </cell>
          <cell r="C390" t="str">
            <v>AMARGO</v>
          </cell>
          <cell r="E390">
            <v>455</v>
          </cell>
          <cell r="F390">
            <v>4.55</v>
          </cell>
          <cell r="G390">
            <v>2.8</v>
          </cell>
          <cell r="H390">
            <v>2.7999999999999997E-2</v>
          </cell>
          <cell r="I390">
            <v>4</v>
          </cell>
          <cell r="J390">
            <v>0.04</v>
          </cell>
          <cell r="K390">
            <v>20.5</v>
          </cell>
          <cell r="L390">
            <v>0.20499999999999999</v>
          </cell>
          <cell r="M390">
            <v>69.599999999999994</v>
          </cell>
          <cell r="N390">
            <v>0.69599999999999995</v>
          </cell>
          <cell r="O390">
            <v>1.3</v>
          </cell>
          <cell r="P390">
            <v>1.3000000000000001E-2</v>
          </cell>
          <cell r="Q390">
            <v>1.8</v>
          </cell>
          <cell r="R390">
            <v>1.8000000000000002E-2</v>
          </cell>
          <cell r="S390">
            <v>98</v>
          </cell>
          <cell r="T390">
            <v>0.98</v>
          </cell>
          <cell r="U390">
            <v>150</v>
          </cell>
          <cell r="V390">
            <v>1.5</v>
          </cell>
          <cell r="W390">
            <v>4</v>
          </cell>
          <cell r="X390">
            <v>0.04</v>
          </cell>
          <cell r="Y390">
            <v>2</v>
          </cell>
          <cell r="Z390">
            <v>0.02</v>
          </cell>
          <cell r="AA390">
            <v>0.05</v>
          </cell>
          <cell r="AB390">
            <v>5.0000000000000001E-4</v>
          </cell>
          <cell r="AC390">
            <v>0.1</v>
          </cell>
          <cell r="AD390">
            <v>1E-3</v>
          </cell>
          <cell r="AE390">
            <v>0.6</v>
          </cell>
          <cell r="AF390">
            <v>6.0000000000000001E-3</v>
          </cell>
          <cell r="AG390">
            <v>0</v>
          </cell>
          <cell r="AH390">
            <v>0</v>
          </cell>
        </row>
        <row r="391">
          <cell r="A391">
            <v>388</v>
          </cell>
          <cell r="B391" t="str">
            <v>CHOCOLATE CON AZUCAR Y LECHE</v>
          </cell>
          <cell r="E391">
            <v>438</v>
          </cell>
          <cell r="F391">
            <v>4.38</v>
          </cell>
          <cell r="G391">
            <v>1.7</v>
          </cell>
          <cell r="H391">
            <v>1.7000000000000001E-2</v>
          </cell>
          <cell r="I391">
            <v>7.5</v>
          </cell>
          <cell r="J391">
            <v>7.4999999999999997E-2</v>
          </cell>
          <cell r="K391">
            <v>15.8</v>
          </cell>
          <cell r="L391">
            <v>0.158</v>
          </cell>
          <cell r="M391">
            <v>72.3</v>
          </cell>
          <cell r="N391">
            <v>0.72299999999999998</v>
          </cell>
          <cell r="O391">
            <v>1.1000000000000001</v>
          </cell>
          <cell r="P391">
            <v>1.1000000000000001E-2</v>
          </cell>
          <cell r="Q391">
            <v>1.6</v>
          </cell>
          <cell r="R391">
            <v>1.6E-2</v>
          </cell>
          <cell r="S391">
            <v>139</v>
          </cell>
          <cell r="T391">
            <v>1.39</v>
          </cell>
          <cell r="U391">
            <v>155</v>
          </cell>
          <cell r="V391">
            <v>1.55</v>
          </cell>
          <cell r="W391">
            <v>2.2000000000000002</v>
          </cell>
          <cell r="X391">
            <v>2.2000000000000002E-2</v>
          </cell>
          <cell r="Y391">
            <v>9</v>
          </cell>
          <cell r="Z391">
            <v>0.09</v>
          </cell>
          <cell r="AA391">
            <v>0.17</v>
          </cell>
          <cell r="AB391">
            <v>1.7000000000000001E-3</v>
          </cell>
          <cell r="AC391">
            <v>0.42</v>
          </cell>
          <cell r="AD391">
            <v>4.1999999999999997E-3</v>
          </cell>
          <cell r="AE391">
            <v>0.5</v>
          </cell>
          <cell r="AF391">
            <v>5.0000000000000001E-3</v>
          </cell>
          <cell r="AG391">
            <v>0</v>
          </cell>
          <cell r="AH391">
            <v>0</v>
          </cell>
        </row>
        <row r="392">
          <cell r="A392">
            <v>389</v>
          </cell>
          <cell r="B392" t="str">
            <v>CHOCOLATE(BOLSA)</v>
          </cell>
          <cell r="C392" t="str">
            <v>CON PANELA</v>
          </cell>
          <cell r="E392">
            <v>393</v>
          </cell>
          <cell r="F392">
            <v>3.93</v>
          </cell>
          <cell r="G392">
            <v>6.2</v>
          </cell>
          <cell r="H392">
            <v>6.2E-2</v>
          </cell>
          <cell r="I392">
            <v>4.2</v>
          </cell>
          <cell r="J392">
            <v>4.2000000000000003E-2</v>
          </cell>
          <cell r="K392">
            <v>10.199999999999999</v>
          </cell>
          <cell r="L392">
            <v>0.10199999999999999</v>
          </cell>
          <cell r="M392">
            <v>75.8</v>
          </cell>
          <cell r="N392">
            <v>0.75800000000000001</v>
          </cell>
          <cell r="O392">
            <v>1.7</v>
          </cell>
          <cell r="P392">
            <v>1.7000000000000001E-2</v>
          </cell>
          <cell r="Q392">
            <v>1.9</v>
          </cell>
          <cell r="R392">
            <v>1.9E-2</v>
          </cell>
          <cell r="S392">
            <v>37</v>
          </cell>
          <cell r="T392">
            <v>0.37</v>
          </cell>
          <cell r="U392">
            <v>106</v>
          </cell>
          <cell r="V392">
            <v>1.06</v>
          </cell>
          <cell r="W392">
            <v>4</v>
          </cell>
          <cell r="X392">
            <v>0.04</v>
          </cell>
          <cell r="Y392">
            <v>0</v>
          </cell>
          <cell r="Z392">
            <v>0</v>
          </cell>
          <cell r="AA392">
            <v>0.06</v>
          </cell>
          <cell r="AB392">
            <v>5.9999999999999995E-4</v>
          </cell>
          <cell r="AC392">
            <v>0.45</v>
          </cell>
          <cell r="AD392">
            <v>4.5000000000000005E-3</v>
          </cell>
          <cell r="AE392">
            <v>2.2000000000000002</v>
          </cell>
          <cell r="AF392">
            <v>2.2000000000000002E-2</v>
          </cell>
          <cell r="AG392">
            <v>0</v>
          </cell>
          <cell r="AH392">
            <v>0</v>
          </cell>
        </row>
        <row r="393">
          <cell r="A393">
            <v>390</v>
          </cell>
          <cell r="B393" t="str">
            <v>CHUCULA</v>
          </cell>
          <cell r="C393" t="str">
            <v>CHOCOLATE, PANELA Y HARINA DE MAIZ</v>
          </cell>
          <cell r="E393">
            <v>405</v>
          </cell>
          <cell r="F393">
            <v>4.05</v>
          </cell>
          <cell r="G393">
            <v>4</v>
          </cell>
          <cell r="H393">
            <v>0.04</v>
          </cell>
          <cell r="I393">
            <v>9.1</v>
          </cell>
          <cell r="J393">
            <v>9.0999999999999998E-2</v>
          </cell>
          <cell r="K393">
            <v>12</v>
          </cell>
          <cell r="L393">
            <v>0.12</v>
          </cell>
          <cell r="M393">
            <v>72.3</v>
          </cell>
          <cell r="N393">
            <v>0.72299999999999998</v>
          </cell>
          <cell r="O393">
            <v>1.7</v>
          </cell>
          <cell r="P393">
            <v>1.7000000000000001E-2</v>
          </cell>
          <cell r="Q393">
            <v>1.5</v>
          </cell>
          <cell r="R393">
            <v>1.4999999999999999E-2</v>
          </cell>
          <cell r="S393">
            <v>34</v>
          </cell>
          <cell r="T393">
            <v>0.34</v>
          </cell>
          <cell r="U393">
            <v>260</v>
          </cell>
          <cell r="V393">
            <v>2.6</v>
          </cell>
          <cell r="W393">
            <v>4.8</v>
          </cell>
          <cell r="X393">
            <v>4.8000000000000001E-2</v>
          </cell>
          <cell r="Y393">
            <v>0</v>
          </cell>
          <cell r="Z393">
            <v>0</v>
          </cell>
          <cell r="AA393">
            <v>0.1</v>
          </cell>
          <cell r="AB393">
            <v>1E-3</v>
          </cell>
          <cell r="AC393">
            <v>0.2</v>
          </cell>
          <cell r="AD393">
            <v>2E-3</v>
          </cell>
          <cell r="AE393">
            <v>2.8</v>
          </cell>
          <cell r="AF393">
            <v>2.7999999999999997E-2</v>
          </cell>
          <cell r="AG393">
            <v>0</v>
          </cell>
          <cell r="AH393">
            <v>0</v>
          </cell>
        </row>
        <row r="394">
          <cell r="A394">
            <v>391</v>
          </cell>
          <cell r="B394" t="str">
            <v>GELATINA</v>
          </cell>
          <cell r="C394" t="str">
            <v>POLVO CON AZUCAR</v>
          </cell>
          <cell r="D394">
            <v>100</v>
          </cell>
          <cell r="E394">
            <v>384</v>
          </cell>
          <cell r="F394">
            <v>3.84</v>
          </cell>
          <cell r="G394">
            <v>1.6</v>
          </cell>
          <cell r="H394">
            <v>1.6E-2</v>
          </cell>
          <cell r="I394">
            <v>9.4</v>
          </cell>
          <cell r="J394">
            <v>9.4E-2</v>
          </cell>
          <cell r="K394">
            <v>0</v>
          </cell>
          <cell r="L394">
            <v>0</v>
          </cell>
          <cell r="M394">
            <v>88.7</v>
          </cell>
          <cell r="N394">
            <v>0.88700000000000001</v>
          </cell>
          <cell r="O394">
            <v>0</v>
          </cell>
          <cell r="P394">
            <v>0</v>
          </cell>
          <cell r="Q394">
            <v>0.3</v>
          </cell>
          <cell r="R394">
            <v>3.0000000000000001E-3</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row>
        <row r="395">
          <cell r="A395">
            <v>392</v>
          </cell>
          <cell r="B395" t="str">
            <v>GELATINA</v>
          </cell>
          <cell r="C395" t="str">
            <v>PREPARADA</v>
          </cell>
          <cell r="D395">
            <v>100</v>
          </cell>
          <cell r="E395">
            <v>66</v>
          </cell>
          <cell r="F395">
            <v>0.66</v>
          </cell>
          <cell r="G395">
            <v>83.1</v>
          </cell>
          <cell r="H395">
            <v>0.83099999999999996</v>
          </cell>
          <cell r="I395">
            <v>1.6</v>
          </cell>
          <cell r="J395">
            <v>1.6E-2</v>
          </cell>
          <cell r="K395">
            <v>0</v>
          </cell>
          <cell r="L395">
            <v>0</v>
          </cell>
          <cell r="M395">
            <v>15.2</v>
          </cell>
          <cell r="N395">
            <v>0.152</v>
          </cell>
          <cell r="O395">
            <v>0.1</v>
          </cell>
          <cell r="P395">
            <v>1E-3</v>
          </cell>
          <cell r="Q395">
            <v>0.1</v>
          </cell>
          <cell r="R395">
            <v>1E-3</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row>
        <row r="396">
          <cell r="A396">
            <v>393</v>
          </cell>
          <cell r="B396" t="str">
            <v>GELATINA DE PATA</v>
          </cell>
          <cell r="E396">
            <v>313</v>
          </cell>
          <cell r="F396">
            <v>3.13</v>
          </cell>
          <cell r="G396">
            <v>18.5</v>
          </cell>
          <cell r="H396">
            <v>0.185</v>
          </cell>
          <cell r="I396">
            <v>8.3000000000000007</v>
          </cell>
          <cell r="J396">
            <v>8.3000000000000004E-2</v>
          </cell>
          <cell r="K396">
            <v>0</v>
          </cell>
          <cell r="L396">
            <v>0</v>
          </cell>
          <cell r="M396">
            <v>72.599999999999994</v>
          </cell>
          <cell r="N396">
            <v>0.72599999999999998</v>
          </cell>
          <cell r="O396">
            <v>0</v>
          </cell>
          <cell r="P396">
            <v>0</v>
          </cell>
          <cell r="Q396">
            <v>0.6</v>
          </cell>
          <cell r="R396">
            <v>6.0000000000000001E-3</v>
          </cell>
          <cell r="S396">
            <v>66</v>
          </cell>
          <cell r="T396">
            <v>0.66</v>
          </cell>
          <cell r="U396">
            <v>29</v>
          </cell>
          <cell r="V396">
            <v>0.28999999999999998</v>
          </cell>
          <cell r="W396">
            <v>4</v>
          </cell>
          <cell r="X396">
            <v>0.04</v>
          </cell>
          <cell r="Y396">
            <v>0</v>
          </cell>
          <cell r="Z396">
            <v>0</v>
          </cell>
          <cell r="AA396">
            <v>0.03</v>
          </cell>
          <cell r="AB396">
            <v>2.9999999999999997E-4</v>
          </cell>
          <cell r="AC396">
            <v>0.03</v>
          </cell>
          <cell r="AD396">
            <v>2.9999999999999997E-4</v>
          </cell>
          <cell r="AE396">
            <v>0</v>
          </cell>
          <cell r="AF396">
            <v>0</v>
          </cell>
          <cell r="AG396">
            <v>0</v>
          </cell>
          <cell r="AH396">
            <v>0</v>
          </cell>
        </row>
        <row r="397">
          <cell r="A397">
            <v>394</v>
          </cell>
          <cell r="B397" t="str">
            <v>MANJAR BLANCO</v>
          </cell>
          <cell r="C397" t="str">
            <v>COMERCIAL</v>
          </cell>
          <cell r="E397">
            <v>322</v>
          </cell>
          <cell r="F397">
            <v>3.22</v>
          </cell>
          <cell r="G397">
            <v>15.9</v>
          </cell>
          <cell r="H397">
            <v>0.159</v>
          </cell>
          <cell r="I397">
            <v>6.1</v>
          </cell>
          <cell r="J397">
            <v>6.0999999999999999E-2</v>
          </cell>
          <cell r="K397">
            <v>0.3</v>
          </cell>
          <cell r="L397">
            <v>3.0000000000000001E-3</v>
          </cell>
          <cell r="M397">
            <v>75.7</v>
          </cell>
          <cell r="N397">
            <v>0.75700000000000001</v>
          </cell>
          <cell r="O397">
            <v>0</v>
          </cell>
          <cell r="P397">
            <v>0</v>
          </cell>
          <cell r="Q397">
            <v>2</v>
          </cell>
          <cell r="R397">
            <v>0.02</v>
          </cell>
          <cell r="S397">
            <v>190</v>
          </cell>
          <cell r="T397">
            <v>1.9</v>
          </cell>
          <cell r="U397">
            <v>191</v>
          </cell>
          <cell r="V397">
            <v>1.91</v>
          </cell>
          <cell r="W397">
            <v>0.4</v>
          </cell>
          <cell r="X397">
            <v>4.0000000000000001E-3</v>
          </cell>
          <cell r="Y397">
            <v>2</v>
          </cell>
          <cell r="Z397">
            <v>0.02</v>
          </cell>
          <cell r="AA397">
            <v>0.03</v>
          </cell>
          <cell r="AB397">
            <v>2.9999999999999997E-4</v>
          </cell>
          <cell r="AC397">
            <v>0.3</v>
          </cell>
          <cell r="AD397">
            <v>3.0000000000000001E-3</v>
          </cell>
          <cell r="AE397">
            <v>2.2000000000000002</v>
          </cell>
          <cell r="AF397">
            <v>2.2000000000000002E-2</v>
          </cell>
          <cell r="AG397">
            <v>0</v>
          </cell>
          <cell r="AH397">
            <v>0</v>
          </cell>
        </row>
        <row r="398">
          <cell r="A398">
            <v>395</v>
          </cell>
          <cell r="B398" t="str">
            <v>MANJAR DEL VALLE</v>
          </cell>
          <cell r="C398" t="str">
            <v>COMBINADO</v>
          </cell>
          <cell r="E398">
            <v>354</v>
          </cell>
          <cell r="F398">
            <v>3.54</v>
          </cell>
          <cell r="G398">
            <v>16.399999999999999</v>
          </cell>
          <cell r="H398">
            <v>0.16399999999999998</v>
          </cell>
          <cell r="I398">
            <v>7.1</v>
          </cell>
          <cell r="J398">
            <v>7.0999999999999994E-2</v>
          </cell>
          <cell r="K398">
            <v>7.3</v>
          </cell>
          <cell r="L398">
            <v>7.2999999999999995E-2</v>
          </cell>
          <cell r="M398">
            <v>67</v>
          </cell>
          <cell r="N398">
            <v>0.67</v>
          </cell>
          <cell r="O398">
            <v>0</v>
          </cell>
          <cell r="P398">
            <v>0</v>
          </cell>
          <cell r="Q398">
            <v>2.2000000000000002</v>
          </cell>
          <cell r="R398">
            <v>2.2000000000000002E-2</v>
          </cell>
          <cell r="S398">
            <v>252</v>
          </cell>
          <cell r="T398">
            <v>2.52</v>
          </cell>
          <cell r="U398">
            <v>201</v>
          </cell>
          <cell r="V398">
            <v>2.0099999999999998</v>
          </cell>
          <cell r="W398">
            <v>0.5</v>
          </cell>
          <cell r="X398">
            <v>5.0000000000000001E-3</v>
          </cell>
          <cell r="Y398">
            <v>3</v>
          </cell>
          <cell r="Z398">
            <v>0.03</v>
          </cell>
          <cell r="AA398">
            <v>0.05</v>
          </cell>
          <cell r="AB398">
            <v>5.0000000000000001E-4</v>
          </cell>
          <cell r="AC398">
            <v>0.35</v>
          </cell>
          <cell r="AD398">
            <v>3.4999999999999996E-3</v>
          </cell>
          <cell r="AE398">
            <v>0.4</v>
          </cell>
          <cell r="AF398">
            <v>4.0000000000000001E-3</v>
          </cell>
          <cell r="AG398">
            <v>0</v>
          </cell>
          <cell r="AH398">
            <v>0</v>
          </cell>
        </row>
        <row r="399">
          <cell r="A399">
            <v>396</v>
          </cell>
          <cell r="B399" t="str">
            <v>MELAZAS</v>
          </cell>
          <cell r="C399" t="str">
            <v>RESIDUO NO CRISTALIZABLE DE LA PRODUCCION DEL AZUCAR</v>
          </cell>
          <cell r="D399">
            <v>100</v>
          </cell>
          <cell r="E399">
            <v>332</v>
          </cell>
          <cell r="F399">
            <v>3.32</v>
          </cell>
          <cell r="G399">
            <v>24</v>
          </cell>
          <cell r="H399">
            <v>0.24</v>
          </cell>
          <cell r="J399">
            <v>0</v>
          </cell>
          <cell r="K399">
            <v>0.1</v>
          </cell>
          <cell r="L399">
            <v>1E-3</v>
          </cell>
          <cell r="M399">
            <v>60</v>
          </cell>
          <cell r="N399">
            <v>0.6</v>
          </cell>
          <cell r="O399">
            <v>0.6</v>
          </cell>
          <cell r="P399">
            <v>6.0000000000000001E-3</v>
          </cell>
          <cell r="Q399">
            <v>10.199999999999999</v>
          </cell>
          <cell r="R399">
            <v>0.10199999999999999</v>
          </cell>
          <cell r="S399">
            <v>527</v>
          </cell>
          <cell r="T399">
            <v>5.27</v>
          </cell>
          <cell r="U399">
            <v>165</v>
          </cell>
          <cell r="V399">
            <v>1.65</v>
          </cell>
          <cell r="W399">
            <v>22.5</v>
          </cell>
          <cell r="X399">
            <v>0.22500000000000001</v>
          </cell>
          <cell r="Y399">
            <v>0</v>
          </cell>
          <cell r="Z399">
            <v>0</v>
          </cell>
          <cell r="AA399">
            <v>0.04</v>
          </cell>
          <cell r="AB399">
            <v>4.0000000000000002E-4</v>
          </cell>
          <cell r="AC399">
            <v>0.15</v>
          </cell>
          <cell r="AD399">
            <v>1.5E-3</v>
          </cell>
          <cell r="AE399">
            <v>1.7</v>
          </cell>
          <cell r="AF399">
            <v>1.7000000000000001E-2</v>
          </cell>
          <cell r="AG399">
            <v>0</v>
          </cell>
          <cell r="AH399">
            <v>0</v>
          </cell>
        </row>
        <row r="400">
          <cell r="A400">
            <v>397</v>
          </cell>
          <cell r="B400" t="str">
            <v>MERMELADAS</v>
          </cell>
          <cell r="C400" t="str">
            <v>JALEA DE FRUTAS CON AZUCAR</v>
          </cell>
          <cell r="D400">
            <v>100</v>
          </cell>
          <cell r="E400">
            <v>276</v>
          </cell>
          <cell r="F400">
            <v>2.76</v>
          </cell>
          <cell r="G400">
            <v>28</v>
          </cell>
          <cell r="H400">
            <v>0.28000000000000003</v>
          </cell>
          <cell r="I400">
            <v>0.5</v>
          </cell>
          <cell r="J400">
            <v>5.0000000000000001E-3</v>
          </cell>
          <cell r="K400">
            <v>0.3</v>
          </cell>
          <cell r="L400">
            <v>3.0000000000000001E-3</v>
          </cell>
          <cell r="M400">
            <v>70.5</v>
          </cell>
          <cell r="N400">
            <v>0.70499999999999996</v>
          </cell>
          <cell r="O400">
            <v>0.6</v>
          </cell>
          <cell r="P400">
            <v>6.0000000000000001E-3</v>
          </cell>
          <cell r="Q400">
            <v>0.4</v>
          </cell>
          <cell r="R400">
            <v>4.0000000000000001E-3</v>
          </cell>
          <cell r="S400">
            <v>12</v>
          </cell>
          <cell r="T400">
            <v>0.12</v>
          </cell>
          <cell r="U400">
            <v>12</v>
          </cell>
          <cell r="V400">
            <v>0.12</v>
          </cell>
          <cell r="W400">
            <v>0.3</v>
          </cell>
          <cell r="X400">
            <v>3.0000000000000001E-3</v>
          </cell>
          <cell r="Y400">
            <v>0</v>
          </cell>
          <cell r="Z400">
            <v>0</v>
          </cell>
          <cell r="AA400">
            <v>0.02</v>
          </cell>
          <cell r="AB400">
            <v>2.0000000000000001E-4</v>
          </cell>
          <cell r="AC400">
            <v>0.02</v>
          </cell>
          <cell r="AD400">
            <v>2.0000000000000001E-4</v>
          </cell>
          <cell r="AE400">
            <v>0.2</v>
          </cell>
          <cell r="AF400">
            <v>2E-3</v>
          </cell>
          <cell r="AG400">
            <v>0</v>
          </cell>
          <cell r="AH400">
            <v>0</v>
          </cell>
        </row>
        <row r="401">
          <cell r="A401">
            <v>398</v>
          </cell>
          <cell r="B401" t="str">
            <v>MIEL DE ABEJAS</v>
          </cell>
          <cell r="D401">
            <v>100</v>
          </cell>
          <cell r="E401">
            <v>312</v>
          </cell>
          <cell r="F401">
            <v>3.12</v>
          </cell>
          <cell r="G401">
            <v>19.3</v>
          </cell>
          <cell r="H401">
            <v>0.193</v>
          </cell>
          <cell r="I401">
            <v>0.6</v>
          </cell>
          <cell r="J401">
            <v>6.0000000000000001E-3</v>
          </cell>
          <cell r="K401">
            <v>0.2</v>
          </cell>
          <cell r="L401">
            <v>2E-3</v>
          </cell>
          <cell r="M401">
            <v>79.8</v>
          </cell>
          <cell r="N401">
            <v>0.79799999999999993</v>
          </cell>
          <cell r="O401">
            <v>0</v>
          </cell>
          <cell r="P401">
            <v>0</v>
          </cell>
          <cell r="Q401">
            <v>0.1</v>
          </cell>
          <cell r="R401">
            <v>1E-3</v>
          </cell>
          <cell r="S401">
            <v>25</v>
          </cell>
          <cell r="T401">
            <v>0.25</v>
          </cell>
          <cell r="U401">
            <v>10</v>
          </cell>
          <cell r="V401">
            <v>0.1</v>
          </cell>
          <cell r="W401">
            <v>0.8</v>
          </cell>
          <cell r="X401">
            <v>8.0000000000000002E-3</v>
          </cell>
          <cell r="Y401">
            <v>0</v>
          </cell>
          <cell r="Z401">
            <v>0</v>
          </cell>
          <cell r="AA401">
            <v>0</v>
          </cell>
          <cell r="AB401">
            <v>0</v>
          </cell>
          <cell r="AC401">
            <v>0.04</v>
          </cell>
          <cell r="AD401">
            <v>4.0000000000000002E-4</v>
          </cell>
          <cell r="AE401">
            <v>0.3</v>
          </cell>
          <cell r="AF401">
            <v>3.0000000000000001E-3</v>
          </cell>
          <cell r="AG401">
            <v>0</v>
          </cell>
          <cell r="AH401">
            <v>0</v>
          </cell>
        </row>
        <row r="402">
          <cell r="A402">
            <v>399</v>
          </cell>
          <cell r="B402" t="str">
            <v>MIEL DE CAÑA</v>
          </cell>
          <cell r="D402">
            <v>100</v>
          </cell>
          <cell r="E402">
            <v>285</v>
          </cell>
          <cell r="F402">
            <v>2.85</v>
          </cell>
          <cell r="G402">
            <v>25</v>
          </cell>
          <cell r="H402">
            <v>0.25</v>
          </cell>
          <cell r="I402">
            <v>0.7</v>
          </cell>
          <cell r="J402">
            <v>6.9999999999999993E-3</v>
          </cell>
          <cell r="K402">
            <v>0.2</v>
          </cell>
          <cell r="L402">
            <v>2E-3</v>
          </cell>
          <cell r="M402">
            <v>72.599999999999994</v>
          </cell>
          <cell r="N402">
            <v>0.72599999999999998</v>
          </cell>
          <cell r="O402">
            <v>0.5</v>
          </cell>
          <cell r="P402">
            <v>5.0000000000000001E-3</v>
          </cell>
          <cell r="Q402">
            <v>1</v>
          </cell>
          <cell r="R402">
            <v>0.01</v>
          </cell>
          <cell r="S402">
            <v>70</v>
          </cell>
          <cell r="T402">
            <v>0.7</v>
          </cell>
          <cell r="U402">
            <v>40</v>
          </cell>
          <cell r="V402">
            <v>0.4</v>
          </cell>
          <cell r="W402">
            <v>1.5</v>
          </cell>
          <cell r="X402">
            <v>1.4999999999999999E-2</v>
          </cell>
          <cell r="Y402">
            <v>0</v>
          </cell>
          <cell r="Z402">
            <v>0</v>
          </cell>
          <cell r="AA402">
            <v>0.03</v>
          </cell>
          <cell r="AB402">
            <v>2.9999999999999997E-4</v>
          </cell>
          <cell r="AC402">
            <v>0.06</v>
          </cell>
          <cell r="AD402">
            <v>5.9999999999999995E-4</v>
          </cell>
          <cell r="AE402">
            <v>0.5</v>
          </cell>
          <cell r="AF402">
            <v>5.0000000000000001E-3</v>
          </cell>
          <cell r="AG402">
            <v>6</v>
          </cell>
          <cell r="AH402">
            <v>0.06</v>
          </cell>
        </row>
        <row r="403">
          <cell r="A403">
            <v>400</v>
          </cell>
          <cell r="B403" t="str">
            <v>PANELA</v>
          </cell>
          <cell r="C403" t="str">
            <v>JUGO DE CAÑA NO REFINADA CANCENTRADO HASTA SILIDIFICACIÓN</v>
          </cell>
          <cell r="D403">
            <v>100</v>
          </cell>
          <cell r="E403">
            <v>312</v>
          </cell>
          <cell r="F403">
            <v>3.12</v>
          </cell>
          <cell r="G403">
            <v>12.3</v>
          </cell>
          <cell r="H403">
            <v>0.12300000000000001</v>
          </cell>
          <cell r="I403">
            <v>0.5</v>
          </cell>
          <cell r="J403">
            <v>5.0000000000000001E-3</v>
          </cell>
          <cell r="K403">
            <v>0.1</v>
          </cell>
          <cell r="L403">
            <v>1E-3</v>
          </cell>
          <cell r="M403">
            <v>86</v>
          </cell>
          <cell r="N403">
            <v>0.86</v>
          </cell>
          <cell r="O403">
            <v>0</v>
          </cell>
          <cell r="P403">
            <v>0</v>
          </cell>
          <cell r="Q403">
            <v>1.1000000000000001</v>
          </cell>
          <cell r="R403">
            <v>1.1000000000000001E-2</v>
          </cell>
          <cell r="S403">
            <v>80</v>
          </cell>
          <cell r="T403">
            <v>0.8</v>
          </cell>
          <cell r="U403">
            <v>60</v>
          </cell>
          <cell r="V403">
            <v>0.6</v>
          </cell>
          <cell r="W403">
            <v>2.4</v>
          </cell>
          <cell r="X403">
            <v>2.4E-2</v>
          </cell>
          <cell r="Y403">
            <v>0</v>
          </cell>
          <cell r="Z403">
            <v>0</v>
          </cell>
          <cell r="AA403">
            <v>0.02</v>
          </cell>
          <cell r="AB403">
            <v>2.0000000000000001E-4</v>
          </cell>
          <cell r="AC403">
            <v>7.0000000000000007E-2</v>
          </cell>
          <cell r="AD403">
            <v>7.000000000000001E-4</v>
          </cell>
          <cell r="AE403">
            <v>0.3</v>
          </cell>
          <cell r="AF403">
            <v>3.0000000000000001E-3</v>
          </cell>
          <cell r="AG403">
            <v>3</v>
          </cell>
          <cell r="AH403">
            <v>0.03</v>
          </cell>
        </row>
        <row r="404">
          <cell r="A404">
            <v>401</v>
          </cell>
          <cell r="B404" t="str">
            <v>PANELITAS DE LECHE DE CABRA</v>
          </cell>
          <cell r="E404">
            <v>348</v>
          </cell>
          <cell r="F404">
            <v>3.48</v>
          </cell>
          <cell r="G404">
            <v>10.5</v>
          </cell>
          <cell r="H404">
            <v>0.105</v>
          </cell>
          <cell r="I404">
            <v>2.1</v>
          </cell>
          <cell r="J404">
            <v>2.1000000000000001E-2</v>
          </cell>
          <cell r="K404">
            <v>1.4</v>
          </cell>
          <cell r="L404">
            <v>1.3999999999999999E-2</v>
          </cell>
          <cell r="M404">
            <v>84.4</v>
          </cell>
          <cell r="N404">
            <v>0.84400000000000008</v>
          </cell>
          <cell r="O404">
            <v>0.3</v>
          </cell>
          <cell r="P404">
            <v>3.0000000000000001E-3</v>
          </cell>
          <cell r="Q404">
            <v>1.3</v>
          </cell>
          <cell r="R404">
            <v>1.3000000000000001E-2</v>
          </cell>
          <cell r="S404">
            <v>187</v>
          </cell>
          <cell r="T404">
            <v>1.87</v>
          </cell>
          <cell r="U404">
            <v>58</v>
          </cell>
          <cell r="V404">
            <v>0.57999999999999996</v>
          </cell>
          <cell r="W404">
            <v>1</v>
          </cell>
          <cell r="X404">
            <v>0.01</v>
          </cell>
          <cell r="Y404">
            <v>3</v>
          </cell>
          <cell r="Z404">
            <v>0.03</v>
          </cell>
          <cell r="AA404">
            <v>0.01</v>
          </cell>
          <cell r="AB404">
            <v>1E-4</v>
          </cell>
          <cell r="AC404">
            <v>0.25</v>
          </cell>
          <cell r="AD404">
            <v>2.5000000000000001E-3</v>
          </cell>
          <cell r="AE404">
            <v>0</v>
          </cell>
          <cell r="AF404">
            <v>0</v>
          </cell>
          <cell r="AG404">
            <v>0</v>
          </cell>
          <cell r="AH404">
            <v>0</v>
          </cell>
        </row>
        <row r="405">
          <cell r="A405">
            <v>402</v>
          </cell>
          <cell r="B405" t="str">
            <v>PANELITAS DE LECHE DE VACA</v>
          </cell>
          <cell r="E405">
            <v>349</v>
          </cell>
          <cell r="F405">
            <v>3.49</v>
          </cell>
          <cell r="G405">
            <v>10.6</v>
          </cell>
          <cell r="H405">
            <v>0.106</v>
          </cell>
          <cell r="I405">
            <v>2.9</v>
          </cell>
          <cell r="J405">
            <v>2.8999999999999998E-2</v>
          </cell>
          <cell r="K405">
            <v>1.8</v>
          </cell>
          <cell r="L405">
            <v>1.8000000000000002E-2</v>
          </cell>
          <cell r="M405">
            <v>83</v>
          </cell>
          <cell r="N405">
            <v>0.83</v>
          </cell>
          <cell r="O405">
            <v>0.3</v>
          </cell>
          <cell r="P405">
            <v>3.0000000000000001E-3</v>
          </cell>
          <cell r="Q405">
            <v>1.4</v>
          </cell>
          <cell r="R405">
            <v>1.3999999999999999E-2</v>
          </cell>
          <cell r="S405">
            <v>134</v>
          </cell>
          <cell r="T405">
            <v>1.34</v>
          </cell>
          <cell r="U405">
            <v>80</v>
          </cell>
          <cell r="V405">
            <v>0.8</v>
          </cell>
          <cell r="W405">
            <v>0.8</v>
          </cell>
          <cell r="X405">
            <v>8.0000000000000002E-3</v>
          </cell>
          <cell r="Y405">
            <v>6</v>
          </cell>
          <cell r="Z405">
            <v>0.06</v>
          </cell>
          <cell r="AA405">
            <v>0</v>
          </cell>
          <cell r="AB405">
            <v>0</v>
          </cell>
          <cell r="AC405">
            <v>0.23</v>
          </cell>
          <cell r="AD405">
            <v>2.3E-3</v>
          </cell>
          <cell r="AF405">
            <v>0</v>
          </cell>
          <cell r="AG405">
            <v>0</v>
          </cell>
          <cell r="AH405">
            <v>0</v>
          </cell>
        </row>
        <row r="406">
          <cell r="A406">
            <v>403</v>
          </cell>
          <cell r="B406" t="str">
            <v>MANTEQUILLA</v>
          </cell>
          <cell r="C406" t="str">
            <v>SIN SAL</v>
          </cell>
          <cell r="D406">
            <v>100</v>
          </cell>
          <cell r="E406">
            <v>732</v>
          </cell>
          <cell r="F406">
            <v>7.32</v>
          </cell>
          <cell r="G406">
            <v>15.6</v>
          </cell>
          <cell r="H406">
            <v>0.156</v>
          </cell>
          <cell r="I406">
            <v>1.2</v>
          </cell>
          <cell r="J406">
            <v>1.2E-2</v>
          </cell>
          <cell r="K406">
            <v>82.2</v>
          </cell>
          <cell r="L406">
            <v>0.82200000000000006</v>
          </cell>
          <cell r="M406">
            <v>0.9</v>
          </cell>
          <cell r="N406">
            <v>9.0000000000000011E-3</v>
          </cell>
          <cell r="O406">
            <v>0</v>
          </cell>
          <cell r="P406">
            <v>0</v>
          </cell>
          <cell r="Q406">
            <v>0.1</v>
          </cell>
          <cell r="R406">
            <v>1E-3</v>
          </cell>
          <cell r="S406">
            <v>22</v>
          </cell>
          <cell r="T406">
            <v>0.22</v>
          </cell>
          <cell r="U406">
            <v>20</v>
          </cell>
          <cell r="V406">
            <v>0.2</v>
          </cell>
          <cell r="W406">
            <v>0.2</v>
          </cell>
          <cell r="X406">
            <v>2E-3</v>
          </cell>
          <cell r="Y406">
            <v>1170</v>
          </cell>
          <cell r="Z406">
            <v>11.7</v>
          </cell>
          <cell r="AA406">
            <v>0</v>
          </cell>
          <cell r="AB406">
            <v>0</v>
          </cell>
          <cell r="AC406">
            <v>0.01</v>
          </cell>
          <cell r="AD406">
            <v>1E-4</v>
          </cell>
          <cell r="AE406">
            <v>0.1</v>
          </cell>
          <cell r="AF406">
            <v>1E-3</v>
          </cell>
          <cell r="AG406">
            <v>0</v>
          </cell>
          <cell r="AH406">
            <v>0</v>
          </cell>
        </row>
        <row r="407">
          <cell r="A407">
            <v>404</v>
          </cell>
          <cell r="B407" t="str">
            <v>MARGARINA</v>
          </cell>
          <cell r="C407" t="str">
            <v>ENRIQUECIDA</v>
          </cell>
          <cell r="D407">
            <v>100</v>
          </cell>
          <cell r="E407">
            <v>719</v>
          </cell>
          <cell r="F407">
            <v>7.19</v>
          </cell>
          <cell r="G407">
            <v>15.5</v>
          </cell>
          <cell r="H407">
            <v>0.155</v>
          </cell>
          <cell r="I407">
            <v>0.6</v>
          </cell>
          <cell r="J407">
            <v>6.0000000000000001E-3</v>
          </cell>
          <cell r="K407">
            <v>81</v>
          </cell>
          <cell r="L407">
            <v>0.81</v>
          </cell>
          <cell r="M407">
            <v>0.4</v>
          </cell>
          <cell r="N407">
            <v>4.0000000000000001E-3</v>
          </cell>
          <cell r="O407">
            <v>0</v>
          </cell>
          <cell r="P407">
            <v>0</v>
          </cell>
          <cell r="Q407">
            <v>2.5</v>
          </cell>
          <cell r="R407">
            <v>2.5000000000000001E-2</v>
          </cell>
          <cell r="S407">
            <v>2</v>
          </cell>
          <cell r="T407">
            <v>0.02</v>
          </cell>
          <cell r="U407">
            <v>15</v>
          </cell>
          <cell r="V407">
            <v>0.15</v>
          </cell>
          <cell r="W407">
            <v>0.2</v>
          </cell>
          <cell r="X407">
            <v>2E-3</v>
          </cell>
          <cell r="Y407">
            <v>500</v>
          </cell>
          <cell r="Z407">
            <v>5</v>
          </cell>
          <cell r="AA407">
            <v>0</v>
          </cell>
          <cell r="AB407">
            <v>0</v>
          </cell>
          <cell r="AC407">
            <v>0</v>
          </cell>
          <cell r="AD407">
            <v>0</v>
          </cell>
          <cell r="AE407">
            <v>0</v>
          </cell>
          <cell r="AF407">
            <v>0</v>
          </cell>
          <cell r="AG407">
            <v>0</v>
          </cell>
          <cell r="AH407">
            <v>0</v>
          </cell>
        </row>
        <row r="408">
          <cell r="A408">
            <v>405</v>
          </cell>
          <cell r="B408" t="str">
            <v>ACEITE</v>
          </cell>
          <cell r="C408" t="str">
            <v>VEGETALES</v>
          </cell>
          <cell r="D408">
            <v>100</v>
          </cell>
          <cell r="E408">
            <v>884</v>
          </cell>
          <cell r="F408">
            <v>8.84</v>
          </cell>
          <cell r="G408">
            <v>0</v>
          </cell>
          <cell r="H408">
            <v>0</v>
          </cell>
          <cell r="I408">
            <v>0</v>
          </cell>
          <cell r="J408">
            <v>0</v>
          </cell>
          <cell r="K408">
            <v>100</v>
          </cell>
          <cell r="L408">
            <v>1</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row>
        <row r="409">
          <cell r="A409">
            <v>406</v>
          </cell>
          <cell r="B409" t="str">
            <v>MANTECA DE CERDO</v>
          </cell>
          <cell r="D409">
            <v>100</v>
          </cell>
          <cell r="E409">
            <v>892</v>
          </cell>
          <cell r="F409">
            <v>8.92</v>
          </cell>
          <cell r="G409">
            <v>1</v>
          </cell>
          <cell r="H409">
            <v>0.01</v>
          </cell>
          <cell r="I409">
            <v>0</v>
          </cell>
          <cell r="J409">
            <v>0</v>
          </cell>
          <cell r="K409">
            <v>99</v>
          </cell>
          <cell r="L409">
            <v>0.99</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row>
        <row r="410">
          <cell r="A410">
            <v>407</v>
          </cell>
          <cell r="B410" t="str">
            <v>MARGARINA</v>
          </cell>
          <cell r="D410">
            <v>100</v>
          </cell>
          <cell r="E410">
            <v>719</v>
          </cell>
          <cell r="F410">
            <v>7.19</v>
          </cell>
          <cell r="G410">
            <v>15.5</v>
          </cell>
          <cell r="H410">
            <v>0.155</v>
          </cell>
          <cell r="I410">
            <v>0.6</v>
          </cell>
          <cell r="J410">
            <v>6.0000000000000001E-3</v>
          </cell>
          <cell r="K410">
            <v>81</v>
          </cell>
          <cell r="L410">
            <v>0.81</v>
          </cell>
          <cell r="M410">
            <v>0.4</v>
          </cell>
          <cell r="N410">
            <v>4.0000000000000001E-3</v>
          </cell>
          <cell r="O410">
            <v>0</v>
          </cell>
          <cell r="P410">
            <v>0</v>
          </cell>
          <cell r="Q410">
            <v>2.5</v>
          </cell>
          <cell r="R410">
            <v>2.5000000000000001E-2</v>
          </cell>
          <cell r="S410">
            <v>2</v>
          </cell>
          <cell r="T410">
            <v>0.02</v>
          </cell>
          <cell r="U410">
            <v>15</v>
          </cell>
          <cell r="V410">
            <v>0.15</v>
          </cell>
          <cell r="W410">
            <v>0.2</v>
          </cell>
          <cell r="X410">
            <v>2E-3</v>
          </cell>
          <cell r="Y410">
            <v>0</v>
          </cell>
          <cell r="Z410">
            <v>0</v>
          </cell>
          <cell r="AA410">
            <v>0</v>
          </cell>
          <cell r="AB410">
            <v>0</v>
          </cell>
          <cell r="AC410">
            <v>0</v>
          </cell>
          <cell r="AD410">
            <v>0</v>
          </cell>
          <cell r="AE410">
            <v>0</v>
          </cell>
          <cell r="AF410">
            <v>0</v>
          </cell>
          <cell r="AG410">
            <v>0</v>
          </cell>
          <cell r="AH410">
            <v>0</v>
          </cell>
        </row>
        <row r="411">
          <cell r="A411">
            <v>408</v>
          </cell>
          <cell r="B411" t="str">
            <v>GRASA VEGETAL ALIMENTICIA</v>
          </cell>
          <cell r="D411">
            <v>100</v>
          </cell>
          <cell r="E411">
            <v>870</v>
          </cell>
          <cell r="F411">
            <v>8.6999999999999993</v>
          </cell>
          <cell r="G411">
            <v>1</v>
          </cell>
          <cell r="H411">
            <v>0.01</v>
          </cell>
          <cell r="I411">
            <v>0</v>
          </cell>
          <cell r="J411">
            <v>0</v>
          </cell>
          <cell r="K411">
            <v>98.5</v>
          </cell>
          <cell r="L411">
            <v>0.98499999999999999</v>
          </cell>
          <cell r="M411">
            <v>0</v>
          </cell>
          <cell r="N411">
            <v>0</v>
          </cell>
          <cell r="O411">
            <v>0</v>
          </cell>
          <cell r="P411">
            <v>0</v>
          </cell>
          <cell r="Q411">
            <v>0.5</v>
          </cell>
          <cell r="R411">
            <v>5.0000000000000001E-3</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row>
        <row r="412">
          <cell r="A412">
            <v>409</v>
          </cell>
          <cell r="B412" t="str">
            <v>AVENA PREPARADA</v>
          </cell>
          <cell r="E412">
            <v>54</v>
          </cell>
          <cell r="F412">
            <v>0.54</v>
          </cell>
          <cell r="G412">
            <v>86.5</v>
          </cell>
          <cell r="H412">
            <v>0.86499999999999999</v>
          </cell>
          <cell r="I412">
            <v>2</v>
          </cell>
          <cell r="J412">
            <v>0.02</v>
          </cell>
          <cell r="K412">
            <v>1</v>
          </cell>
          <cell r="L412">
            <v>0.01</v>
          </cell>
          <cell r="M412">
            <v>9.5</v>
          </cell>
          <cell r="N412">
            <v>9.5000000000000001E-2</v>
          </cell>
          <cell r="O412">
            <v>0.2</v>
          </cell>
          <cell r="P412">
            <v>2E-3</v>
          </cell>
          <cell r="Q412">
            <v>0.8</v>
          </cell>
          <cell r="R412">
            <v>8.0000000000000002E-3</v>
          </cell>
          <cell r="S412">
            <v>9</v>
          </cell>
          <cell r="T412">
            <v>0.09</v>
          </cell>
          <cell r="U412">
            <v>57</v>
          </cell>
          <cell r="V412">
            <v>0.56999999999999995</v>
          </cell>
          <cell r="W412">
            <v>0.6</v>
          </cell>
          <cell r="X412">
            <v>6.0000000000000001E-3</v>
          </cell>
          <cell r="Y412">
            <v>0</v>
          </cell>
          <cell r="Z412">
            <v>0</v>
          </cell>
          <cell r="AA412">
            <v>0.08</v>
          </cell>
          <cell r="AB412">
            <v>8.0000000000000004E-4</v>
          </cell>
          <cell r="AC412">
            <v>0.02</v>
          </cell>
          <cell r="AD412">
            <v>2.0000000000000001E-4</v>
          </cell>
          <cell r="AE412">
            <v>0.1</v>
          </cell>
          <cell r="AF412">
            <v>1E-3</v>
          </cell>
          <cell r="AG412">
            <v>0</v>
          </cell>
          <cell r="AH412">
            <v>0</v>
          </cell>
        </row>
        <row r="413">
          <cell r="A413">
            <v>410</v>
          </cell>
          <cell r="B413" t="str">
            <v>CAFÉ</v>
          </cell>
          <cell r="C413" t="str">
            <v>INFUSIÓN SIN AZÚCAR DE 6 GRAMOS DE CAFÉ TOSTADO EN 100 DE AGUA</v>
          </cell>
          <cell r="D413">
            <v>100</v>
          </cell>
          <cell r="E413">
            <v>5</v>
          </cell>
          <cell r="F413">
            <v>0.05</v>
          </cell>
          <cell r="G413">
            <v>98.5</v>
          </cell>
          <cell r="H413">
            <v>0.98499999999999999</v>
          </cell>
          <cell r="I413">
            <v>0.3</v>
          </cell>
          <cell r="J413">
            <v>3.0000000000000001E-3</v>
          </cell>
          <cell r="K413">
            <v>0.1</v>
          </cell>
          <cell r="L413">
            <v>1E-3</v>
          </cell>
          <cell r="M413">
            <v>0.8</v>
          </cell>
          <cell r="N413">
            <v>8.0000000000000002E-3</v>
          </cell>
          <cell r="O413">
            <v>0</v>
          </cell>
          <cell r="P413">
            <v>0</v>
          </cell>
          <cell r="Q413">
            <v>0.3</v>
          </cell>
          <cell r="R413">
            <v>3.0000000000000001E-3</v>
          </cell>
          <cell r="S413">
            <v>5</v>
          </cell>
          <cell r="T413">
            <v>0.05</v>
          </cell>
          <cell r="U413">
            <v>5</v>
          </cell>
          <cell r="V413">
            <v>0.05</v>
          </cell>
          <cell r="W413">
            <v>0.2</v>
          </cell>
          <cell r="X413">
            <v>2E-3</v>
          </cell>
          <cell r="Y413">
            <v>0</v>
          </cell>
          <cell r="Z413">
            <v>0</v>
          </cell>
          <cell r="AA413">
            <v>0.01</v>
          </cell>
          <cell r="AB413">
            <v>1E-4</v>
          </cell>
          <cell r="AC413">
            <v>0.01</v>
          </cell>
          <cell r="AD413">
            <v>1E-4</v>
          </cell>
          <cell r="AE413">
            <v>0.9</v>
          </cell>
          <cell r="AF413">
            <v>9.0000000000000011E-3</v>
          </cell>
          <cell r="AG413">
            <v>0</v>
          </cell>
          <cell r="AH413">
            <v>0</v>
          </cell>
        </row>
        <row r="414">
          <cell r="A414">
            <v>411</v>
          </cell>
          <cell r="B414" t="str">
            <v>CERVEZAS</v>
          </cell>
          <cell r="C414" t="str">
            <v>ALCOHOL, 4%</v>
          </cell>
          <cell r="D414">
            <v>100</v>
          </cell>
          <cell r="E414">
            <v>19</v>
          </cell>
          <cell r="F414">
            <v>0.19</v>
          </cell>
          <cell r="G414">
            <v>91</v>
          </cell>
          <cell r="H414">
            <v>0.91</v>
          </cell>
          <cell r="I414">
            <v>0.2</v>
          </cell>
          <cell r="J414">
            <v>2E-3</v>
          </cell>
          <cell r="K414">
            <v>0</v>
          </cell>
          <cell r="L414">
            <v>0</v>
          </cell>
          <cell r="M414">
            <v>4.5999999999999996</v>
          </cell>
          <cell r="N414">
            <v>4.5999999999999999E-2</v>
          </cell>
          <cell r="O414">
            <v>0</v>
          </cell>
          <cell r="P414">
            <v>0</v>
          </cell>
          <cell r="Q414">
            <v>0.2</v>
          </cell>
          <cell r="R414">
            <v>2E-3</v>
          </cell>
          <cell r="S414">
            <v>0</v>
          </cell>
          <cell r="T414">
            <v>0</v>
          </cell>
          <cell r="U414">
            <v>15</v>
          </cell>
          <cell r="V414">
            <v>0.15</v>
          </cell>
          <cell r="W414">
            <v>0.1</v>
          </cell>
          <cell r="X414">
            <v>1E-3</v>
          </cell>
          <cell r="Y414">
            <v>0</v>
          </cell>
          <cell r="Z414">
            <v>0</v>
          </cell>
          <cell r="AA414">
            <v>0</v>
          </cell>
          <cell r="AB414">
            <v>0</v>
          </cell>
          <cell r="AC414">
            <v>0.02</v>
          </cell>
          <cell r="AD414">
            <v>2.0000000000000001E-4</v>
          </cell>
          <cell r="AE414">
            <v>0.4</v>
          </cell>
          <cell r="AF414">
            <v>4.0000000000000001E-3</v>
          </cell>
          <cell r="AG414">
            <v>0</v>
          </cell>
          <cell r="AH414">
            <v>0</v>
          </cell>
        </row>
        <row r="415">
          <cell r="A415">
            <v>412</v>
          </cell>
          <cell r="B415" t="str">
            <v>CLARO DE MAIZ</v>
          </cell>
          <cell r="E415">
            <v>15</v>
          </cell>
          <cell r="F415">
            <v>0.15</v>
          </cell>
          <cell r="G415">
            <v>96.3</v>
          </cell>
          <cell r="H415">
            <v>0.96299999999999997</v>
          </cell>
          <cell r="I415">
            <v>0.1</v>
          </cell>
          <cell r="J415">
            <v>1E-3</v>
          </cell>
          <cell r="K415">
            <v>0</v>
          </cell>
          <cell r="L415">
            <v>0</v>
          </cell>
          <cell r="M415">
            <v>3.5</v>
          </cell>
          <cell r="N415">
            <v>3.5000000000000003E-2</v>
          </cell>
          <cell r="O415">
            <v>0</v>
          </cell>
          <cell r="P415">
            <v>0</v>
          </cell>
          <cell r="Q415">
            <v>0.1</v>
          </cell>
          <cell r="R415">
            <v>1E-3</v>
          </cell>
          <cell r="S415">
            <v>1</v>
          </cell>
          <cell r="T415">
            <v>0.01</v>
          </cell>
          <cell r="U415">
            <v>3</v>
          </cell>
          <cell r="V415">
            <v>0.03</v>
          </cell>
          <cell r="W415">
            <v>0</v>
          </cell>
          <cell r="X415">
            <v>0</v>
          </cell>
          <cell r="Y415">
            <v>0</v>
          </cell>
          <cell r="Z415">
            <v>0</v>
          </cell>
          <cell r="AA415">
            <v>0</v>
          </cell>
          <cell r="AB415">
            <v>0</v>
          </cell>
          <cell r="AC415">
            <v>0</v>
          </cell>
          <cell r="AD415">
            <v>0</v>
          </cell>
          <cell r="AE415">
            <v>0</v>
          </cell>
          <cell r="AF415">
            <v>0</v>
          </cell>
          <cell r="AG415">
            <v>0</v>
          </cell>
          <cell r="AH415">
            <v>0</v>
          </cell>
        </row>
        <row r="416">
          <cell r="A416">
            <v>413</v>
          </cell>
          <cell r="B416" t="str">
            <v>COCA COLA</v>
          </cell>
          <cell r="D416">
            <v>100</v>
          </cell>
          <cell r="E416">
            <v>44</v>
          </cell>
          <cell r="F416">
            <v>0.44</v>
          </cell>
          <cell r="G416">
            <v>88.2</v>
          </cell>
          <cell r="H416">
            <v>0.88200000000000001</v>
          </cell>
          <cell r="I416">
            <v>0</v>
          </cell>
          <cell r="J416">
            <v>0</v>
          </cell>
          <cell r="K416">
            <v>0</v>
          </cell>
          <cell r="L416">
            <v>0</v>
          </cell>
          <cell r="M416">
            <v>11.5</v>
          </cell>
          <cell r="N416">
            <v>0.115</v>
          </cell>
          <cell r="O416">
            <v>0</v>
          </cell>
          <cell r="P416">
            <v>0</v>
          </cell>
          <cell r="Q416">
            <v>0.3</v>
          </cell>
          <cell r="R416">
            <v>3.0000000000000001E-3</v>
          </cell>
          <cell r="S416">
            <v>0</v>
          </cell>
          <cell r="T416">
            <v>0</v>
          </cell>
          <cell r="U416">
            <v>20</v>
          </cell>
          <cell r="V416">
            <v>0.2</v>
          </cell>
          <cell r="W416">
            <v>0.2</v>
          </cell>
          <cell r="X416">
            <v>2E-3</v>
          </cell>
          <cell r="Y416">
            <v>0</v>
          </cell>
          <cell r="Z416">
            <v>0</v>
          </cell>
          <cell r="AA416">
            <v>0</v>
          </cell>
          <cell r="AB416">
            <v>0</v>
          </cell>
          <cell r="AC416">
            <v>0</v>
          </cell>
          <cell r="AD416">
            <v>0</v>
          </cell>
          <cell r="AE416">
            <v>0</v>
          </cell>
          <cell r="AF416">
            <v>0</v>
          </cell>
          <cell r="AG416">
            <v>0</v>
          </cell>
          <cell r="AH416">
            <v>0</v>
          </cell>
        </row>
        <row r="417">
          <cell r="A417">
            <v>414</v>
          </cell>
          <cell r="B417" t="str">
            <v>CHICHA</v>
          </cell>
          <cell r="C417" t="str">
            <v>ALCOHOL, 4%</v>
          </cell>
          <cell r="D417">
            <v>100</v>
          </cell>
          <cell r="E417">
            <v>49</v>
          </cell>
          <cell r="F417">
            <v>0.49</v>
          </cell>
          <cell r="G417">
            <v>83</v>
          </cell>
          <cell r="H417">
            <v>0.83</v>
          </cell>
          <cell r="I417">
            <v>0.6</v>
          </cell>
          <cell r="J417">
            <v>6.0000000000000001E-3</v>
          </cell>
          <cell r="K417">
            <v>0</v>
          </cell>
          <cell r="L417">
            <v>0</v>
          </cell>
          <cell r="M417">
            <v>12</v>
          </cell>
          <cell r="N417">
            <v>0.12</v>
          </cell>
          <cell r="O417">
            <v>0</v>
          </cell>
          <cell r="P417">
            <v>0</v>
          </cell>
          <cell r="Q417">
            <v>0.4</v>
          </cell>
          <cell r="R417">
            <v>4.0000000000000001E-3</v>
          </cell>
          <cell r="S417">
            <v>25</v>
          </cell>
          <cell r="T417">
            <v>0.25</v>
          </cell>
          <cell r="U417">
            <v>35</v>
          </cell>
          <cell r="V417">
            <v>0.35</v>
          </cell>
          <cell r="W417">
            <v>3.5</v>
          </cell>
          <cell r="X417">
            <v>3.5000000000000003E-2</v>
          </cell>
          <cell r="Y417">
            <v>0</v>
          </cell>
          <cell r="Z417">
            <v>0</v>
          </cell>
          <cell r="AA417">
            <v>0.03</v>
          </cell>
          <cell r="AB417">
            <v>2.9999999999999997E-4</v>
          </cell>
          <cell r="AC417">
            <v>0.03</v>
          </cell>
          <cell r="AD417">
            <v>2.9999999999999997E-4</v>
          </cell>
          <cell r="AE417">
            <v>0.1</v>
          </cell>
          <cell r="AF417">
            <v>1E-3</v>
          </cell>
          <cell r="AG417">
            <v>0</v>
          </cell>
          <cell r="AH417">
            <v>0</v>
          </cell>
        </row>
        <row r="418">
          <cell r="A418">
            <v>415</v>
          </cell>
          <cell r="B418" t="str">
            <v>FRESCO ROYAL</v>
          </cell>
          <cell r="E418">
            <v>380</v>
          </cell>
          <cell r="F418">
            <v>3.8</v>
          </cell>
          <cell r="G418">
            <v>1.6</v>
          </cell>
          <cell r="H418">
            <v>1.6E-2</v>
          </cell>
          <cell r="I418">
            <v>9.4</v>
          </cell>
          <cell r="J418">
            <v>9.4E-2</v>
          </cell>
          <cell r="K418">
            <v>0</v>
          </cell>
          <cell r="L418">
            <v>0</v>
          </cell>
          <cell r="M418">
            <v>88.7</v>
          </cell>
          <cell r="N418">
            <v>0.88700000000000001</v>
          </cell>
          <cell r="O418">
            <v>0</v>
          </cell>
          <cell r="P418">
            <v>0</v>
          </cell>
          <cell r="Q418">
            <v>0.3</v>
          </cell>
          <cell r="R418">
            <v>3.0000000000000001E-3</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row>
        <row r="419">
          <cell r="A419">
            <v>416</v>
          </cell>
          <cell r="B419" t="str">
            <v>GASEOSAS O BEBIDAS REFRESCANTES</v>
          </cell>
          <cell r="C419" t="str">
            <v>SOLICIONES AZUCARADAS CON O SIN GAS CARBONICO</v>
          </cell>
          <cell r="D419">
            <v>100</v>
          </cell>
          <cell r="E419">
            <v>49</v>
          </cell>
          <cell r="F419">
            <v>0.49</v>
          </cell>
          <cell r="G419">
            <v>89</v>
          </cell>
          <cell r="H419">
            <v>0.89</v>
          </cell>
          <cell r="I419">
            <v>0</v>
          </cell>
          <cell r="J419">
            <v>0</v>
          </cell>
          <cell r="K419">
            <v>0</v>
          </cell>
          <cell r="L419">
            <v>0</v>
          </cell>
          <cell r="M419">
            <v>10.9</v>
          </cell>
          <cell r="N419">
            <v>0.109</v>
          </cell>
          <cell r="O419">
            <v>0</v>
          </cell>
          <cell r="P419">
            <v>0</v>
          </cell>
          <cell r="Q419">
            <v>0.1</v>
          </cell>
          <cell r="R419">
            <v>1E-3</v>
          </cell>
          <cell r="S419">
            <v>0</v>
          </cell>
          <cell r="T419">
            <v>0</v>
          </cell>
          <cell r="U419">
            <v>0</v>
          </cell>
          <cell r="V419">
            <v>0</v>
          </cell>
          <cell r="W419">
            <v>0.1</v>
          </cell>
          <cell r="X419">
            <v>1E-3</v>
          </cell>
          <cell r="Y419">
            <v>0</v>
          </cell>
          <cell r="Z419">
            <v>0</v>
          </cell>
          <cell r="AA419">
            <v>0</v>
          </cell>
          <cell r="AB419">
            <v>0</v>
          </cell>
          <cell r="AC419">
            <v>0</v>
          </cell>
          <cell r="AD419">
            <v>0</v>
          </cell>
          <cell r="AE419">
            <v>0</v>
          </cell>
          <cell r="AF419">
            <v>0</v>
          </cell>
          <cell r="AG419">
            <v>0</v>
          </cell>
          <cell r="AH419">
            <v>0</v>
          </cell>
        </row>
        <row r="420">
          <cell r="A420">
            <v>417</v>
          </cell>
          <cell r="B420" t="str">
            <v>GUARAPO</v>
          </cell>
          <cell r="C420" t="str">
            <v>ALCOHOL, 3%</v>
          </cell>
          <cell r="D420">
            <v>100</v>
          </cell>
          <cell r="E420">
            <v>12</v>
          </cell>
          <cell r="F420">
            <v>0.12</v>
          </cell>
          <cell r="G420">
            <v>93.4</v>
          </cell>
          <cell r="H420">
            <v>0.93400000000000005</v>
          </cell>
          <cell r="I420">
            <v>0.1</v>
          </cell>
          <cell r="J420">
            <v>1E-3</v>
          </cell>
          <cell r="K420">
            <v>0</v>
          </cell>
          <cell r="L420">
            <v>0</v>
          </cell>
          <cell r="M420">
            <v>3</v>
          </cell>
          <cell r="N420">
            <v>0.03</v>
          </cell>
          <cell r="O420">
            <v>0</v>
          </cell>
          <cell r="P420">
            <v>0</v>
          </cell>
          <cell r="Q420">
            <v>0.5</v>
          </cell>
          <cell r="R420">
            <v>5.0000000000000001E-3</v>
          </cell>
          <cell r="S420">
            <v>25</v>
          </cell>
          <cell r="T420">
            <v>0.25</v>
          </cell>
          <cell r="U420">
            <v>30</v>
          </cell>
          <cell r="V420">
            <v>0.3</v>
          </cell>
          <cell r="W420">
            <v>1.2</v>
          </cell>
          <cell r="X420">
            <v>1.2E-2</v>
          </cell>
          <cell r="Y420">
            <v>0</v>
          </cell>
          <cell r="Z420">
            <v>0</v>
          </cell>
          <cell r="AA420">
            <v>0.01</v>
          </cell>
          <cell r="AB420">
            <v>1E-4</v>
          </cell>
          <cell r="AC420">
            <v>0.02</v>
          </cell>
          <cell r="AD420">
            <v>2.0000000000000001E-4</v>
          </cell>
          <cell r="AE420">
            <v>0.1</v>
          </cell>
          <cell r="AF420">
            <v>1E-3</v>
          </cell>
          <cell r="AG420">
            <v>0</v>
          </cell>
          <cell r="AH420">
            <v>0</v>
          </cell>
        </row>
        <row r="421">
          <cell r="A421">
            <v>418</v>
          </cell>
          <cell r="B421" t="str">
            <v>HELADOS DE AGUA</v>
          </cell>
          <cell r="E421">
            <v>42</v>
          </cell>
          <cell r="F421">
            <v>0.42</v>
          </cell>
          <cell r="G421">
            <v>89</v>
          </cell>
          <cell r="H421">
            <v>0.89</v>
          </cell>
          <cell r="I421">
            <v>0</v>
          </cell>
          <cell r="J421">
            <v>0</v>
          </cell>
          <cell r="K421">
            <v>0</v>
          </cell>
          <cell r="L421">
            <v>0</v>
          </cell>
          <cell r="M421">
            <v>10.9</v>
          </cell>
          <cell r="N421">
            <v>0.109</v>
          </cell>
          <cell r="O421">
            <v>0</v>
          </cell>
          <cell r="P421">
            <v>0</v>
          </cell>
          <cell r="Q421">
            <v>0.1</v>
          </cell>
          <cell r="R421">
            <v>1E-3</v>
          </cell>
          <cell r="S421">
            <v>0</v>
          </cell>
          <cell r="T421">
            <v>0</v>
          </cell>
          <cell r="U421">
            <v>0</v>
          </cell>
          <cell r="V421">
            <v>0</v>
          </cell>
          <cell r="W421">
            <v>0.1</v>
          </cell>
          <cell r="X421">
            <v>1E-3</v>
          </cell>
          <cell r="Y421">
            <v>72</v>
          </cell>
          <cell r="Z421">
            <v>0.72</v>
          </cell>
          <cell r="AA421">
            <v>0</v>
          </cell>
          <cell r="AB421">
            <v>0</v>
          </cell>
          <cell r="AC421">
            <v>0</v>
          </cell>
          <cell r="AD421">
            <v>0</v>
          </cell>
          <cell r="AE421">
            <v>0</v>
          </cell>
          <cell r="AF421">
            <v>0</v>
          </cell>
          <cell r="AG421">
            <v>0</v>
          </cell>
          <cell r="AH421">
            <v>0</v>
          </cell>
        </row>
        <row r="422">
          <cell r="A422">
            <v>419</v>
          </cell>
          <cell r="B422" t="str">
            <v>HELADOS DE CREMA Y AZUCAR</v>
          </cell>
          <cell r="D422">
            <v>100</v>
          </cell>
          <cell r="E422">
            <v>205</v>
          </cell>
          <cell r="F422">
            <v>2.0499999999999998</v>
          </cell>
          <cell r="G422">
            <v>62.8</v>
          </cell>
          <cell r="H422">
            <v>0.628</v>
          </cell>
          <cell r="I422">
            <v>5</v>
          </cell>
          <cell r="J422">
            <v>0.05</v>
          </cell>
          <cell r="K422">
            <v>12</v>
          </cell>
          <cell r="L422">
            <v>0.12</v>
          </cell>
          <cell r="M422">
            <v>20</v>
          </cell>
          <cell r="N422">
            <v>0.2</v>
          </cell>
          <cell r="O422">
            <v>0.1</v>
          </cell>
          <cell r="P422">
            <v>1E-3</v>
          </cell>
          <cell r="Q422">
            <v>0.1</v>
          </cell>
          <cell r="R422">
            <v>1E-3</v>
          </cell>
          <cell r="S422">
            <v>150</v>
          </cell>
          <cell r="T422">
            <v>1.5</v>
          </cell>
          <cell r="U422">
            <v>120</v>
          </cell>
          <cell r="V422">
            <v>1.2</v>
          </cell>
          <cell r="W422">
            <v>0.4</v>
          </cell>
          <cell r="X422">
            <v>4.0000000000000001E-3</v>
          </cell>
          <cell r="Y422">
            <v>0</v>
          </cell>
          <cell r="Z422">
            <v>0</v>
          </cell>
          <cell r="AA422">
            <v>0.04</v>
          </cell>
          <cell r="AB422">
            <v>4.0000000000000002E-4</v>
          </cell>
          <cell r="AC422">
            <v>0.12</v>
          </cell>
          <cell r="AD422">
            <v>1.1999999999999999E-3</v>
          </cell>
          <cell r="AE422">
            <v>0.1</v>
          </cell>
          <cell r="AF422">
            <v>1E-3</v>
          </cell>
          <cell r="AG422">
            <v>0</v>
          </cell>
          <cell r="AH422">
            <v>0</v>
          </cell>
        </row>
        <row r="423">
          <cell r="A423">
            <v>420</v>
          </cell>
          <cell r="B423" t="str">
            <v>HELADOS DE LECHE</v>
          </cell>
          <cell r="E423">
            <v>61</v>
          </cell>
          <cell r="F423">
            <v>0.61</v>
          </cell>
          <cell r="G423">
            <v>84.5</v>
          </cell>
          <cell r="H423">
            <v>0.84499999999999997</v>
          </cell>
          <cell r="I423">
            <v>0.4</v>
          </cell>
          <cell r="J423">
            <v>4.0000000000000001E-3</v>
          </cell>
          <cell r="K423">
            <v>0.2</v>
          </cell>
          <cell r="L423">
            <v>2E-3</v>
          </cell>
          <cell r="M423">
            <v>14.8</v>
          </cell>
          <cell r="N423">
            <v>0.14800000000000002</v>
          </cell>
          <cell r="O423">
            <v>0</v>
          </cell>
          <cell r="P423">
            <v>0</v>
          </cell>
          <cell r="Q423">
            <v>0.1</v>
          </cell>
          <cell r="R423">
            <v>1E-3</v>
          </cell>
          <cell r="S423">
            <v>18</v>
          </cell>
          <cell r="T423">
            <v>0.18</v>
          </cell>
          <cell r="U423">
            <v>18</v>
          </cell>
          <cell r="V423">
            <v>0.18</v>
          </cell>
          <cell r="W423">
            <v>0.2</v>
          </cell>
          <cell r="X423">
            <v>2E-3</v>
          </cell>
          <cell r="Y423">
            <v>5</v>
          </cell>
          <cell r="Z423">
            <v>0.05</v>
          </cell>
          <cell r="AA423">
            <v>0.04</v>
          </cell>
          <cell r="AB423">
            <v>4.0000000000000002E-4</v>
          </cell>
          <cell r="AC423">
            <v>0.05</v>
          </cell>
          <cell r="AD423">
            <v>5.0000000000000001E-4</v>
          </cell>
          <cell r="AE423">
            <v>0.4</v>
          </cell>
          <cell r="AF423">
            <v>4.0000000000000001E-3</v>
          </cell>
          <cell r="AG423">
            <v>0</v>
          </cell>
          <cell r="AH423">
            <v>0</v>
          </cell>
        </row>
        <row r="424">
          <cell r="A424">
            <v>421</v>
          </cell>
          <cell r="B424" t="str">
            <v>MALTINA</v>
          </cell>
          <cell r="C424" t="str">
            <v>ALCOHOL, 3%</v>
          </cell>
          <cell r="D424">
            <v>100</v>
          </cell>
          <cell r="E424">
            <v>38</v>
          </cell>
          <cell r="F424">
            <v>0.38</v>
          </cell>
          <cell r="G424">
            <v>87</v>
          </cell>
          <cell r="H424">
            <v>0.87</v>
          </cell>
          <cell r="I424">
            <v>0.2</v>
          </cell>
          <cell r="J424">
            <v>2E-3</v>
          </cell>
          <cell r="K424">
            <v>0</v>
          </cell>
          <cell r="L424">
            <v>0</v>
          </cell>
          <cell r="M424">
            <v>9.6999999999999993</v>
          </cell>
          <cell r="N424">
            <v>9.6999999999999989E-2</v>
          </cell>
          <cell r="O424">
            <v>0</v>
          </cell>
          <cell r="P424">
            <v>0</v>
          </cell>
          <cell r="Q424">
            <v>0.1</v>
          </cell>
          <cell r="R424">
            <v>1E-3</v>
          </cell>
          <cell r="S424">
            <v>0</v>
          </cell>
          <cell r="T424">
            <v>0</v>
          </cell>
          <cell r="U424">
            <v>15</v>
          </cell>
          <cell r="V424">
            <v>0.15</v>
          </cell>
          <cell r="W424">
            <v>0.4</v>
          </cell>
          <cell r="X424">
            <v>4.0000000000000001E-3</v>
          </cell>
          <cell r="Y424">
            <v>0</v>
          </cell>
          <cell r="Z424">
            <v>0</v>
          </cell>
          <cell r="AA424">
            <v>0</v>
          </cell>
          <cell r="AB424">
            <v>0</v>
          </cell>
          <cell r="AC424">
            <v>0.04</v>
          </cell>
          <cell r="AD424">
            <v>4.0000000000000002E-4</v>
          </cell>
          <cell r="AE424">
            <v>0.2</v>
          </cell>
          <cell r="AF424">
            <v>2E-3</v>
          </cell>
          <cell r="AG424">
            <v>0</v>
          </cell>
          <cell r="AH424">
            <v>0</v>
          </cell>
        </row>
        <row r="425">
          <cell r="A425">
            <v>422</v>
          </cell>
          <cell r="B425" t="str">
            <v>MILO</v>
          </cell>
          <cell r="E425">
            <v>426</v>
          </cell>
          <cell r="F425">
            <v>4.26</v>
          </cell>
          <cell r="G425">
            <v>5.3</v>
          </cell>
          <cell r="H425">
            <v>5.2999999999999999E-2</v>
          </cell>
          <cell r="I425">
            <v>13.8</v>
          </cell>
          <cell r="J425">
            <v>0.13800000000000001</v>
          </cell>
          <cell r="K425">
            <v>11</v>
          </cell>
          <cell r="L425">
            <v>0.11</v>
          </cell>
          <cell r="M425">
            <v>68</v>
          </cell>
          <cell r="N425">
            <v>0.68</v>
          </cell>
          <cell r="O425">
            <v>0</v>
          </cell>
          <cell r="P425">
            <v>0</v>
          </cell>
          <cell r="Q425">
            <v>1.9</v>
          </cell>
          <cell r="R425">
            <v>1.9E-2</v>
          </cell>
          <cell r="S425">
            <v>400</v>
          </cell>
          <cell r="T425">
            <v>4</v>
          </cell>
          <cell r="U425">
            <v>450</v>
          </cell>
          <cell r="V425">
            <v>4.5</v>
          </cell>
          <cell r="W425">
            <v>5</v>
          </cell>
          <cell r="X425">
            <v>0.05</v>
          </cell>
          <cell r="Y425">
            <v>300</v>
          </cell>
          <cell r="Z425">
            <v>3</v>
          </cell>
          <cell r="AA425">
            <v>0.6</v>
          </cell>
          <cell r="AB425">
            <v>6.0000000000000001E-3</v>
          </cell>
          <cell r="AC425">
            <v>0.2</v>
          </cell>
          <cell r="AD425">
            <v>2E-3</v>
          </cell>
          <cell r="AE425">
            <v>2.8</v>
          </cell>
          <cell r="AF425">
            <v>2.7999999999999997E-2</v>
          </cell>
          <cell r="AG425">
            <v>0</v>
          </cell>
          <cell r="AH425">
            <v>0</v>
          </cell>
        </row>
        <row r="426">
          <cell r="A426">
            <v>423</v>
          </cell>
          <cell r="B426" t="str">
            <v>NESCAFE</v>
          </cell>
          <cell r="C426" t="str">
            <v>PREPARADO</v>
          </cell>
          <cell r="E426">
            <v>4</v>
          </cell>
          <cell r="F426">
            <v>0.04</v>
          </cell>
          <cell r="G426">
            <v>98.5</v>
          </cell>
          <cell r="H426">
            <v>0.98499999999999999</v>
          </cell>
          <cell r="I426">
            <v>0.3</v>
          </cell>
          <cell r="J426">
            <v>3.0000000000000001E-3</v>
          </cell>
          <cell r="K426">
            <v>0.1</v>
          </cell>
          <cell r="L426">
            <v>1E-3</v>
          </cell>
          <cell r="M426">
            <v>0.8</v>
          </cell>
          <cell r="N426">
            <v>8.0000000000000002E-3</v>
          </cell>
          <cell r="O426">
            <v>0</v>
          </cell>
          <cell r="P426">
            <v>0</v>
          </cell>
          <cell r="Q426">
            <v>0.3</v>
          </cell>
          <cell r="R426">
            <v>3.0000000000000001E-3</v>
          </cell>
          <cell r="S426">
            <v>5</v>
          </cell>
          <cell r="T426">
            <v>0.05</v>
          </cell>
          <cell r="U426">
            <v>5</v>
          </cell>
          <cell r="V426">
            <v>0.05</v>
          </cell>
          <cell r="W426">
            <v>0.2</v>
          </cell>
          <cell r="X426">
            <v>2E-3</v>
          </cell>
          <cell r="Y426">
            <v>0</v>
          </cell>
          <cell r="Z426">
            <v>0</v>
          </cell>
          <cell r="AA426">
            <v>0.01</v>
          </cell>
          <cell r="AB426">
            <v>1E-4</v>
          </cell>
          <cell r="AC426">
            <v>0.01</v>
          </cell>
          <cell r="AD426">
            <v>1E-4</v>
          </cell>
          <cell r="AE426">
            <v>0.9</v>
          </cell>
          <cell r="AF426">
            <v>9.0000000000000011E-3</v>
          </cell>
          <cell r="AG426">
            <v>0</v>
          </cell>
          <cell r="AH426">
            <v>0</v>
          </cell>
        </row>
        <row r="427">
          <cell r="A427">
            <v>424</v>
          </cell>
          <cell r="B427" t="str">
            <v>PONY MALTA</v>
          </cell>
          <cell r="E427">
            <v>46</v>
          </cell>
          <cell r="F427">
            <v>0.46</v>
          </cell>
          <cell r="G427">
            <v>88.8</v>
          </cell>
          <cell r="H427">
            <v>0.88800000000000001</v>
          </cell>
          <cell r="I427">
            <v>0.3</v>
          </cell>
          <cell r="J427">
            <v>3.0000000000000001E-3</v>
          </cell>
          <cell r="K427">
            <v>0</v>
          </cell>
          <cell r="L427">
            <v>0</v>
          </cell>
          <cell r="M427">
            <v>10.8</v>
          </cell>
          <cell r="N427">
            <v>0.10800000000000001</v>
          </cell>
          <cell r="O427">
            <v>0</v>
          </cell>
          <cell r="P427">
            <v>0</v>
          </cell>
          <cell r="Q427">
            <v>0.1</v>
          </cell>
          <cell r="R427">
            <v>1E-3</v>
          </cell>
          <cell r="S427">
            <v>0</v>
          </cell>
          <cell r="T427">
            <v>0</v>
          </cell>
          <cell r="U427">
            <v>16</v>
          </cell>
          <cell r="V427">
            <v>0.16</v>
          </cell>
          <cell r="W427">
            <v>1.4</v>
          </cell>
          <cell r="X427">
            <v>1.3999999999999999E-2</v>
          </cell>
          <cell r="Y427">
            <v>0</v>
          </cell>
          <cell r="Z427">
            <v>0</v>
          </cell>
          <cell r="AA427">
            <v>0.38</v>
          </cell>
          <cell r="AB427">
            <v>3.8E-3</v>
          </cell>
          <cell r="AC427">
            <v>0.55000000000000004</v>
          </cell>
          <cell r="AD427">
            <v>5.5000000000000005E-3</v>
          </cell>
          <cell r="AE427">
            <v>1.4</v>
          </cell>
          <cell r="AF427">
            <v>1.3999999999999999E-2</v>
          </cell>
          <cell r="AG427">
            <v>0</v>
          </cell>
          <cell r="AH427">
            <v>0</v>
          </cell>
        </row>
        <row r="428">
          <cell r="A428">
            <v>425</v>
          </cell>
          <cell r="B428" t="str">
            <v>REFRESCO BOLI</v>
          </cell>
          <cell r="E428">
            <v>42</v>
          </cell>
          <cell r="F428">
            <v>0.42</v>
          </cell>
          <cell r="G428">
            <v>89</v>
          </cell>
          <cell r="H428">
            <v>0.89</v>
          </cell>
          <cell r="I428">
            <v>0</v>
          </cell>
          <cell r="J428">
            <v>0</v>
          </cell>
          <cell r="K428">
            <v>0</v>
          </cell>
          <cell r="L428">
            <v>0</v>
          </cell>
          <cell r="M428">
            <v>10.9</v>
          </cell>
          <cell r="N428">
            <v>0.109</v>
          </cell>
          <cell r="O428">
            <v>0</v>
          </cell>
          <cell r="P428">
            <v>0</v>
          </cell>
          <cell r="Q428">
            <v>0.1</v>
          </cell>
          <cell r="R428">
            <v>1E-3</v>
          </cell>
          <cell r="S428">
            <v>0</v>
          </cell>
          <cell r="T428">
            <v>0</v>
          </cell>
          <cell r="U428">
            <v>0</v>
          </cell>
          <cell r="V428">
            <v>0</v>
          </cell>
          <cell r="W428">
            <v>0.1</v>
          </cell>
          <cell r="X428">
            <v>1E-3</v>
          </cell>
          <cell r="Y428">
            <v>0</v>
          </cell>
          <cell r="Z428">
            <v>0</v>
          </cell>
          <cell r="AA428">
            <v>0</v>
          </cell>
          <cell r="AB428">
            <v>0</v>
          </cell>
          <cell r="AC428">
            <v>0</v>
          </cell>
          <cell r="AD428">
            <v>0</v>
          </cell>
          <cell r="AE428">
            <v>0</v>
          </cell>
          <cell r="AF428">
            <v>0</v>
          </cell>
          <cell r="AG428">
            <v>0</v>
          </cell>
          <cell r="AH428">
            <v>0</v>
          </cell>
        </row>
        <row r="429">
          <cell r="A429">
            <v>426</v>
          </cell>
          <cell r="B429" t="str">
            <v>REFRESCO TWIST</v>
          </cell>
          <cell r="E429">
            <v>1</v>
          </cell>
          <cell r="F429">
            <v>0.01</v>
          </cell>
          <cell r="G429">
            <v>99.6</v>
          </cell>
          <cell r="H429">
            <v>0.996</v>
          </cell>
          <cell r="I429">
            <v>0</v>
          </cell>
          <cell r="J429">
            <v>0</v>
          </cell>
          <cell r="K429">
            <v>0</v>
          </cell>
          <cell r="L429">
            <v>0</v>
          </cell>
          <cell r="M429">
            <v>0.4</v>
          </cell>
          <cell r="N429">
            <v>4.0000000000000001E-3</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row>
        <row r="430">
          <cell r="A430">
            <v>427</v>
          </cell>
          <cell r="B430" t="str">
            <v>TE</v>
          </cell>
          <cell r="C430" t="str">
            <v>INFUSIÓN SIN AZUCAR</v>
          </cell>
          <cell r="D430">
            <v>100</v>
          </cell>
          <cell r="E430">
            <v>2</v>
          </cell>
          <cell r="F430">
            <v>0.02</v>
          </cell>
          <cell r="G430">
            <v>98.6</v>
          </cell>
          <cell r="H430">
            <v>0.98599999999999999</v>
          </cell>
          <cell r="I430">
            <v>0.1</v>
          </cell>
          <cell r="J430">
            <v>1E-3</v>
          </cell>
          <cell r="K430">
            <v>0.8</v>
          </cell>
          <cell r="L430">
            <v>8.0000000000000002E-3</v>
          </cell>
          <cell r="M430">
            <v>0</v>
          </cell>
          <cell r="N430">
            <v>0</v>
          </cell>
          <cell r="O430">
            <v>0</v>
          </cell>
          <cell r="P430">
            <v>0</v>
          </cell>
          <cell r="Q430">
            <v>0.3</v>
          </cell>
          <cell r="R430">
            <v>3.0000000000000001E-3</v>
          </cell>
          <cell r="S430">
            <v>5</v>
          </cell>
          <cell r="T430">
            <v>0.05</v>
          </cell>
          <cell r="U430">
            <v>5</v>
          </cell>
          <cell r="V430">
            <v>0.05</v>
          </cell>
          <cell r="W430">
            <v>0.2</v>
          </cell>
          <cell r="X430">
            <v>2E-3</v>
          </cell>
          <cell r="Y430">
            <v>0</v>
          </cell>
          <cell r="Z430">
            <v>0</v>
          </cell>
          <cell r="AA430">
            <v>0</v>
          </cell>
          <cell r="AB430">
            <v>0</v>
          </cell>
          <cell r="AC430">
            <v>0.04</v>
          </cell>
          <cell r="AD430">
            <v>4.0000000000000002E-4</v>
          </cell>
          <cell r="AE430">
            <v>0.1</v>
          </cell>
          <cell r="AF430">
            <v>1E-3</v>
          </cell>
          <cell r="AG430">
            <v>0</v>
          </cell>
          <cell r="AH430">
            <v>0</v>
          </cell>
        </row>
        <row r="431">
          <cell r="A431">
            <v>428</v>
          </cell>
          <cell r="B431" t="str">
            <v>AJO</v>
          </cell>
          <cell r="C431" t="str">
            <v>PULPA DEL DIENTE</v>
          </cell>
          <cell r="D431">
            <v>95</v>
          </cell>
          <cell r="E431">
            <v>128</v>
          </cell>
          <cell r="F431">
            <v>1.28</v>
          </cell>
          <cell r="G431">
            <v>64.2</v>
          </cell>
          <cell r="H431">
            <v>0.64200000000000002</v>
          </cell>
          <cell r="I431">
            <v>4.7</v>
          </cell>
          <cell r="J431">
            <v>4.7E-2</v>
          </cell>
          <cell r="K431">
            <v>0.1</v>
          </cell>
          <cell r="L431">
            <v>1E-3</v>
          </cell>
          <cell r="M431">
            <v>28.2</v>
          </cell>
          <cell r="N431">
            <v>0.28199999999999997</v>
          </cell>
          <cell r="O431">
            <v>0.7</v>
          </cell>
          <cell r="P431">
            <v>6.9999999999999993E-3</v>
          </cell>
          <cell r="Q431">
            <v>1.5</v>
          </cell>
          <cell r="R431">
            <v>1.4999999999999999E-2</v>
          </cell>
          <cell r="S431">
            <v>40</v>
          </cell>
          <cell r="T431">
            <v>0.4</v>
          </cell>
          <cell r="U431">
            <v>135</v>
          </cell>
          <cell r="V431">
            <v>1.35</v>
          </cell>
          <cell r="W431">
            <v>1.3</v>
          </cell>
          <cell r="X431">
            <v>1.3000000000000001E-2</v>
          </cell>
          <cell r="Y431">
            <v>2</v>
          </cell>
          <cell r="Z431">
            <v>0.02</v>
          </cell>
          <cell r="AA431">
            <v>0.12</v>
          </cell>
          <cell r="AB431">
            <v>1.1999999999999999E-3</v>
          </cell>
          <cell r="AC431">
            <v>7.0000000000000007E-2</v>
          </cell>
          <cell r="AD431">
            <v>7.000000000000001E-4</v>
          </cell>
          <cell r="AE431">
            <v>0.7</v>
          </cell>
          <cell r="AF431">
            <v>6.9999999999999993E-3</v>
          </cell>
          <cell r="AG431">
            <v>9</v>
          </cell>
          <cell r="AH431">
            <v>0.09</v>
          </cell>
        </row>
        <row r="432">
          <cell r="A432">
            <v>429</v>
          </cell>
          <cell r="B432" t="str">
            <v>AJÍ CHIVATO</v>
          </cell>
          <cell r="C432" t="str">
            <v>BAYA SIN SEMILLA</v>
          </cell>
          <cell r="D432">
            <v>90</v>
          </cell>
          <cell r="E432">
            <v>34</v>
          </cell>
          <cell r="F432">
            <v>0.34</v>
          </cell>
          <cell r="G432">
            <v>80.099999999999994</v>
          </cell>
          <cell r="H432">
            <v>0.80099999999999993</v>
          </cell>
          <cell r="I432">
            <v>3.5</v>
          </cell>
          <cell r="J432">
            <v>3.5000000000000003E-2</v>
          </cell>
          <cell r="K432">
            <v>0.4</v>
          </cell>
          <cell r="L432">
            <v>4.0000000000000001E-3</v>
          </cell>
          <cell r="M432">
            <v>5</v>
          </cell>
          <cell r="N432">
            <v>0.05</v>
          </cell>
          <cell r="O432">
            <v>9.8000000000000007</v>
          </cell>
          <cell r="P432">
            <v>9.8000000000000004E-2</v>
          </cell>
          <cell r="Q432">
            <v>1.2</v>
          </cell>
          <cell r="R432">
            <v>1.2E-2</v>
          </cell>
          <cell r="S432">
            <v>70</v>
          </cell>
          <cell r="T432">
            <v>0.7</v>
          </cell>
          <cell r="U432">
            <v>78</v>
          </cell>
          <cell r="V432">
            <v>0.78</v>
          </cell>
          <cell r="W432">
            <v>1.1000000000000001</v>
          </cell>
          <cell r="X432">
            <v>1.1000000000000001E-2</v>
          </cell>
          <cell r="Y432">
            <v>130</v>
          </cell>
          <cell r="Z432">
            <v>1.3</v>
          </cell>
          <cell r="AA432">
            <v>0.14000000000000001</v>
          </cell>
          <cell r="AB432">
            <v>1.4000000000000002E-3</v>
          </cell>
          <cell r="AC432">
            <v>0.08</v>
          </cell>
          <cell r="AD432">
            <v>8.0000000000000004E-4</v>
          </cell>
          <cell r="AE432">
            <v>2.4</v>
          </cell>
          <cell r="AF432">
            <v>2.4E-2</v>
          </cell>
          <cell r="AG432">
            <v>5</v>
          </cell>
          <cell r="AH432">
            <v>0.05</v>
          </cell>
        </row>
        <row r="433">
          <cell r="A433">
            <v>430</v>
          </cell>
          <cell r="B433" t="str">
            <v>AJÍ PIMETON ROJO</v>
          </cell>
          <cell r="C433" t="str">
            <v>BAYA SIN SEMILLA</v>
          </cell>
          <cell r="D433">
            <v>90</v>
          </cell>
          <cell r="E433">
            <v>60</v>
          </cell>
          <cell r="F433">
            <v>0.6</v>
          </cell>
          <cell r="G433">
            <v>81.099999999999994</v>
          </cell>
          <cell r="H433">
            <v>0.81099999999999994</v>
          </cell>
          <cell r="I433">
            <v>2.2000000000000002</v>
          </cell>
          <cell r="J433">
            <v>2.2000000000000002E-2</v>
          </cell>
          <cell r="K433">
            <v>1.6</v>
          </cell>
          <cell r="L433">
            <v>1.6E-2</v>
          </cell>
          <cell r="M433">
            <v>9.9</v>
          </cell>
          <cell r="N433">
            <v>9.9000000000000005E-2</v>
          </cell>
          <cell r="O433">
            <v>4.2</v>
          </cell>
          <cell r="P433">
            <v>4.2000000000000003E-2</v>
          </cell>
          <cell r="Q433">
            <v>1</v>
          </cell>
          <cell r="R433">
            <v>0.01</v>
          </cell>
          <cell r="S433">
            <v>29</v>
          </cell>
          <cell r="T433">
            <v>0.28999999999999998</v>
          </cell>
          <cell r="U433">
            <v>65</v>
          </cell>
          <cell r="V433">
            <v>0.65</v>
          </cell>
          <cell r="W433">
            <v>1</v>
          </cell>
          <cell r="X433">
            <v>0.01</v>
          </cell>
          <cell r="Y433">
            <v>460</v>
          </cell>
          <cell r="Z433">
            <v>4.5999999999999996</v>
          </cell>
          <cell r="AA433">
            <v>7.0000000000000007E-2</v>
          </cell>
          <cell r="AB433">
            <v>7.000000000000001E-4</v>
          </cell>
          <cell r="AC433">
            <v>0.2</v>
          </cell>
          <cell r="AD433">
            <v>2E-3</v>
          </cell>
          <cell r="AE433">
            <v>1.6</v>
          </cell>
          <cell r="AF433">
            <v>1.6E-2</v>
          </cell>
          <cell r="AG433">
            <v>100</v>
          </cell>
          <cell r="AH433">
            <v>1</v>
          </cell>
        </row>
        <row r="434">
          <cell r="A434">
            <v>431</v>
          </cell>
          <cell r="B434" t="str">
            <v>CEBOLLA COMUN</v>
          </cell>
          <cell r="C434" t="str">
            <v>HOJAS</v>
          </cell>
          <cell r="D434">
            <v>45</v>
          </cell>
          <cell r="E434">
            <v>28</v>
          </cell>
          <cell r="F434">
            <v>0.28000000000000003</v>
          </cell>
          <cell r="G434">
            <v>90.3</v>
          </cell>
          <cell r="H434">
            <v>0.90300000000000002</v>
          </cell>
          <cell r="I434">
            <v>1.6</v>
          </cell>
          <cell r="J434">
            <v>1.6E-2</v>
          </cell>
          <cell r="K434">
            <v>0.2</v>
          </cell>
          <cell r="L434">
            <v>2E-3</v>
          </cell>
          <cell r="M434">
            <v>5.4</v>
          </cell>
          <cell r="N434">
            <v>5.4000000000000006E-2</v>
          </cell>
          <cell r="O434">
            <v>1.7</v>
          </cell>
          <cell r="P434">
            <v>1.7000000000000001E-2</v>
          </cell>
          <cell r="Q434">
            <v>0.8</v>
          </cell>
          <cell r="R434">
            <v>8.0000000000000002E-3</v>
          </cell>
          <cell r="S434">
            <v>64</v>
          </cell>
          <cell r="T434">
            <v>0.64</v>
          </cell>
          <cell r="U434">
            <v>40</v>
          </cell>
          <cell r="V434">
            <v>0.4</v>
          </cell>
          <cell r="W434">
            <v>0.7</v>
          </cell>
          <cell r="X434">
            <v>6.9999999999999993E-3</v>
          </cell>
          <cell r="Y434">
            <v>60</v>
          </cell>
          <cell r="Z434">
            <v>0.6</v>
          </cell>
          <cell r="AA434">
            <v>0.06</v>
          </cell>
          <cell r="AB434">
            <v>5.9999999999999995E-4</v>
          </cell>
          <cell r="AC434">
            <v>0.09</v>
          </cell>
          <cell r="AD434">
            <v>8.9999999999999998E-4</v>
          </cell>
          <cell r="AE434">
            <v>0.6</v>
          </cell>
          <cell r="AF434">
            <v>6.0000000000000001E-3</v>
          </cell>
          <cell r="AG434">
            <v>15</v>
          </cell>
          <cell r="AH434">
            <v>0.15</v>
          </cell>
        </row>
        <row r="435">
          <cell r="A435">
            <v>432</v>
          </cell>
          <cell r="B435" t="str">
            <v>CEBOLLA COMUN</v>
          </cell>
          <cell r="C435" t="str">
            <v>TALLO</v>
          </cell>
          <cell r="D435">
            <v>40</v>
          </cell>
          <cell r="E435">
            <v>26</v>
          </cell>
          <cell r="F435">
            <v>0.26</v>
          </cell>
          <cell r="G435">
            <v>91.6</v>
          </cell>
          <cell r="H435">
            <v>0.91599999999999993</v>
          </cell>
          <cell r="I435">
            <v>1.2</v>
          </cell>
          <cell r="J435">
            <v>1.2E-2</v>
          </cell>
          <cell r="K435">
            <v>0.1</v>
          </cell>
          <cell r="L435">
            <v>1E-3</v>
          </cell>
          <cell r="M435">
            <v>5.3</v>
          </cell>
          <cell r="N435">
            <v>5.2999999999999999E-2</v>
          </cell>
          <cell r="O435">
            <v>1.3</v>
          </cell>
          <cell r="P435">
            <v>1.3000000000000001E-2</v>
          </cell>
          <cell r="Q435">
            <v>0.5</v>
          </cell>
          <cell r="R435">
            <v>5.0000000000000001E-3</v>
          </cell>
          <cell r="S435">
            <v>27</v>
          </cell>
          <cell r="T435">
            <v>0.27</v>
          </cell>
          <cell r="U435">
            <v>31</v>
          </cell>
          <cell r="V435">
            <v>0.31</v>
          </cell>
          <cell r="W435">
            <v>0.4</v>
          </cell>
          <cell r="X435">
            <v>4.0000000000000001E-3</v>
          </cell>
          <cell r="Y435">
            <v>0</v>
          </cell>
          <cell r="Z435">
            <v>0</v>
          </cell>
          <cell r="AA435">
            <v>0.04</v>
          </cell>
          <cell r="AB435">
            <v>4.0000000000000002E-4</v>
          </cell>
          <cell r="AC435">
            <v>0.04</v>
          </cell>
          <cell r="AD435">
            <v>4.0000000000000002E-4</v>
          </cell>
          <cell r="AE435">
            <v>0.4</v>
          </cell>
          <cell r="AF435">
            <v>4.0000000000000001E-3</v>
          </cell>
          <cell r="AG435">
            <v>15</v>
          </cell>
          <cell r="AH435">
            <v>0.15</v>
          </cell>
        </row>
        <row r="436">
          <cell r="A436">
            <v>433</v>
          </cell>
          <cell r="B436" t="str">
            <v>CEBOLLA CABEZONA</v>
          </cell>
          <cell r="C436" t="str">
            <v>HUEVO</v>
          </cell>
          <cell r="D436">
            <v>95</v>
          </cell>
          <cell r="E436">
            <v>33</v>
          </cell>
          <cell r="F436">
            <v>0.33</v>
          </cell>
          <cell r="G436">
            <v>89.9</v>
          </cell>
          <cell r="H436">
            <v>0.89900000000000002</v>
          </cell>
          <cell r="I436">
            <v>1.4</v>
          </cell>
          <cell r="J436">
            <v>1.3999999999999999E-2</v>
          </cell>
          <cell r="K436">
            <v>0.1</v>
          </cell>
          <cell r="L436">
            <v>1E-3</v>
          </cell>
          <cell r="M436">
            <v>6.9</v>
          </cell>
          <cell r="N436">
            <v>6.9000000000000006E-2</v>
          </cell>
          <cell r="O436">
            <v>1.2</v>
          </cell>
          <cell r="P436">
            <v>1.2E-2</v>
          </cell>
          <cell r="Q436">
            <v>0.5</v>
          </cell>
          <cell r="R436">
            <v>5.0000000000000001E-3</v>
          </cell>
          <cell r="S436">
            <v>35</v>
          </cell>
          <cell r="T436">
            <v>0.35</v>
          </cell>
          <cell r="U436">
            <v>31</v>
          </cell>
          <cell r="V436">
            <v>0.31</v>
          </cell>
          <cell r="W436">
            <v>0.5</v>
          </cell>
          <cell r="X436">
            <v>5.0000000000000001E-3</v>
          </cell>
          <cell r="Y436">
            <v>0</v>
          </cell>
          <cell r="Z436">
            <v>0</v>
          </cell>
          <cell r="AA436">
            <v>0.04</v>
          </cell>
          <cell r="AB436">
            <v>4.0000000000000002E-4</v>
          </cell>
          <cell r="AC436">
            <v>0.03</v>
          </cell>
          <cell r="AD436">
            <v>2.9999999999999997E-4</v>
          </cell>
          <cell r="AE436">
            <v>0.2</v>
          </cell>
          <cell r="AF436">
            <v>2E-3</v>
          </cell>
          <cell r="AG436">
            <v>10</v>
          </cell>
          <cell r="AH436">
            <v>0.1</v>
          </cell>
        </row>
        <row r="437">
          <cell r="A437">
            <v>434</v>
          </cell>
          <cell r="B437" t="str">
            <v>CILANTRO</v>
          </cell>
          <cell r="C437" t="str">
            <v>HOJAS TIERNAS</v>
          </cell>
          <cell r="D437">
            <v>90</v>
          </cell>
          <cell r="E437">
            <v>49</v>
          </cell>
          <cell r="F437">
            <v>0.49</v>
          </cell>
          <cell r="G437">
            <v>83</v>
          </cell>
          <cell r="H437">
            <v>0.83</v>
          </cell>
          <cell r="I437">
            <v>4.2</v>
          </cell>
          <cell r="J437">
            <v>4.2000000000000003E-2</v>
          </cell>
          <cell r="K437">
            <v>0.4</v>
          </cell>
          <cell r="L437">
            <v>4.0000000000000001E-3</v>
          </cell>
          <cell r="M437">
            <v>8</v>
          </cell>
          <cell r="N437">
            <v>0.08</v>
          </cell>
          <cell r="O437">
            <v>2.2000000000000002</v>
          </cell>
          <cell r="P437">
            <v>2.2000000000000002E-2</v>
          </cell>
          <cell r="Q437">
            <v>2.2000000000000002</v>
          </cell>
          <cell r="R437">
            <v>2.2000000000000002E-2</v>
          </cell>
          <cell r="S437">
            <v>260</v>
          </cell>
          <cell r="T437">
            <v>2.6</v>
          </cell>
          <cell r="U437">
            <v>135</v>
          </cell>
          <cell r="V437">
            <v>1.35</v>
          </cell>
          <cell r="W437">
            <v>7.4</v>
          </cell>
          <cell r="X437">
            <v>7.400000000000001E-2</v>
          </cell>
          <cell r="Y437">
            <v>390</v>
          </cell>
          <cell r="Z437">
            <v>3.9</v>
          </cell>
          <cell r="AA437">
            <v>0.26</v>
          </cell>
          <cell r="AB437">
            <v>2.5999999999999999E-3</v>
          </cell>
          <cell r="AC437">
            <v>0.3</v>
          </cell>
          <cell r="AD437">
            <v>3.0000000000000001E-3</v>
          </cell>
          <cell r="AE437">
            <v>1.8</v>
          </cell>
          <cell r="AF437">
            <v>1.8000000000000002E-2</v>
          </cell>
          <cell r="AG437">
            <v>68</v>
          </cell>
          <cell r="AH437">
            <v>0.68</v>
          </cell>
        </row>
        <row r="438">
          <cell r="A438">
            <v>435</v>
          </cell>
          <cell r="B438" t="str">
            <v>LAUREL</v>
          </cell>
          <cell r="C438" t="str">
            <v>HOJAS MADURAS</v>
          </cell>
          <cell r="D438">
            <v>90</v>
          </cell>
          <cell r="E438">
            <v>184</v>
          </cell>
          <cell r="F438">
            <v>1.84</v>
          </cell>
          <cell r="G438">
            <v>45.2</v>
          </cell>
          <cell r="H438">
            <v>0.45200000000000001</v>
          </cell>
          <cell r="I438">
            <v>4.2</v>
          </cell>
          <cell r="J438">
            <v>4.2000000000000003E-2</v>
          </cell>
          <cell r="K438">
            <v>1.2</v>
          </cell>
          <cell r="L438">
            <v>1.2E-2</v>
          </cell>
          <cell r="M438">
            <v>42.5</v>
          </cell>
          <cell r="N438">
            <v>0.42499999999999999</v>
          </cell>
          <cell r="O438">
            <v>4.5999999999999996</v>
          </cell>
          <cell r="P438">
            <v>4.5999999999999999E-2</v>
          </cell>
          <cell r="Q438">
            <v>2.2999999999999998</v>
          </cell>
          <cell r="R438">
            <v>2.3E-2</v>
          </cell>
          <cell r="T438">
            <v>0</v>
          </cell>
          <cell r="U438">
            <v>70</v>
          </cell>
          <cell r="V438">
            <v>0.7</v>
          </cell>
          <cell r="W438">
            <v>5.3</v>
          </cell>
          <cell r="X438">
            <v>5.2999999999999999E-2</v>
          </cell>
          <cell r="Y438">
            <v>150</v>
          </cell>
          <cell r="Z438">
            <v>1.5</v>
          </cell>
          <cell r="AA438">
            <v>0.04</v>
          </cell>
          <cell r="AB438">
            <v>4.0000000000000002E-4</v>
          </cell>
          <cell r="AC438">
            <v>0.21</v>
          </cell>
          <cell r="AD438">
            <v>2.0999999999999999E-3</v>
          </cell>
          <cell r="AE438">
            <v>1.7</v>
          </cell>
          <cell r="AF438">
            <v>1.7000000000000001E-2</v>
          </cell>
          <cell r="AG438">
            <v>54</v>
          </cell>
          <cell r="AH438">
            <v>0.54</v>
          </cell>
        </row>
        <row r="439">
          <cell r="A439">
            <v>436</v>
          </cell>
          <cell r="B439" t="str">
            <v>PEREJIL</v>
          </cell>
          <cell r="C439" t="str">
            <v>HOJAS Y TALLOS TIERNOS</v>
          </cell>
          <cell r="D439">
            <v>90</v>
          </cell>
          <cell r="E439">
            <v>44</v>
          </cell>
          <cell r="F439">
            <v>0.44</v>
          </cell>
          <cell r="G439">
            <v>85</v>
          </cell>
          <cell r="H439">
            <v>0.85</v>
          </cell>
          <cell r="I439">
            <v>3.4</v>
          </cell>
          <cell r="J439">
            <v>3.4000000000000002E-2</v>
          </cell>
          <cell r="K439">
            <v>0.6</v>
          </cell>
          <cell r="L439">
            <v>6.0000000000000001E-3</v>
          </cell>
          <cell r="M439">
            <v>7.1</v>
          </cell>
          <cell r="N439">
            <v>7.0999999999999994E-2</v>
          </cell>
          <cell r="O439">
            <v>2.1</v>
          </cell>
          <cell r="P439">
            <v>2.1000000000000001E-2</v>
          </cell>
          <cell r="Q439">
            <v>1.8</v>
          </cell>
          <cell r="R439">
            <v>1.8000000000000002E-2</v>
          </cell>
          <cell r="S439">
            <v>237</v>
          </cell>
          <cell r="T439">
            <v>2.37</v>
          </cell>
          <cell r="U439">
            <v>58</v>
          </cell>
          <cell r="V439">
            <v>0.57999999999999996</v>
          </cell>
          <cell r="W439">
            <v>3.9</v>
          </cell>
          <cell r="X439">
            <v>3.9E-2</v>
          </cell>
          <cell r="Y439">
            <v>320</v>
          </cell>
          <cell r="Z439">
            <v>3.2</v>
          </cell>
          <cell r="AA439">
            <v>0.11</v>
          </cell>
          <cell r="AB439">
            <v>1.1000000000000001E-3</v>
          </cell>
          <cell r="AC439">
            <v>0.2</v>
          </cell>
          <cell r="AD439">
            <v>2E-3</v>
          </cell>
          <cell r="AE439">
            <v>0.8</v>
          </cell>
          <cell r="AF439">
            <v>8.0000000000000002E-3</v>
          </cell>
          <cell r="AG439">
            <v>38</v>
          </cell>
          <cell r="AH439">
            <v>0.38</v>
          </cell>
        </row>
        <row r="440">
          <cell r="A440">
            <v>437</v>
          </cell>
          <cell r="B440" t="str">
            <v>ACHIOTE</v>
          </cell>
          <cell r="C440" t="str">
            <v>MATERIA COLORANTE QUE RODEA LA SEMILLA</v>
          </cell>
          <cell r="D440">
            <v>20</v>
          </cell>
          <cell r="E440">
            <v>104</v>
          </cell>
          <cell r="F440">
            <v>1.04</v>
          </cell>
          <cell r="G440">
            <v>70.5</v>
          </cell>
          <cell r="H440">
            <v>0.70499999999999996</v>
          </cell>
          <cell r="I440">
            <v>4.4000000000000004</v>
          </cell>
          <cell r="J440">
            <v>4.4000000000000004E-2</v>
          </cell>
          <cell r="K440">
            <v>0.2</v>
          </cell>
          <cell r="L440">
            <v>2E-3</v>
          </cell>
          <cell r="M440">
            <v>22.2</v>
          </cell>
          <cell r="N440">
            <v>0.222</v>
          </cell>
          <cell r="O440">
            <v>1</v>
          </cell>
          <cell r="P440">
            <v>0.01</v>
          </cell>
          <cell r="Q440">
            <v>1.7</v>
          </cell>
          <cell r="R440">
            <v>1.7000000000000001E-2</v>
          </cell>
          <cell r="S440">
            <v>60</v>
          </cell>
          <cell r="T440">
            <v>0.6</v>
          </cell>
          <cell r="U440">
            <v>96</v>
          </cell>
          <cell r="V440">
            <v>0.96</v>
          </cell>
          <cell r="W440">
            <v>1.4</v>
          </cell>
          <cell r="X440">
            <v>1.3999999999999999E-2</v>
          </cell>
          <cell r="Y440">
            <v>110</v>
          </cell>
          <cell r="Z440">
            <v>1.1000000000000001</v>
          </cell>
          <cell r="AA440">
            <v>0.11</v>
          </cell>
          <cell r="AB440">
            <v>1.1000000000000001E-3</v>
          </cell>
          <cell r="AC440">
            <v>0.2</v>
          </cell>
          <cell r="AD440">
            <v>2E-3</v>
          </cell>
          <cell r="AE440">
            <v>1.2</v>
          </cell>
          <cell r="AF440">
            <v>1.2E-2</v>
          </cell>
          <cell r="AG440">
            <v>64</v>
          </cell>
          <cell r="AH440">
            <v>0.64</v>
          </cell>
        </row>
        <row r="441">
          <cell r="A441">
            <v>438</v>
          </cell>
          <cell r="B441" t="str">
            <v>AGUA DE CEBADA</v>
          </cell>
          <cell r="C441" t="str">
            <v>INFUSÍON PREPARADA CON UNA PORCION FINALDE UNA PARTE DE GRANO Y CUATRO DE AGUA</v>
          </cell>
          <cell r="D441">
            <v>100</v>
          </cell>
          <cell r="E441">
            <v>12</v>
          </cell>
          <cell r="F441">
            <v>0.12</v>
          </cell>
          <cell r="G441">
            <v>96.8</v>
          </cell>
          <cell r="H441">
            <v>0.96799999999999997</v>
          </cell>
          <cell r="I441">
            <v>0.3</v>
          </cell>
          <cell r="J441">
            <v>3.0000000000000001E-3</v>
          </cell>
          <cell r="K441">
            <v>0</v>
          </cell>
          <cell r="L441">
            <v>0</v>
          </cell>
          <cell r="M441">
            <v>2.7</v>
          </cell>
          <cell r="N441">
            <v>2.7000000000000003E-2</v>
          </cell>
          <cell r="O441">
            <v>0</v>
          </cell>
          <cell r="P441">
            <v>0</v>
          </cell>
          <cell r="Q441">
            <v>0.2</v>
          </cell>
          <cell r="R441">
            <v>2E-3</v>
          </cell>
          <cell r="S441">
            <v>1</v>
          </cell>
          <cell r="T441">
            <v>0.01</v>
          </cell>
          <cell r="U441">
            <v>12</v>
          </cell>
          <cell r="V441">
            <v>0.12</v>
          </cell>
          <cell r="W441">
            <v>0.4</v>
          </cell>
          <cell r="X441">
            <v>4.0000000000000001E-3</v>
          </cell>
          <cell r="Y441">
            <v>0</v>
          </cell>
          <cell r="Z441">
            <v>0</v>
          </cell>
          <cell r="AA441">
            <v>7.0000000000000007E-2</v>
          </cell>
          <cell r="AB441">
            <v>7.000000000000001E-4</v>
          </cell>
          <cell r="AC441">
            <v>0.01</v>
          </cell>
          <cell r="AD441">
            <v>1E-4</v>
          </cell>
          <cell r="AE441">
            <v>0.8</v>
          </cell>
          <cell r="AF441">
            <v>8.0000000000000002E-3</v>
          </cell>
          <cell r="AG441">
            <v>0</v>
          </cell>
          <cell r="AH441">
            <v>0</v>
          </cell>
        </row>
        <row r="442">
          <cell r="A442">
            <v>439</v>
          </cell>
          <cell r="B442" t="str">
            <v>AHUYAMA</v>
          </cell>
          <cell r="C442" t="str">
            <v>HARINA</v>
          </cell>
          <cell r="D442">
            <v>100</v>
          </cell>
          <cell r="E442">
            <v>301</v>
          </cell>
          <cell r="F442">
            <v>3.01</v>
          </cell>
          <cell r="G442">
            <v>6.1</v>
          </cell>
          <cell r="H442">
            <v>6.0999999999999999E-2</v>
          </cell>
          <cell r="I442">
            <v>9.6</v>
          </cell>
          <cell r="J442">
            <v>9.6000000000000002E-2</v>
          </cell>
          <cell r="K442">
            <v>2.5</v>
          </cell>
          <cell r="L442">
            <v>2.5000000000000001E-2</v>
          </cell>
          <cell r="M442">
            <v>62.8</v>
          </cell>
          <cell r="N442">
            <v>0.628</v>
          </cell>
          <cell r="O442">
            <v>11</v>
          </cell>
          <cell r="P442">
            <v>0.11</v>
          </cell>
          <cell r="Q442">
            <v>8</v>
          </cell>
          <cell r="R442">
            <v>0.08</v>
          </cell>
          <cell r="S442">
            <v>200</v>
          </cell>
          <cell r="T442">
            <v>2</v>
          </cell>
          <cell r="U442">
            <v>400</v>
          </cell>
          <cell r="V442">
            <v>4</v>
          </cell>
          <cell r="W442">
            <v>2</v>
          </cell>
          <cell r="X442">
            <v>0.02</v>
          </cell>
          <cell r="Y442">
            <v>1300</v>
          </cell>
          <cell r="Z442">
            <v>13</v>
          </cell>
          <cell r="AA442">
            <v>0.21</v>
          </cell>
          <cell r="AB442">
            <v>2.0999999999999999E-3</v>
          </cell>
          <cell r="AC442">
            <v>0.78</v>
          </cell>
          <cell r="AD442">
            <v>7.8000000000000005E-3</v>
          </cell>
          <cell r="AE442">
            <v>8</v>
          </cell>
          <cell r="AF442">
            <v>0.08</v>
          </cell>
          <cell r="AG442">
            <v>0</v>
          </cell>
          <cell r="AH442">
            <v>0</v>
          </cell>
        </row>
        <row r="443">
          <cell r="A443">
            <v>440</v>
          </cell>
          <cell r="B443" t="str">
            <v>CACAO</v>
          </cell>
          <cell r="C443" t="str">
            <v>GRANO INTEGRO SIN CASCARA</v>
          </cell>
          <cell r="D443">
            <v>98</v>
          </cell>
          <cell r="E443">
            <v>531</v>
          </cell>
          <cell r="F443">
            <v>5.31</v>
          </cell>
          <cell r="G443">
            <v>5.8</v>
          </cell>
          <cell r="H443">
            <v>5.7999999999999996E-2</v>
          </cell>
          <cell r="I443">
            <v>12.4</v>
          </cell>
          <cell r="J443">
            <v>0.124</v>
          </cell>
          <cell r="K443">
            <v>43.7</v>
          </cell>
          <cell r="L443">
            <v>0.43700000000000006</v>
          </cell>
          <cell r="M443">
            <v>30</v>
          </cell>
          <cell r="N443">
            <v>0.3</v>
          </cell>
          <cell r="O443">
            <v>4.3</v>
          </cell>
          <cell r="P443">
            <v>4.2999999999999997E-2</v>
          </cell>
          <cell r="Q443">
            <v>3.8</v>
          </cell>
          <cell r="R443">
            <v>3.7999999999999999E-2</v>
          </cell>
          <cell r="S443">
            <v>130</v>
          </cell>
          <cell r="T443">
            <v>1.3</v>
          </cell>
          <cell r="U443">
            <v>500</v>
          </cell>
          <cell r="V443">
            <v>5</v>
          </cell>
          <cell r="W443">
            <v>5.8</v>
          </cell>
          <cell r="X443">
            <v>5.7999999999999996E-2</v>
          </cell>
          <cell r="Y443">
            <v>4</v>
          </cell>
          <cell r="Z443">
            <v>0.04</v>
          </cell>
          <cell r="AA443">
            <v>0.18</v>
          </cell>
          <cell r="AB443">
            <v>1.8E-3</v>
          </cell>
          <cell r="AC443">
            <v>0.16</v>
          </cell>
          <cell r="AD443">
            <v>1.6000000000000001E-3</v>
          </cell>
          <cell r="AE443">
            <v>1.9</v>
          </cell>
          <cell r="AF443">
            <v>1.9E-2</v>
          </cell>
          <cell r="AG443">
            <v>3</v>
          </cell>
          <cell r="AH443">
            <v>0.03</v>
          </cell>
        </row>
        <row r="444">
          <cell r="A444">
            <v>441</v>
          </cell>
          <cell r="B444" t="str">
            <v>CAFÉ TOSTADO</v>
          </cell>
          <cell r="C444" t="str">
            <v>TOSTADO</v>
          </cell>
          <cell r="D444">
            <v>25</v>
          </cell>
          <cell r="E444">
            <v>384</v>
          </cell>
          <cell r="F444">
            <v>3.84</v>
          </cell>
          <cell r="G444">
            <v>5.9</v>
          </cell>
          <cell r="H444">
            <v>5.9000000000000004E-2</v>
          </cell>
          <cell r="I444">
            <v>14.2</v>
          </cell>
          <cell r="J444">
            <v>0.14199999999999999</v>
          </cell>
          <cell r="K444">
            <v>14</v>
          </cell>
          <cell r="L444">
            <v>0.14000000000000001</v>
          </cell>
          <cell r="M444">
            <v>53.8</v>
          </cell>
          <cell r="N444">
            <v>0.53799999999999992</v>
          </cell>
          <cell r="O444">
            <v>7.6</v>
          </cell>
          <cell r="P444">
            <v>7.5999999999999998E-2</v>
          </cell>
          <cell r="Q444">
            <v>4.5</v>
          </cell>
          <cell r="R444">
            <v>4.4999999999999998E-2</v>
          </cell>
          <cell r="S444">
            <v>150</v>
          </cell>
          <cell r="T444">
            <v>1.5</v>
          </cell>
          <cell r="U444">
            <v>200</v>
          </cell>
          <cell r="V444">
            <v>2</v>
          </cell>
          <cell r="W444">
            <v>5</v>
          </cell>
          <cell r="X444">
            <v>0.05</v>
          </cell>
          <cell r="Y444">
            <v>0</v>
          </cell>
          <cell r="Z444">
            <v>0</v>
          </cell>
          <cell r="AA444">
            <v>7.0000000000000007E-2</v>
          </cell>
          <cell r="AB444">
            <v>7.000000000000001E-4</v>
          </cell>
          <cell r="AC444">
            <v>0.1</v>
          </cell>
          <cell r="AD444">
            <v>1E-3</v>
          </cell>
          <cell r="AE444">
            <v>15</v>
          </cell>
          <cell r="AF444">
            <v>0.15</v>
          </cell>
          <cell r="AG444">
            <v>0</v>
          </cell>
          <cell r="AH444">
            <v>0</v>
          </cell>
        </row>
        <row r="445">
          <cell r="A445">
            <v>442</v>
          </cell>
          <cell r="B445" t="str">
            <v>CREMA O DURENA DE VERDURAS</v>
          </cell>
          <cell r="E445">
            <v>307</v>
          </cell>
          <cell r="F445">
            <v>3.07</v>
          </cell>
          <cell r="G445">
            <v>10.9</v>
          </cell>
          <cell r="H445">
            <v>0.109</v>
          </cell>
          <cell r="I445">
            <v>16.399999999999999</v>
          </cell>
          <cell r="J445">
            <v>0.16399999999999998</v>
          </cell>
          <cell r="K445">
            <v>4.5</v>
          </cell>
          <cell r="L445">
            <v>4.4999999999999998E-2</v>
          </cell>
          <cell r="M445">
            <v>64.3</v>
          </cell>
          <cell r="N445">
            <v>0.64300000000000002</v>
          </cell>
          <cell r="O445">
            <v>1.8</v>
          </cell>
          <cell r="P445">
            <v>1.8000000000000002E-2</v>
          </cell>
          <cell r="Q445">
            <v>2.1</v>
          </cell>
          <cell r="R445">
            <v>2.1000000000000001E-2</v>
          </cell>
          <cell r="S445">
            <v>68</v>
          </cell>
          <cell r="T445">
            <v>0.68</v>
          </cell>
          <cell r="U445">
            <v>292</v>
          </cell>
          <cell r="V445">
            <v>2.92</v>
          </cell>
          <cell r="W445">
            <v>5</v>
          </cell>
          <cell r="X445">
            <v>0.05</v>
          </cell>
          <cell r="Y445">
            <v>0</v>
          </cell>
          <cell r="Z445">
            <v>0</v>
          </cell>
          <cell r="AA445">
            <v>0.25</v>
          </cell>
          <cell r="AB445">
            <v>2.5000000000000001E-3</v>
          </cell>
          <cell r="AC445">
            <v>0.14000000000000001</v>
          </cell>
          <cell r="AD445">
            <v>1.4000000000000002E-3</v>
          </cell>
          <cell r="AE445">
            <v>0.6</v>
          </cell>
          <cell r="AF445">
            <v>6.0000000000000001E-3</v>
          </cell>
          <cell r="AG445">
            <v>4</v>
          </cell>
          <cell r="AH445">
            <v>0.04</v>
          </cell>
        </row>
        <row r="446">
          <cell r="A446">
            <v>443</v>
          </cell>
          <cell r="B446" t="str">
            <v>TE</v>
          </cell>
          <cell r="C446" t="str">
            <v>HOJA SECA</v>
          </cell>
          <cell r="D446">
            <v>10</v>
          </cell>
          <cell r="E446">
            <v>320</v>
          </cell>
          <cell r="F446">
            <v>3.2</v>
          </cell>
          <cell r="G446">
            <v>11.4</v>
          </cell>
          <cell r="H446">
            <v>0.114</v>
          </cell>
          <cell r="I446">
            <v>8</v>
          </cell>
          <cell r="J446">
            <v>0.08</v>
          </cell>
          <cell r="K446">
            <v>4</v>
          </cell>
          <cell r="L446">
            <v>0.04</v>
          </cell>
          <cell r="M446">
            <v>65.400000000000006</v>
          </cell>
          <cell r="N446">
            <v>0.65400000000000003</v>
          </cell>
          <cell r="O446">
            <v>6</v>
          </cell>
          <cell r="P446">
            <v>0.06</v>
          </cell>
          <cell r="Q446">
            <v>5.2</v>
          </cell>
          <cell r="R446">
            <v>5.2000000000000005E-2</v>
          </cell>
          <cell r="S446">
            <v>400</v>
          </cell>
          <cell r="T446">
            <v>4</v>
          </cell>
          <cell r="U446">
            <v>300</v>
          </cell>
          <cell r="V446">
            <v>3</v>
          </cell>
          <cell r="W446">
            <v>11.9</v>
          </cell>
          <cell r="X446">
            <v>0.11900000000000001</v>
          </cell>
          <cell r="Y446">
            <v>0</v>
          </cell>
          <cell r="Z446">
            <v>0</v>
          </cell>
          <cell r="AA446">
            <v>0.08</v>
          </cell>
          <cell r="AB446">
            <v>8.0000000000000004E-4</v>
          </cell>
          <cell r="AC446">
            <v>0.73</v>
          </cell>
          <cell r="AD446">
            <v>7.3000000000000001E-3</v>
          </cell>
          <cell r="AE446">
            <v>6.5</v>
          </cell>
          <cell r="AF446">
            <v>6.5000000000000002E-2</v>
          </cell>
          <cell r="AG446">
            <v>5</v>
          </cell>
          <cell r="AH446">
            <v>0.05</v>
          </cell>
        </row>
        <row r="447">
          <cell r="A447">
            <v>444</v>
          </cell>
          <cell r="B447" t="str">
            <v>LEVADURA PRENSADA</v>
          </cell>
          <cell r="D447">
            <v>100</v>
          </cell>
          <cell r="E447">
            <v>84</v>
          </cell>
          <cell r="F447">
            <v>0.84</v>
          </cell>
          <cell r="G447">
            <v>70.2</v>
          </cell>
          <cell r="H447">
            <v>0.70200000000000007</v>
          </cell>
          <cell r="I447">
            <v>11.5</v>
          </cell>
          <cell r="J447">
            <v>0.115</v>
          </cell>
          <cell r="K447">
            <v>0.2</v>
          </cell>
          <cell r="L447">
            <v>2E-3</v>
          </cell>
          <cell r="M447">
            <v>12</v>
          </cell>
          <cell r="N447">
            <v>0.12</v>
          </cell>
          <cell r="O447">
            <v>0.3</v>
          </cell>
          <cell r="P447">
            <v>3.0000000000000001E-3</v>
          </cell>
          <cell r="Q447">
            <v>1.8</v>
          </cell>
          <cell r="R447">
            <v>1.8000000000000002E-2</v>
          </cell>
          <cell r="S447">
            <v>25</v>
          </cell>
          <cell r="T447">
            <v>0.25</v>
          </cell>
          <cell r="U447">
            <v>400</v>
          </cell>
          <cell r="V447">
            <v>4</v>
          </cell>
          <cell r="W447">
            <v>2.5</v>
          </cell>
          <cell r="X447">
            <v>2.5000000000000001E-2</v>
          </cell>
          <cell r="Y447">
            <v>0</v>
          </cell>
          <cell r="Z447">
            <v>0</v>
          </cell>
          <cell r="AA447">
            <v>0.5</v>
          </cell>
          <cell r="AB447">
            <v>5.0000000000000001E-3</v>
          </cell>
          <cell r="AC447">
            <v>1.5</v>
          </cell>
          <cell r="AD447">
            <v>1.4999999999999999E-2</v>
          </cell>
          <cell r="AE447">
            <v>10</v>
          </cell>
          <cell r="AF447">
            <v>0.1</v>
          </cell>
          <cell r="AG447">
            <v>0</v>
          </cell>
          <cell r="AH447">
            <v>0</v>
          </cell>
        </row>
        <row r="448">
          <cell r="A448">
            <v>445</v>
          </cell>
          <cell r="B448" t="str">
            <v>BOLLO DE MAZORCA</v>
          </cell>
          <cell r="E448">
            <v>141</v>
          </cell>
          <cell r="F448">
            <v>1.41</v>
          </cell>
          <cell r="G448">
            <v>63</v>
          </cell>
          <cell r="H448">
            <v>0.63</v>
          </cell>
          <cell r="I448">
            <v>4.8</v>
          </cell>
          <cell r="J448">
            <v>4.8000000000000001E-2</v>
          </cell>
          <cell r="K448">
            <v>0.9</v>
          </cell>
          <cell r="L448">
            <v>9.0000000000000011E-3</v>
          </cell>
          <cell r="M448">
            <v>30</v>
          </cell>
          <cell r="N448">
            <v>0.3</v>
          </cell>
          <cell r="O448">
            <v>0.5</v>
          </cell>
          <cell r="P448">
            <v>5.0000000000000001E-3</v>
          </cell>
          <cell r="Q448">
            <v>0.8</v>
          </cell>
          <cell r="R448">
            <v>8.0000000000000002E-3</v>
          </cell>
          <cell r="S448">
            <v>12</v>
          </cell>
          <cell r="T448">
            <v>0.12</v>
          </cell>
          <cell r="U448">
            <v>70</v>
          </cell>
          <cell r="V448">
            <v>0.7</v>
          </cell>
          <cell r="W448">
            <v>0.2</v>
          </cell>
          <cell r="X448">
            <v>2E-3</v>
          </cell>
          <cell r="Y448">
            <v>1</v>
          </cell>
          <cell r="Z448">
            <v>0.01</v>
          </cell>
          <cell r="AA448">
            <v>0.12</v>
          </cell>
          <cell r="AB448">
            <v>1.1999999999999999E-3</v>
          </cell>
          <cell r="AC448">
            <v>0.05</v>
          </cell>
          <cell r="AD448">
            <v>5.0000000000000001E-4</v>
          </cell>
          <cell r="AE448">
            <v>1</v>
          </cell>
          <cell r="AF448">
            <v>0.01</v>
          </cell>
          <cell r="AG448">
            <v>5</v>
          </cell>
          <cell r="AH448">
            <v>0.05</v>
          </cell>
        </row>
        <row r="449">
          <cell r="A449">
            <v>446</v>
          </cell>
          <cell r="B449" t="str">
            <v>BOLLO LIMPIO</v>
          </cell>
          <cell r="E449">
            <v>133</v>
          </cell>
          <cell r="F449">
            <v>1.33</v>
          </cell>
          <cell r="G449">
            <v>62.4</v>
          </cell>
          <cell r="H449">
            <v>0.624</v>
          </cell>
          <cell r="I449">
            <v>3.3</v>
          </cell>
          <cell r="J449">
            <v>3.3000000000000002E-2</v>
          </cell>
          <cell r="K449">
            <v>0.3</v>
          </cell>
          <cell r="L449">
            <v>3.0000000000000001E-3</v>
          </cell>
          <cell r="M449">
            <v>33</v>
          </cell>
          <cell r="N449">
            <v>0.33</v>
          </cell>
          <cell r="O449">
            <v>0.6</v>
          </cell>
          <cell r="P449">
            <v>6.0000000000000001E-3</v>
          </cell>
          <cell r="Q449">
            <v>0.4</v>
          </cell>
          <cell r="R449">
            <v>4.0000000000000001E-3</v>
          </cell>
          <cell r="S449">
            <v>7</v>
          </cell>
          <cell r="T449">
            <v>7.0000000000000007E-2</v>
          </cell>
          <cell r="U449">
            <v>30</v>
          </cell>
          <cell r="V449">
            <v>0.3</v>
          </cell>
          <cell r="W449">
            <v>0.2</v>
          </cell>
          <cell r="X449">
            <v>2E-3</v>
          </cell>
          <cell r="Y449">
            <v>0</v>
          </cell>
          <cell r="Z449">
            <v>0</v>
          </cell>
          <cell r="AA449">
            <v>0.02</v>
          </cell>
          <cell r="AB449">
            <v>2.0000000000000001E-4</v>
          </cell>
          <cell r="AC449">
            <v>0.03</v>
          </cell>
          <cell r="AD449">
            <v>2.9999999999999997E-4</v>
          </cell>
          <cell r="AE449">
            <v>0.4</v>
          </cell>
          <cell r="AF449">
            <v>4.0000000000000001E-3</v>
          </cell>
          <cell r="AG449">
            <v>0</v>
          </cell>
          <cell r="AH449">
            <v>0</v>
          </cell>
        </row>
        <row r="450">
          <cell r="A450">
            <v>447</v>
          </cell>
          <cell r="B450" t="str">
            <v>BOLLO DE PLATANO</v>
          </cell>
          <cell r="E450">
            <v>138</v>
          </cell>
          <cell r="F450">
            <v>1.38</v>
          </cell>
          <cell r="G450">
            <v>60.1</v>
          </cell>
          <cell r="H450">
            <v>0.60099999999999998</v>
          </cell>
          <cell r="I450">
            <v>1.6</v>
          </cell>
          <cell r="J450">
            <v>1.6E-2</v>
          </cell>
          <cell r="K450">
            <v>0.1</v>
          </cell>
          <cell r="L450">
            <v>1E-3</v>
          </cell>
          <cell r="M450">
            <v>37.299999999999997</v>
          </cell>
          <cell r="N450">
            <v>0.373</v>
          </cell>
          <cell r="O450">
            <v>0.3</v>
          </cell>
          <cell r="P450">
            <v>3.0000000000000001E-3</v>
          </cell>
          <cell r="Q450">
            <v>0.6</v>
          </cell>
          <cell r="R450">
            <v>6.0000000000000001E-3</v>
          </cell>
          <cell r="S450">
            <v>7</v>
          </cell>
          <cell r="T450">
            <v>7.0000000000000007E-2</v>
          </cell>
          <cell r="U450">
            <v>38</v>
          </cell>
          <cell r="V450">
            <v>0.38</v>
          </cell>
          <cell r="W450">
            <v>0.6</v>
          </cell>
          <cell r="X450">
            <v>6.0000000000000001E-3</v>
          </cell>
          <cell r="Y450">
            <v>0</v>
          </cell>
          <cell r="Z450">
            <v>0</v>
          </cell>
          <cell r="AA450">
            <v>0.05</v>
          </cell>
          <cell r="AB450">
            <v>5.0000000000000001E-4</v>
          </cell>
          <cell r="AC450">
            <v>0.04</v>
          </cell>
          <cell r="AD450">
            <v>4.0000000000000002E-4</v>
          </cell>
          <cell r="AE450">
            <v>0.5</v>
          </cell>
          <cell r="AF450">
            <v>5.0000000000000001E-3</v>
          </cell>
          <cell r="AG450">
            <v>0</v>
          </cell>
          <cell r="AH450">
            <v>0</v>
          </cell>
        </row>
        <row r="451">
          <cell r="A451">
            <v>448</v>
          </cell>
          <cell r="B451" t="str">
            <v>BOLLO DE YUCA</v>
          </cell>
          <cell r="E451">
            <v>132</v>
          </cell>
          <cell r="F451">
            <v>1.32</v>
          </cell>
          <cell r="G451">
            <v>64.7</v>
          </cell>
          <cell r="H451">
            <v>0.64700000000000002</v>
          </cell>
          <cell r="I451">
            <v>0.6</v>
          </cell>
          <cell r="J451">
            <v>6.0000000000000001E-3</v>
          </cell>
          <cell r="K451">
            <v>0.1</v>
          </cell>
          <cell r="L451">
            <v>1E-3</v>
          </cell>
          <cell r="M451">
            <v>33.799999999999997</v>
          </cell>
          <cell r="N451">
            <v>0.33799999999999997</v>
          </cell>
          <cell r="O451">
            <v>0.5</v>
          </cell>
          <cell r="P451">
            <v>5.0000000000000001E-3</v>
          </cell>
          <cell r="Q451">
            <v>0.3</v>
          </cell>
          <cell r="R451">
            <v>3.0000000000000001E-3</v>
          </cell>
          <cell r="S451">
            <v>12</v>
          </cell>
          <cell r="T451">
            <v>0.12</v>
          </cell>
          <cell r="U451">
            <v>28</v>
          </cell>
          <cell r="V451">
            <v>0.28000000000000003</v>
          </cell>
          <cell r="W451">
            <v>0.1</v>
          </cell>
          <cell r="X451">
            <v>1E-3</v>
          </cell>
          <cell r="Y451">
            <v>0</v>
          </cell>
          <cell r="Z451">
            <v>0</v>
          </cell>
          <cell r="AA451">
            <v>0.04</v>
          </cell>
          <cell r="AB451">
            <v>4.0000000000000002E-4</v>
          </cell>
          <cell r="AC451">
            <v>0.03</v>
          </cell>
          <cell r="AD451">
            <v>2.9999999999999997E-4</v>
          </cell>
          <cell r="AE451">
            <v>0.2</v>
          </cell>
          <cell r="AF451">
            <v>2E-3</v>
          </cell>
          <cell r="AG451">
            <v>0</v>
          </cell>
          <cell r="AH451">
            <v>0</v>
          </cell>
        </row>
        <row r="452">
          <cell r="A452">
            <v>449</v>
          </cell>
          <cell r="B452" t="str">
            <v>CHILI CON CARNE</v>
          </cell>
          <cell r="E452">
            <v>138</v>
          </cell>
          <cell r="F452">
            <v>1.38</v>
          </cell>
          <cell r="G452">
            <v>71.599999999999994</v>
          </cell>
          <cell r="H452">
            <v>0.71599999999999997</v>
          </cell>
          <cell r="I452">
            <v>6.6</v>
          </cell>
          <cell r="J452">
            <v>6.6000000000000003E-2</v>
          </cell>
          <cell r="K452">
            <v>7.7</v>
          </cell>
          <cell r="L452">
            <v>7.6999999999999999E-2</v>
          </cell>
          <cell r="M452">
            <v>11.6</v>
          </cell>
          <cell r="N452">
            <v>0.11599999999999999</v>
          </cell>
          <cell r="O452">
            <v>0.5</v>
          </cell>
          <cell r="P452">
            <v>5.0000000000000001E-3</v>
          </cell>
          <cell r="Q452">
            <v>2</v>
          </cell>
          <cell r="R452">
            <v>0.02</v>
          </cell>
          <cell r="S452">
            <v>29</v>
          </cell>
          <cell r="T452">
            <v>0.28999999999999998</v>
          </cell>
          <cell r="U452">
            <v>56</v>
          </cell>
          <cell r="V452">
            <v>0.56000000000000005</v>
          </cell>
          <cell r="W452">
            <v>12</v>
          </cell>
          <cell r="X452">
            <v>0.12</v>
          </cell>
          <cell r="Y452">
            <v>0</v>
          </cell>
          <cell r="Z452">
            <v>0</v>
          </cell>
          <cell r="AA452">
            <v>0.03</v>
          </cell>
          <cell r="AB452">
            <v>2.9999999999999997E-4</v>
          </cell>
          <cell r="AC452">
            <v>0.08</v>
          </cell>
          <cell r="AD452">
            <v>8.0000000000000004E-4</v>
          </cell>
          <cell r="AE452">
            <v>0.3</v>
          </cell>
          <cell r="AF452">
            <v>3.0000000000000001E-3</v>
          </cell>
          <cell r="AG452">
            <v>0</v>
          </cell>
          <cell r="AH452">
            <v>0</v>
          </cell>
        </row>
        <row r="453">
          <cell r="A453">
            <v>450</v>
          </cell>
          <cell r="B453" t="str">
            <v>ENVUELTO DE CHUGUA</v>
          </cell>
          <cell r="C453" t="str">
            <v>DE LA ALMENDRA DE LA CHIGUA</v>
          </cell>
          <cell r="D453">
            <v>100</v>
          </cell>
          <cell r="E453">
            <v>123</v>
          </cell>
          <cell r="F453">
            <v>1.23</v>
          </cell>
          <cell r="G453">
            <v>68.099999999999994</v>
          </cell>
          <cell r="H453">
            <v>0.68099999999999994</v>
          </cell>
          <cell r="I453">
            <v>4.7</v>
          </cell>
          <cell r="J453">
            <v>4.7E-2</v>
          </cell>
          <cell r="K453">
            <v>0</v>
          </cell>
          <cell r="L453">
            <v>0</v>
          </cell>
          <cell r="M453">
            <v>26.3</v>
          </cell>
          <cell r="N453">
            <v>0.26300000000000001</v>
          </cell>
          <cell r="O453">
            <v>0.5</v>
          </cell>
          <cell r="P453">
            <v>5.0000000000000001E-3</v>
          </cell>
          <cell r="Q453">
            <v>0.4</v>
          </cell>
          <cell r="R453">
            <v>4.0000000000000001E-3</v>
          </cell>
          <cell r="S453">
            <v>15</v>
          </cell>
          <cell r="T453">
            <v>0.15</v>
          </cell>
          <cell r="U453">
            <v>42</v>
          </cell>
          <cell r="V453">
            <v>0.42</v>
          </cell>
          <cell r="W453">
            <v>3.4</v>
          </cell>
          <cell r="X453">
            <v>3.4000000000000002E-2</v>
          </cell>
          <cell r="Y453">
            <v>0</v>
          </cell>
          <cell r="Z453">
            <v>0</v>
          </cell>
          <cell r="AA453">
            <v>0.03</v>
          </cell>
          <cell r="AB453">
            <v>2.9999999999999997E-4</v>
          </cell>
          <cell r="AC453">
            <v>0.04</v>
          </cell>
          <cell r="AD453">
            <v>4.0000000000000002E-4</v>
          </cell>
          <cell r="AE453">
            <v>0.5</v>
          </cell>
          <cell r="AF453">
            <v>5.0000000000000001E-3</v>
          </cell>
          <cell r="AG453">
            <v>0</v>
          </cell>
          <cell r="AH453">
            <v>0</v>
          </cell>
        </row>
        <row r="454">
          <cell r="A454">
            <v>451</v>
          </cell>
          <cell r="B454" t="str">
            <v>ENVUELTO DE MADURO</v>
          </cell>
          <cell r="E454">
            <v>123</v>
          </cell>
          <cell r="F454">
            <v>1.23</v>
          </cell>
          <cell r="G454">
            <v>64.900000000000006</v>
          </cell>
          <cell r="H454">
            <v>0.64900000000000002</v>
          </cell>
          <cell r="I454">
            <v>1.2</v>
          </cell>
          <cell r="J454">
            <v>1.2E-2</v>
          </cell>
          <cell r="K454">
            <v>0.5</v>
          </cell>
          <cell r="L454">
            <v>5.0000000000000001E-3</v>
          </cell>
          <cell r="M454">
            <v>32.5</v>
          </cell>
          <cell r="N454">
            <v>0.32500000000000001</v>
          </cell>
          <cell r="O454">
            <v>0.3</v>
          </cell>
          <cell r="P454">
            <v>3.0000000000000001E-3</v>
          </cell>
          <cell r="Q454">
            <v>0.6</v>
          </cell>
          <cell r="R454">
            <v>6.0000000000000001E-3</v>
          </cell>
          <cell r="S454">
            <v>4</v>
          </cell>
          <cell r="T454">
            <v>0.04</v>
          </cell>
          <cell r="U454">
            <v>26</v>
          </cell>
          <cell r="V454">
            <v>0.26</v>
          </cell>
          <cell r="W454">
            <v>0.9</v>
          </cell>
          <cell r="X454">
            <v>9.0000000000000011E-3</v>
          </cell>
          <cell r="Y454">
            <v>0</v>
          </cell>
          <cell r="Z454">
            <v>0</v>
          </cell>
          <cell r="AA454">
            <v>0.3</v>
          </cell>
          <cell r="AB454">
            <v>3.0000000000000001E-3</v>
          </cell>
          <cell r="AC454">
            <v>0.3</v>
          </cell>
          <cell r="AD454">
            <v>3.0000000000000001E-3</v>
          </cell>
          <cell r="AE454">
            <v>0.7</v>
          </cell>
          <cell r="AF454">
            <v>6.9999999999999993E-3</v>
          </cell>
          <cell r="AG454">
            <v>0</v>
          </cell>
          <cell r="AH454">
            <v>0</v>
          </cell>
        </row>
        <row r="455">
          <cell r="A455">
            <v>452</v>
          </cell>
          <cell r="B455" t="str">
            <v>ENVUELTO DE MUTE</v>
          </cell>
          <cell r="E455">
            <v>130</v>
          </cell>
          <cell r="F455">
            <v>1.3</v>
          </cell>
          <cell r="G455">
            <v>66.099999999999994</v>
          </cell>
          <cell r="H455">
            <v>0.66099999999999992</v>
          </cell>
          <cell r="I455">
            <v>3.2</v>
          </cell>
          <cell r="J455">
            <v>3.2000000000000001E-2</v>
          </cell>
          <cell r="K455">
            <v>0.3</v>
          </cell>
          <cell r="L455">
            <v>3.0000000000000001E-3</v>
          </cell>
          <cell r="M455">
            <v>29.4</v>
          </cell>
          <cell r="N455">
            <v>0.29399999999999998</v>
          </cell>
          <cell r="O455">
            <v>0.6</v>
          </cell>
          <cell r="P455">
            <v>6.0000000000000001E-3</v>
          </cell>
          <cell r="Q455">
            <v>0.4</v>
          </cell>
          <cell r="R455">
            <v>4.0000000000000001E-3</v>
          </cell>
          <cell r="S455">
            <v>6</v>
          </cell>
          <cell r="T455">
            <v>0.06</v>
          </cell>
          <cell r="U455">
            <v>25</v>
          </cell>
          <cell r="V455">
            <v>0.25</v>
          </cell>
          <cell r="W455">
            <v>3.8</v>
          </cell>
          <cell r="X455">
            <v>3.7999999999999999E-2</v>
          </cell>
          <cell r="Y455">
            <v>0</v>
          </cell>
          <cell r="Z455">
            <v>0</v>
          </cell>
          <cell r="AA455">
            <v>0.02</v>
          </cell>
          <cell r="AB455">
            <v>2.0000000000000001E-4</v>
          </cell>
          <cell r="AC455">
            <v>0.33</v>
          </cell>
          <cell r="AD455">
            <v>3.3E-3</v>
          </cell>
          <cell r="AE455">
            <v>1</v>
          </cell>
          <cell r="AF455">
            <v>0.01</v>
          </cell>
          <cell r="AG455">
            <v>0</v>
          </cell>
          <cell r="AH455">
            <v>0</v>
          </cell>
        </row>
        <row r="456">
          <cell r="A456">
            <v>453</v>
          </cell>
          <cell r="B456" t="str">
            <v>ENVUELTO DE COLADA</v>
          </cell>
          <cell r="E456">
            <v>74</v>
          </cell>
          <cell r="F456">
            <v>0.74</v>
          </cell>
          <cell r="G456">
            <v>80.3</v>
          </cell>
          <cell r="H456">
            <v>0.80299999999999994</v>
          </cell>
          <cell r="I456">
            <v>2</v>
          </cell>
          <cell r="J456">
            <v>0.02</v>
          </cell>
          <cell r="K456">
            <v>0.2</v>
          </cell>
          <cell r="L456">
            <v>2E-3</v>
          </cell>
          <cell r="M456">
            <v>16.7</v>
          </cell>
          <cell r="N456">
            <v>0.16699999999999998</v>
          </cell>
          <cell r="O456">
            <v>0.2</v>
          </cell>
          <cell r="P456">
            <v>2E-3</v>
          </cell>
          <cell r="Q456">
            <v>0.6</v>
          </cell>
          <cell r="R456">
            <v>6.0000000000000001E-3</v>
          </cell>
          <cell r="S456">
            <v>4</v>
          </cell>
          <cell r="T456">
            <v>0.04</v>
          </cell>
          <cell r="U456">
            <v>12</v>
          </cell>
          <cell r="V456">
            <v>0.12</v>
          </cell>
          <cell r="W456">
            <v>2.6</v>
          </cell>
          <cell r="X456">
            <v>2.6000000000000002E-2</v>
          </cell>
          <cell r="Y456">
            <v>0</v>
          </cell>
          <cell r="Z456">
            <v>0</v>
          </cell>
          <cell r="AA456">
            <v>0.01</v>
          </cell>
          <cell r="AB456">
            <v>1E-4</v>
          </cell>
          <cell r="AC456">
            <v>0.04</v>
          </cell>
          <cell r="AD456">
            <v>4.0000000000000002E-4</v>
          </cell>
          <cell r="AE456">
            <v>0</v>
          </cell>
          <cell r="AF456">
            <v>0</v>
          </cell>
          <cell r="AG456">
            <v>0</v>
          </cell>
          <cell r="AH456">
            <v>0</v>
          </cell>
        </row>
        <row r="457">
          <cell r="A457">
            <v>454</v>
          </cell>
          <cell r="B457" t="str">
            <v>EMPANADA DE PIPIAN</v>
          </cell>
          <cell r="E457">
            <v>366</v>
          </cell>
          <cell r="F457">
            <v>3.66</v>
          </cell>
          <cell r="G457">
            <v>31.4</v>
          </cell>
          <cell r="H457">
            <v>0.314</v>
          </cell>
          <cell r="I457">
            <v>4.7</v>
          </cell>
          <cell r="J457">
            <v>4.7E-2</v>
          </cell>
          <cell r="K457">
            <v>26.3</v>
          </cell>
          <cell r="L457">
            <v>0.26300000000000001</v>
          </cell>
          <cell r="M457">
            <v>33</v>
          </cell>
          <cell r="N457">
            <v>0.33</v>
          </cell>
          <cell r="O457">
            <v>1.6</v>
          </cell>
          <cell r="P457">
            <v>1.6E-2</v>
          </cell>
          <cell r="Q457">
            <v>3</v>
          </cell>
          <cell r="R457">
            <v>0.03</v>
          </cell>
          <cell r="S457">
            <v>12</v>
          </cell>
          <cell r="T457">
            <v>0.12</v>
          </cell>
          <cell r="U457">
            <v>13</v>
          </cell>
          <cell r="V457">
            <v>0.13</v>
          </cell>
          <cell r="W457">
            <v>7.1</v>
          </cell>
          <cell r="X457">
            <v>7.0999999999999994E-2</v>
          </cell>
          <cell r="Y457">
            <v>7</v>
          </cell>
          <cell r="Z457">
            <v>7.0000000000000007E-2</v>
          </cell>
          <cell r="AA457">
            <v>0.05</v>
          </cell>
          <cell r="AB457">
            <v>5.0000000000000001E-4</v>
          </cell>
          <cell r="AC457">
            <v>0.08</v>
          </cell>
          <cell r="AD457">
            <v>8.0000000000000004E-4</v>
          </cell>
          <cell r="AE457">
            <v>1.1000000000000001</v>
          </cell>
          <cell r="AF457">
            <v>1.1000000000000001E-2</v>
          </cell>
          <cell r="AG457">
            <v>0</v>
          </cell>
          <cell r="AH457">
            <v>0</v>
          </cell>
        </row>
        <row r="458">
          <cell r="A458">
            <v>455</v>
          </cell>
          <cell r="B458" t="str">
            <v>EMPANADAS DE GUISO</v>
          </cell>
          <cell r="E458">
            <v>268</v>
          </cell>
          <cell r="F458">
            <v>2.68</v>
          </cell>
          <cell r="G458">
            <v>45.5</v>
          </cell>
          <cell r="H458">
            <v>0.45500000000000002</v>
          </cell>
          <cell r="I458">
            <v>5.5</v>
          </cell>
          <cell r="J458">
            <v>5.5E-2</v>
          </cell>
          <cell r="K458">
            <v>15.8</v>
          </cell>
          <cell r="L458">
            <v>0.158</v>
          </cell>
          <cell r="M458">
            <v>29.9</v>
          </cell>
          <cell r="N458">
            <v>0.29899999999999999</v>
          </cell>
          <cell r="O458">
            <v>0.4</v>
          </cell>
          <cell r="P458">
            <v>4.0000000000000001E-3</v>
          </cell>
          <cell r="Q458">
            <v>2.9</v>
          </cell>
          <cell r="R458">
            <v>2.8999999999999998E-2</v>
          </cell>
          <cell r="S458">
            <v>12</v>
          </cell>
          <cell r="T458">
            <v>0.12</v>
          </cell>
          <cell r="U458">
            <v>36</v>
          </cell>
          <cell r="V458">
            <v>0.36</v>
          </cell>
          <cell r="W458">
            <v>5.9</v>
          </cell>
          <cell r="X458">
            <v>5.9000000000000004E-2</v>
          </cell>
          <cell r="Y458">
            <v>0</v>
          </cell>
          <cell r="Z458">
            <v>0</v>
          </cell>
          <cell r="AA458">
            <v>0.13</v>
          </cell>
          <cell r="AB458">
            <v>1.2999999999999999E-3</v>
          </cell>
          <cell r="AC458">
            <v>0.06</v>
          </cell>
          <cell r="AD458">
            <v>5.9999999999999995E-4</v>
          </cell>
          <cell r="AE458">
            <v>2.8</v>
          </cell>
          <cell r="AF458">
            <v>2.7999999999999997E-2</v>
          </cell>
          <cell r="AG458">
            <v>0</v>
          </cell>
          <cell r="AH458">
            <v>0</v>
          </cell>
        </row>
        <row r="459">
          <cell r="A459">
            <v>456</v>
          </cell>
          <cell r="B459" t="str">
            <v>SOPA DE ARROZ</v>
          </cell>
          <cell r="E459">
            <v>67</v>
          </cell>
          <cell r="F459">
            <v>0.67</v>
          </cell>
          <cell r="G459">
            <v>84.8</v>
          </cell>
          <cell r="H459">
            <v>0.84799999999999998</v>
          </cell>
          <cell r="I459">
            <v>3.7</v>
          </cell>
          <cell r="J459">
            <v>3.7000000000000005E-2</v>
          </cell>
          <cell r="K459">
            <v>2.2000000000000002</v>
          </cell>
          <cell r="L459">
            <v>2.2000000000000002E-2</v>
          </cell>
          <cell r="M459">
            <v>8.1</v>
          </cell>
          <cell r="N459">
            <v>8.1000000000000003E-2</v>
          </cell>
          <cell r="O459">
            <v>0.3</v>
          </cell>
          <cell r="P459">
            <v>3.0000000000000001E-3</v>
          </cell>
          <cell r="Q459">
            <v>0.9</v>
          </cell>
          <cell r="R459">
            <v>9.0000000000000011E-3</v>
          </cell>
          <cell r="S459">
            <v>9</v>
          </cell>
          <cell r="T459">
            <v>0.09</v>
          </cell>
          <cell r="U459">
            <v>23</v>
          </cell>
          <cell r="V459">
            <v>0.23</v>
          </cell>
          <cell r="W459">
            <v>1</v>
          </cell>
          <cell r="X459">
            <v>0.01</v>
          </cell>
          <cell r="Y459">
            <v>6</v>
          </cell>
          <cell r="Z459">
            <v>0.06</v>
          </cell>
          <cell r="AA459">
            <v>0.01</v>
          </cell>
          <cell r="AB459">
            <v>1E-4</v>
          </cell>
          <cell r="AC459">
            <v>0.05</v>
          </cell>
          <cell r="AD459">
            <v>5.0000000000000001E-4</v>
          </cell>
          <cell r="AE459">
            <v>0.3</v>
          </cell>
          <cell r="AF459">
            <v>3.0000000000000001E-3</v>
          </cell>
          <cell r="AG459">
            <v>0</v>
          </cell>
          <cell r="AH459">
            <v>0</v>
          </cell>
        </row>
        <row r="460">
          <cell r="A460">
            <v>457</v>
          </cell>
          <cell r="B460" t="str">
            <v>SOPA DE TORTILLAS</v>
          </cell>
          <cell r="E460">
            <v>51</v>
          </cell>
          <cell r="F460">
            <v>0.51</v>
          </cell>
          <cell r="G460">
            <v>87.1</v>
          </cell>
          <cell r="H460">
            <v>0.871</v>
          </cell>
          <cell r="I460">
            <v>1.7</v>
          </cell>
          <cell r="J460">
            <v>1.7000000000000001E-2</v>
          </cell>
          <cell r="K460">
            <v>1.1000000000000001</v>
          </cell>
          <cell r="L460">
            <v>1.1000000000000001E-2</v>
          </cell>
          <cell r="M460">
            <v>9.1999999999999993</v>
          </cell>
          <cell r="N460">
            <v>9.1999999999999998E-2</v>
          </cell>
          <cell r="O460">
            <v>0.1</v>
          </cell>
          <cell r="P460">
            <v>1E-3</v>
          </cell>
          <cell r="Q460">
            <v>0.8</v>
          </cell>
          <cell r="R460">
            <v>8.0000000000000002E-3</v>
          </cell>
          <cell r="S460">
            <v>4</v>
          </cell>
          <cell r="T460">
            <v>0.04</v>
          </cell>
          <cell r="U460">
            <v>10</v>
          </cell>
          <cell r="V460">
            <v>0.1</v>
          </cell>
          <cell r="W460">
            <v>0.7</v>
          </cell>
          <cell r="X460">
            <v>6.9999999999999993E-3</v>
          </cell>
          <cell r="Y460">
            <v>0</v>
          </cell>
          <cell r="Z460">
            <v>0</v>
          </cell>
          <cell r="AA460">
            <v>0.01</v>
          </cell>
          <cell r="AB460">
            <v>1E-4</v>
          </cell>
          <cell r="AC460">
            <v>0.02</v>
          </cell>
          <cell r="AD460">
            <v>2.0000000000000001E-4</v>
          </cell>
          <cell r="AE460">
            <v>0.3</v>
          </cell>
          <cell r="AF460">
            <v>3.0000000000000001E-3</v>
          </cell>
          <cell r="AG460">
            <v>0</v>
          </cell>
          <cell r="AH460">
            <v>0</v>
          </cell>
        </row>
        <row r="461">
          <cell r="A461">
            <v>458</v>
          </cell>
          <cell r="B461" t="str">
            <v>SANCOCHO</v>
          </cell>
          <cell r="C461" t="str">
            <v>PAPA, YUCA, ARRACACHA Y CARNE</v>
          </cell>
          <cell r="E461">
            <v>76</v>
          </cell>
          <cell r="F461">
            <v>0.76</v>
          </cell>
          <cell r="G461">
            <v>79.8</v>
          </cell>
          <cell r="H461">
            <v>0.79799999999999993</v>
          </cell>
          <cell r="I461">
            <v>3</v>
          </cell>
          <cell r="J461">
            <v>0.03</v>
          </cell>
          <cell r="K461">
            <v>1.2</v>
          </cell>
          <cell r="L461">
            <v>1.2E-2</v>
          </cell>
          <cell r="M461">
            <v>14.4</v>
          </cell>
          <cell r="N461">
            <v>0.14400000000000002</v>
          </cell>
          <cell r="O461">
            <v>0.2</v>
          </cell>
          <cell r="P461">
            <v>2E-3</v>
          </cell>
          <cell r="Q461">
            <v>1.4</v>
          </cell>
          <cell r="R461">
            <v>1.3999999999999999E-2</v>
          </cell>
          <cell r="S461">
            <v>4</v>
          </cell>
          <cell r="T461">
            <v>0.04</v>
          </cell>
          <cell r="U461">
            <v>30</v>
          </cell>
          <cell r="V461">
            <v>0.3</v>
          </cell>
          <cell r="W461">
            <v>1.3</v>
          </cell>
          <cell r="X461">
            <v>1.3000000000000001E-2</v>
          </cell>
          <cell r="Y461">
            <v>1</v>
          </cell>
          <cell r="Z461">
            <v>0.01</v>
          </cell>
          <cell r="AA461">
            <v>0</v>
          </cell>
          <cell r="AB461">
            <v>0</v>
          </cell>
          <cell r="AC461">
            <v>7.0000000000000007E-2</v>
          </cell>
          <cell r="AD461">
            <v>7.000000000000001E-4</v>
          </cell>
          <cell r="AE461">
            <v>0.7</v>
          </cell>
          <cell r="AF461">
            <v>6.9999999999999993E-3</v>
          </cell>
          <cell r="AG461">
            <v>0</v>
          </cell>
          <cell r="AH461">
            <v>0</v>
          </cell>
        </row>
        <row r="462">
          <cell r="A462">
            <v>459</v>
          </cell>
          <cell r="B462" t="str">
            <v>SUBIDO O TAMAL</v>
          </cell>
          <cell r="C462" t="str">
            <v>DE MAIZ</v>
          </cell>
          <cell r="E462">
            <v>140</v>
          </cell>
          <cell r="F462">
            <v>1.4</v>
          </cell>
          <cell r="G462">
            <v>64.3</v>
          </cell>
          <cell r="H462">
            <v>0.64300000000000002</v>
          </cell>
          <cell r="I462">
            <v>3.8</v>
          </cell>
          <cell r="J462">
            <v>3.7999999999999999E-2</v>
          </cell>
          <cell r="K462">
            <v>1.8</v>
          </cell>
          <cell r="L462">
            <v>1.8000000000000002E-2</v>
          </cell>
          <cell r="M462">
            <v>28.5</v>
          </cell>
          <cell r="N462">
            <v>0.28499999999999998</v>
          </cell>
          <cell r="O462">
            <v>0.7</v>
          </cell>
          <cell r="P462">
            <v>6.9999999999999993E-3</v>
          </cell>
          <cell r="Q462">
            <v>0.9</v>
          </cell>
          <cell r="R462">
            <v>9.0000000000000011E-3</v>
          </cell>
          <cell r="S462">
            <v>11</v>
          </cell>
          <cell r="T462">
            <v>0.11</v>
          </cell>
          <cell r="U462">
            <v>53</v>
          </cell>
          <cell r="V462">
            <v>0.53</v>
          </cell>
          <cell r="W462">
            <v>0.6</v>
          </cell>
          <cell r="X462">
            <v>6.0000000000000001E-3</v>
          </cell>
          <cell r="Y462">
            <v>0</v>
          </cell>
          <cell r="Z462">
            <v>0</v>
          </cell>
          <cell r="AA462">
            <v>0.01</v>
          </cell>
          <cell r="AB462">
            <v>1E-4</v>
          </cell>
          <cell r="AC462">
            <v>0.05</v>
          </cell>
          <cell r="AD462">
            <v>5.0000000000000001E-4</v>
          </cell>
          <cell r="AE462">
            <v>0.4</v>
          </cell>
          <cell r="AF462">
            <v>4.0000000000000001E-3</v>
          </cell>
          <cell r="AG462">
            <v>0</v>
          </cell>
          <cell r="AH462">
            <v>0</v>
          </cell>
        </row>
        <row r="463">
          <cell r="A463">
            <v>460</v>
          </cell>
          <cell r="B463" t="str">
            <v>TAMAL DE AYUNO</v>
          </cell>
          <cell r="E463">
            <v>97</v>
          </cell>
          <cell r="F463">
            <v>0.97</v>
          </cell>
          <cell r="G463">
            <v>74</v>
          </cell>
          <cell r="H463">
            <v>0.74</v>
          </cell>
          <cell r="I463">
            <v>3.6</v>
          </cell>
          <cell r="J463">
            <v>3.6000000000000004E-2</v>
          </cell>
          <cell r="K463">
            <v>1.4</v>
          </cell>
          <cell r="L463">
            <v>1.3999999999999999E-2</v>
          </cell>
          <cell r="M463">
            <v>18.7</v>
          </cell>
          <cell r="N463">
            <v>0.187</v>
          </cell>
          <cell r="O463">
            <v>0.6</v>
          </cell>
          <cell r="P463">
            <v>6.0000000000000001E-3</v>
          </cell>
          <cell r="Q463">
            <v>1.7</v>
          </cell>
          <cell r="R463">
            <v>1.7000000000000001E-2</v>
          </cell>
          <cell r="S463">
            <v>11</v>
          </cell>
          <cell r="T463">
            <v>0.11</v>
          </cell>
          <cell r="U463">
            <v>39</v>
          </cell>
          <cell r="V463">
            <v>0.39</v>
          </cell>
          <cell r="W463">
            <v>0.45</v>
          </cell>
          <cell r="X463">
            <v>4.5000000000000005E-3</v>
          </cell>
          <cell r="Y463">
            <v>0</v>
          </cell>
          <cell r="Z463">
            <v>0</v>
          </cell>
          <cell r="AA463">
            <v>0.06</v>
          </cell>
          <cell r="AB463">
            <v>5.9999999999999995E-4</v>
          </cell>
          <cell r="AC463">
            <v>0.03</v>
          </cell>
          <cell r="AD463">
            <v>2.9999999999999997E-4</v>
          </cell>
          <cell r="AE463">
            <v>0.4</v>
          </cell>
          <cell r="AF463">
            <v>4.0000000000000001E-3</v>
          </cell>
          <cell r="AG463">
            <v>0</v>
          </cell>
          <cell r="AH463">
            <v>0</v>
          </cell>
        </row>
        <row r="464">
          <cell r="A464">
            <v>461</v>
          </cell>
          <cell r="B464" t="str">
            <v>TAMAL DE MAIZ PILADO</v>
          </cell>
          <cell r="E464">
            <v>137</v>
          </cell>
          <cell r="F464">
            <v>1.37</v>
          </cell>
          <cell r="G464">
            <v>68.7</v>
          </cell>
          <cell r="H464">
            <v>0.68700000000000006</v>
          </cell>
          <cell r="I464">
            <v>10.199999999999999</v>
          </cell>
          <cell r="J464">
            <v>0.10199999999999999</v>
          </cell>
          <cell r="K464">
            <v>8</v>
          </cell>
          <cell r="L464">
            <v>0.08</v>
          </cell>
          <cell r="M464">
            <v>10.6</v>
          </cell>
          <cell r="N464">
            <v>0.106</v>
          </cell>
          <cell r="O464">
            <v>0.8</v>
          </cell>
          <cell r="P464">
            <v>8.0000000000000002E-3</v>
          </cell>
          <cell r="Q464">
            <v>1.7</v>
          </cell>
          <cell r="R464">
            <v>1.7000000000000001E-2</v>
          </cell>
          <cell r="S464">
            <v>23</v>
          </cell>
          <cell r="T464">
            <v>0.23</v>
          </cell>
          <cell r="U464">
            <v>40</v>
          </cell>
          <cell r="V464">
            <v>0.4</v>
          </cell>
          <cell r="W464">
            <v>0.8</v>
          </cell>
          <cell r="X464">
            <v>8.0000000000000002E-3</v>
          </cell>
          <cell r="Y464">
            <v>4</v>
          </cell>
          <cell r="Z464">
            <v>0.04</v>
          </cell>
          <cell r="AA464">
            <v>0.01</v>
          </cell>
          <cell r="AB464">
            <v>1E-4</v>
          </cell>
          <cell r="AC464">
            <v>0.11</v>
          </cell>
          <cell r="AD464">
            <v>1.1000000000000001E-3</v>
          </cell>
          <cell r="AE464">
            <v>0.9</v>
          </cell>
          <cell r="AF464">
            <v>9.0000000000000011E-3</v>
          </cell>
          <cell r="AG464">
            <v>0</v>
          </cell>
          <cell r="AH464">
            <v>0</v>
          </cell>
        </row>
        <row r="465">
          <cell r="A465">
            <v>462</v>
          </cell>
          <cell r="B465" t="str">
            <v>TAMAL DE PIPIAN</v>
          </cell>
          <cell r="E465">
            <v>80</v>
          </cell>
          <cell r="F465">
            <v>0.8</v>
          </cell>
          <cell r="G465">
            <v>78.2</v>
          </cell>
          <cell r="H465">
            <v>0.78200000000000003</v>
          </cell>
          <cell r="I465">
            <v>2.2000000000000002</v>
          </cell>
          <cell r="J465">
            <v>2.2000000000000002E-2</v>
          </cell>
          <cell r="K465">
            <v>0.8</v>
          </cell>
          <cell r="L465">
            <v>8.0000000000000002E-3</v>
          </cell>
          <cell r="M465">
            <v>16.600000000000001</v>
          </cell>
          <cell r="N465">
            <v>0.16600000000000001</v>
          </cell>
          <cell r="O465">
            <v>0.5</v>
          </cell>
          <cell r="P465">
            <v>5.0000000000000001E-3</v>
          </cell>
          <cell r="Q465">
            <v>1.7</v>
          </cell>
          <cell r="R465">
            <v>1.7000000000000001E-2</v>
          </cell>
          <cell r="S465">
            <v>4</v>
          </cell>
          <cell r="T465">
            <v>0.04</v>
          </cell>
          <cell r="U465">
            <v>31</v>
          </cell>
          <cell r="V465">
            <v>0.31</v>
          </cell>
          <cell r="W465">
            <v>2.1</v>
          </cell>
          <cell r="X465">
            <v>2.1000000000000001E-2</v>
          </cell>
          <cell r="Y465">
            <v>9</v>
          </cell>
          <cell r="Z465">
            <v>0.09</v>
          </cell>
          <cell r="AA465">
            <v>0.04</v>
          </cell>
          <cell r="AB465">
            <v>4.0000000000000002E-4</v>
          </cell>
          <cell r="AC465">
            <v>0.1</v>
          </cell>
          <cell r="AD465">
            <v>1E-3</v>
          </cell>
          <cell r="AE465">
            <v>0.6</v>
          </cell>
          <cell r="AF465">
            <v>6.0000000000000001E-3</v>
          </cell>
          <cell r="AG465">
            <v>0</v>
          </cell>
          <cell r="AH465">
            <v>0</v>
          </cell>
        </row>
        <row r="466">
          <cell r="A466">
            <v>463</v>
          </cell>
          <cell r="B466" t="str">
            <v>TAMAL DE MAIZ Y GUISO</v>
          </cell>
          <cell r="E466">
            <v>153</v>
          </cell>
          <cell r="F466">
            <v>1.53</v>
          </cell>
          <cell r="G466">
            <v>68.3</v>
          </cell>
          <cell r="H466">
            <v>0.68299999999999994</v>
          </cell>
          <cell r="I466">
            <v>3.1</v>
          </cell>
          <cell r="J466">
            <v>3.1E-2</v>
          </cell>
          <cell r="K466">
            <v>8.8000000000000007</v>
          </cell>
          <cell r="L466">
            <v>8.8000000000000009E-2</v>
          </cell>
          <cell r="M466">
            <v>17.5</v>
          </cell>
          <cell r="N466">
            <v>0.17499999999999999</v>
          </cell>
          <cell r="O466">
            <v>0.6</v>
          </cell>
          <cell r="P466">
            <v>6.0000000000000001E-3</v>
          </cell>
          <cell r="Q466">
            <v>1.7</v>
          </cell>
          <cell r="R466">
            <v>1.7000000000000001E-2</v>
          </cell>
          <cell r="S466">
            <v>20</v>
          </cell>
          <cell r="T466">
            <v>0.2</v>
          </cell>
          <cell r="U466">
            <v>66</v>
          </cell>
          <cell r="V466">
            <v>0.66</v>
          </cell>
          <cell r="W466">
            <v>2.2000000000000002</v>
          </cell>
          <cell r="X466">
            <v>2.2000000000000002E-2</v>
          </cell>
          <cell r="Y466">
            <v>17</v>
          </cell>
          <cell r="Z466">
            <v>0.17</v>
          </cell>
          <cell r="AA466">
            <v>0.05</v>
          </cell>
          <cell r="AB466">
            <v>5.0000000000000001E-4</v>
          </cell>
          <cell r="AC466">
            <v>7.0000000000000007E-2</v>
          </cell>
          <cell r="AD466">
            <v>7.000000000000001E-4</v>
          </cell>
          <cell r="AE466">
            <v>0.7</v>
          </cell>
          <cell r="AF466">
            <v>6.9999999999999993E-3</v>
          </cell>
          <cell r="AG466">
            <v>0</v>
          </cell>
          <cell r="AH466">
            <v>0</v>
          </cell>
        </row>
        <row r="467">
          <cell r="A467" t="str">
            <v>FT1</v>
          </cell>
          <cell r="B467" t="str">
            <v>PAN CALENTANO TRIGUS</v>
          </cell>
          <cell r="F467">
            <v>3.37</v>
          </cell>
          <cell r="H467">
            <v>0</v>
          </cell>
          <cell r="J467">
            <v>8.8999999999999996E-2</v>
          </cell>
          <cell r="L467">
            <v>7.2499999999999995E-2</v>
          </cell>
          <cell r="N467">
            <v>0.60250000000000004</v>
          </cell>
          <cell r="P467">
            <v>0</v>
          </cell>
          <cell r="R467">
            <v>0</v>
          </cell>
          <cell r="T467">
            <v>0.3</v>
          </cell>
          <cell r="X467">
            <v>2.4E-2</v>
          </cell>
          <cell r="Z467">
            <v>0</v>
          </cell>
          <cell r="AB467">
            <v>0</v>
          </cell>
          <cell r="AD467">
            <v>0</v>
          </cell>
          <cell r="AF467">
            <v>0</v>
          </cell>
          <cell r="AH467">
            <v>0</v>
          </cell>
        </row>
        <row r="468">
          <cell r="A468" t="str">
            <v>FT2</v>
          </cell>
          <cell r="B468" t="str">
            <v>SALSA ROSADA COOMBINA</v>
          </cell>
          <cell r="F468">
            <v>4.375</v>
          </cell>
          <cell r="H468">
            <v>0</v>
          </cell>
          <cell r="J468">
            <v>0</v>
          </cell>
          <cell r="L468">
            <v>0.375</v>
          </cell>
          <cell r="N468">
            <v>0.125</v>
          </cell>
          <cell r="P468">
            <v>0</v>
          </cell>
          <cell r="R468">
            <v>0</v>
          </cell>
          <cell r="T468">
            <v>0</v>
          </cell>
          <cell r="X468">
            <v>0</v>
          </cell>
          <cell r="Z468">
            <v>0</v>
          </cell>
          <cell r="AB468">
            <v>0</v>
          </cell>
          <cell r="AD468">
            <v>0</v>
          </cell>
          <cell r="AF468">
            <v>0</v>
          </cell>
          <cell r="AH468">
            <v>0</v>
          </cell>
        </row>
        <row r="469">
          <cell r="A469" t="str">
            <v>FT3</v>
          </cell>
          <cell r="B469" t="str">
            <v>PAN CON UVAS TRIGUS</v>
          </cell>
          <cell r="F469">
            <v>3.4249999999999998</v>
          </cell>
          <cell r="H469">
            <v>0</v>
          </cell>
          <cell r="J469">
            <v>0.09</v>
          </cell>
          <cell r="L469">
            <v>5.4000000000000006E-2</v>
          </cell>
          <cell r="N469">
            <v>0.65</v>
          </cell>
          <cell r="P469">
            <v>0</v>
          </cell>
          <cell r="R469">
            <v>0</v>
          </cell>
          <cell r="T469">
            <v>0.3</v>
          </cell>
          <cell r="X469">
            <v>2.4E-2</v>
          </cell>
          <cell r="Z469">
            <v>0</v>
          </cell>
          <cell r="AB469">
            <v>0</v>
          </cell>
          <cell r="AD469">
            <v>0</v>
          </cell>
          <cell r="AF469">
            <v>0</v>
          </cell>
          <cell r="AH469">
            <v>0</v>
          </cell>
        </row>
        <row r="470">
          <cell r="A470" t="str">
            <v>FT4</v>
          </cell>
          <cell r="B470" t="str">
            <v>ESTRELLA DE ARROZ CALIPSO</v>
          </cell>
          <cell r="F470">
            <v>4.4249999999999998</v>
          </cell>
          <cell r="H470">
            <v>0</v>
          </cell>
          <cell r="J470">
            <v>0.17499999999999999</v>
          </cell>
          <cell r="L470">
            <v>9.5000000000000001E-2</v>
          </cell>
          <cell r="N470">
            <v>0.71750000000000003</v>
          </cell>
          <cell r="P470">
            <v>0</v>
          </cell>
          <cell r="R470">
            <v>0</v>
          </cell>
          <cell r="T470">
            <v>0</v>
          </cell>
          <cell r="X470">
            <v>0</v>
          </cell>
          <cell r="Z470">
            <v>0</v>
          </cell>
          <cell r="AB470">
            <v>0</v>
          </cell>
          <cell r="AD470">
            <v>0</v>
          </cell>
          <cell r="AF470">
            <v>0</v>
          </cell>
          <cell r="AH470">
            <v>0</v>
          </cell>
        </row>
        <row r="471">
          <cell r="A471" t="str">
            <v>FT5</v>
          </cell>
          <cell r="B471" t="str">
            <v>MATEADA TRIGUS</v>
          </cell>
          <cell r="F471">
            <v>4.18</v>
          </cell>
          <cell r="H471">
            <v>0</v>
          </cell>
          <cell r="J471">
            <v>9.3000000000000013E-2</v>
          </cell>
          <cell r="L471">
            <v>6.9000000000000006E-2</v>
          </cell>
          <cell r="N471">
            <v>0.79599999999999993</v>
          </cell>
          <cell r="P471">
            <v>0</v>
          </cell>
          <cell r="R471">
            <v>0</v>
          </cell>
          <cell r="T471">
            <v>0</v>
          </cell>
          <cell r="X471">
            <v>0</v>
          </cell>
          <cell r="Z471">
            <v>0</v>
          </cell>
          <cell r="AB471">
            <v>0</v>
          </cell>
          <cell r="AD471">
            <v>0</v>
          </cell>
          <cell r="AF471">
            <v>0</v>
          </cell>
          <cell r="AH471">
            <v>0</v>
          </cell>
        </row>
        <row r="472">
          <cell r="A472" t="str">
            <v>FT6</v>
          </cell>
          <cell r="B472" t="str">
            <v>GALLETAS CRAQUEÑAS</v>
          </cell>
          <cell r="F472">
            <v>4.9117647058823533</v>
          </cell>
          <cell r="H472">
            <v>0</v>
          </cell>
          <cell r="J472">
            <v>5.8823529411764705E-2</v>
          </cell>
          <cell r="L472">
            <v>0.20588235294117646</v>
          </cell>
          <cell r="N472">
            <v>0.70588235294117652</v>
          </cell>
          <cell r="P472">
            <v>0</v>
          </cell>
          <cell r="R472">
            <v>0</v>
          </cell>
          <cell r="T472">
            <v>0</v>
          </cell>
          <cell r="X472">
            <v>0</v>
          </cell>
          <cell r="Z472">
            <v>0</v>
          </cell>
          <cell r="AB472">
            <v>0</v>
          </cell>
          <cell r="AD472">
            <v>0</v>
          </cell>
          <cell r="AF472">
            <v>0</v>
          </cell>
          <cell r="AH472">
            <v>0</v>
          </cell>
        </row>
        <row r="473">
          <cell r="A473" t="str">
            <v>FT7</v>
          </cell>
          <cell r="B473" t="str">
            <v>PAN COCO TRIGUS</v>
          </cell>
          <cell r="F473">
            <v>3.4750000000000001</v>
          </cell>
          <cell r="H473">
            <v>0</v>
          </cell>
          <cell r="J473">
            <v>0.09</v>
          </cell>
          <cell r="L473">
            <v>0.08</v>
          </cell>
          <cell r="N473">
            <v>0.6</v>
          </cell>
          <cell r="P473">
            <v>0</v>
          </cell>
          <cell r="R473">
            <v>0</v>
          </cell>
          <cell r="T473">
            <v>0</v>
          </cell>
          <cell r="X473">
            <v>0</v>
          </cell>
          <cell r="Z473">
            <v>0</v>
          </cell>
          <cell r="AB473">
            <v>0</v>
          </cell>
          <cell r="AD473">
            <v>0</v>
          </cell>
          <cell r="AF473">
            <v>0</v>
          </cell>
          <cell r="AH473">
            <v>0</v>
          </cell>
        </row>
        <row r="474">
          <cell r="A474" t="str">
            <v>FT8</v>
          </cell>
          <cell r="B474" t="str">
            <v>MAYONESA AROMAS</v>
          </cell>
          <cell r="E474">
            <v>562.5</v>
          </cell>
          <cell r="F474">
            <v>5.625</v>
          </cell>
          <cell r="H474">
            <v>0</v>
          </cell>
          <cell r="I474">
            <v>1.25</v>
          </cell>
          <cell r="J474">
            <v>1.2500000000000001E-2</v>
          </cell>
          <cell r="K474">
            <v>60</v>
          </cell>
          <cell r="L474">
            <v>0.6</v>
          </cell>
          <cell r="M474">
            <v>3.75</v>
          </cell>
          <cell r="N474">
            <v>3.7499999999999999E-2</v>
          </cell>
          <cell r="O474">
            <v>0.7</v>
          </cell>
          <cell r="P474">
            <v>6.9999999999999993E-3</v>
          </cell>
          <cell r="Q474">
            <v>0.9</v>
          </cell>
          <cell r="R474">
            <v>9.0000000000000011E-3</v>
          </cell>
          <cell r="S474">
            <v>11</v>
          </cell>
          <cell r="T474">
            <v>0.11</v>
          </cell>
          <cell r="U474">
            <v>53</v>
          </cell>
          <cell r="V474">
            <v>0.53</v>
          </cell>
          <cell r="W474">
            <v>0.6</v>
          </cell>
          <cell r="X474">
            <v>6.0000000000000001E-3</v>
          </cell>
          <cell r="Y474">
            <v>0</v>
          </cell>
          <cell r="Z474">
            <v>0</v>
          </cell>
          <cell r="AB474">
            <v>0</v>
          </cell>
          <cell r="AD474">
            <v>0</v>
          </cell>
          <cell r="AF474">
            <v>0</v>
          </cell>
          <cell r="AH474">
            <v>0</v>
          </cell>
        </row>
        <row r="475">
          <cell r="A475" t="str">
            <v>FT9</v>
          </cell>
          <cell r="B475" t="str">
            <v>PAPA CHIP SUPER RICAS</v>
          </cell>
          <cell r="F475">
            <v>5.0999999999999996</v>
          </cell>
          <cell r="H475">
            <v>0</v>
          </cell>
          <cell r="J475">
            <v>0.08</v>
          </cell>
          <cell r="L475">
            <v>0.32</v>
          </cell>
          <cell r="N475">
            <v>0.56000000000000005</v>
          </cell>
          <cell r="P475">
            <v>0</v>
          </cell>
          <cell r="R475">
            <v>0</v>
          </cell>
          <cell r="T475">
            <v>0.02</v>
          </cell>
          <cell r="X475">
            <v>0.01</v>
          </cell>
          <cell r="Z475">
            <v>0</v>
          </cell>
          <cell r="AB475">
            <v>0</v>
          </cell>
          <cell r="AD475">
            <v>0</v>
          </cell>
          <cell r="AF475">
            <v>0</v>
          </cell>
          <cell r="AH475">
            <v>0</v>
          </cell>
        </row>
        <row r="476">
          <cell r="A476" t="str">
            <v>FT10</v>
          </cell>
          <cell r="B476" t="str">
            <v>MANÍ CON UVAS PASAS</v>
          </cell>
          <cell r="F476">
            <v>5.1066666666666665</v>
          </cell>
          <cell r="H476">
            <v>0</v>
          </cell>
          <cell r="J476">
            <v>0.19333333333333333</v>
          </cell>
          <cell r="L476">
            <v>0.30666666666666664</v>
          </cell>
          <cell r="N476">
            <v>0.37333333333333329</v>
          </cell>
          <cell r="P476">
            <v>0</v>
          </cell>
          <cell r="R476">
            <v>0</v>
          </cell>
          <cell r="T476">
            <v>0</v>
          </cell>
          <cell r="X476">
            <v>0</v>
          </cell>
          <cell r="Z476">
            <v>0</v>
          </cell>
          <cell r="AB476">
            <v>0</v>
          </cell>
          <cell r="AD476">
            <v>0</v>
          </cell>
          <cell r="AF476">
            <v>0</v>
          </cell>
          <cell r="AH476">
            <v>0</v>
          </cell>
        </row>
        <row r="477">
          <cell r="A477" t="str">
            <v>FT11</v>
          </cell>
          <cell r="B477" t="str">
            <v>CREMA DE CHOCOLATE</v>
          </cell>
          <cell r="E477">
            <v>500</v>
          </cell>
          <cell r="F477">
            <v>5</v>
          </cell>
          <cell r="H477">
            <v>0</v>
          </cell>
          <cell r="I477">
            <v>0</v>
          </cell>
          <cell r="J477">
            <v>0</v>
          </cell>
          <cell r="K477">
            <v>30</v>
          </cell>
          <cell r="L477">
            <v>0.3</v>
          </cell>
          <cell r="M477">
            <v>70</v>
          </cell>
          <cell r="N477">
            <v>0.7</v>
          </cell>
          <cell r="O477">
            <v>0.5</v>
          </cell>
          <cell r="P477">
            <v>5.0000000000000001E-3</v>
          </cell>
          <cell r="Q477">
            <v>1.7</v>
          </cell>
          <cell r="R477">
            <v>1.7000000000000001E-2</v>
          </cell>
          <cell r="S477">
            <v>4</v>
          </cell>
          <cell r="T477">
            <v>0.04</v>
          </cell>
          <cell r="U477">
            <v>31</v>
          </cell>
          <cell r="V477">
            <v>0.31</v>
          </cell>
          <cell r="W477">
            <v>2.1</v>
          </cell>
          <cell r="X477">
            <v>2.1000000000000001E-2</v>
          </cell>
          <cell r="Y477">
            <v>9</v>
          </cell>
          <cell r="Z477">
            <v>0.09</v>
          </cell>
          <cell r="AA477">
            <v>0.04</v>
          </cell>
          <cell r="AB477">
            <v>4.0000000000000002E-4</v>
          </cell>
          <cell r="AC477">
            <v>0.1</v>
          </cell>
          <cell r="AD477">
            <v>1E-3</v>
          </cell>
          <cell r="AE477">
            <v>0.6</v>
          </cell>
          <cell r="AF477">
            <v>6.0000000000000001E-3</v>
          </cell>
          <cell r="AG477">
            <v>0</v>
          </cell>
          <cell r="AH477">
            <v>0</v>
          </cell>
        </row>
        <row r="478">
          <cell r="A478" t="str">
            <v>FT12</v>
          </cell>
          <cell r="B478" t="str">
            <v>GOMAS</v>
          </cell>
          <cell r="F478">
            <v>3.5</v>
          </cell>
          <cell r="H478">
            <v>0</v>
          </cell>
          <cell r="J478">
            <v>0</v>
          </cell>
          <cell r="L478">
            <v>0</v>
          </cell>
          <cell r="N478">
            <v>0.85</v>
          </cell>
          <cell r="P478">
            <v>0</v>
          </cell>
          <cell r="R478">
            <v>0</v>
          </cell>
          <cell r="T478">
            <v>1.85</v>
          </cell>
          <cell r="X478">
            <v>1.3000000000000001E-2</v>
          </cell>
          <cell r="Z478">
            <v>0</v>
          </cell>
          <cell r="AB478">
            <v>0</v>
          </cell>
          <cell r="AD478">
            <v>0</v>
          </cell>
          <cell r="AF478">
            <v>0</v>
          </cell>
          <cell r="AH478">
            <v>0</v>
          </cell>
        </row>
        <row r="479">
          <cell r="A479" t="str">
            <v>FT13</v>
          </cell>
          <cell r="B479" t="str">
            <v>HAMBURGUESA DAN</v>
          </cell>
          <cell r="F479">
            <v>1.8333333333333333</v>
          </cell>
          <cell r="H479">
            <v>0</v>
          </cell>
          <cell r="J479">
            <v>0.16</v>
          </cell>
          <cell r="L479">
            <v>0.11666666666666667</v>
          </cell>
          <cell r="N479">
            <v>6.6666666666666666E-2</v>
          </cell>
          <cell r="P479">
            <v>0</v>
          </cell>
          <cell r="R479">
            <v>0</v>
          </cell>
          <cell r="T479">
            <v>0.65</v>
          </cell>
          <cell r="X479">
            <v>0.03</v>
          </cell>
          <cell r="Z479">
            <v>0.04</v>
          </cell>
          <cell r="AB479">
            <v>0</v>
          </cell>
          <cell r="AD479">
            <v>0</v>
          </cell>
          <cell r="AF479">
            <v>0</v>
          </cell>
          <cell r="AH479">
            <v>0</v>
          </cell>
        </row>
        <row r="480">
          <cell r="A480" t="str">
            <v>FT14</v>
          </cell>
          <cell r="B480" t="str">
            <v>CROQUETA DE YUCA CALIPSO</v>
          </cell>
          <cell r="F480">
            <v>2.5</v>
          </cell>
          <cell r="H480">
            <v>0</v>
          </cell>
          <cell r="J480">
            <v>0</v>
          </cell>
          <cell r="L480">
            <v>0.11666666666666667</v>
          </cell>
          <cell r="N480">
            <v>0.33333333333333331</v>
          </cell>
          <cell r="P480">
            <v>0</v>
          </cell>
          <cell r="R480">
            <v>0</v>
          </cell>
          <cell r="T480">
            <v>0</v>
          </cell>
          <cell r="X480">
            <v>0</v>
          </cell>
          <cell r="Z480">
            <v>0</v>
          </cell>
          <cell r="AB480">
            <v>0</v>
          </cell>
          <cell r="AD480">
            <v>0</v>
          </cell>
          <cell r="AF480">
            <v>0</v>
          </cell>
          <cell r="AH480">
            <v>0</v>
          </cell>
        </row>
        <row r="481">
          <cell r="A481" t="str">
            <v>FT15</v>
          </cell>
          <cell r="B481" t="str">
            <v>PESCADO CALIPSO</v>
          </cell>
          <cell r="F481">
            <v>1.4</v>
          </cell>
          <cell r="H481">
            <v>0</v>
          </cell>
          <cell r="J481">
            <v>0.20300000000000001</v>
          </cell>
          <cell r="L481">
            <v>5.4285714285714284E-2</v>
          </cell>
          <cell r="N481">
            <v>2.5714285714285714E-2</v>
          </cell>
          <cell r="P481">
            <v>0</v>
          </cell>
          <cell r="R481">
            <v>0</v>
          </cell>
          <cell r="T481">
            <v>0</v>
          </cell>
          <cell r="X481">
            <v>0</v>
          </cell>
          <cell r="Z481">
            <v>0</v>
          </cell>
          <cell r="AB481">
            <v>0</v>
          </cell>
          <cell r="AD481">
            <v>0</v>
          </cell>
          <cell r="AF481">
            <v>0</v>
          </cell>
          <cell r="AH481">
            <v>0</v>
          </cell>
        </row>
        <row r="482">
          <cell r="A482" t="str">
            <v>FT16</v>
          </cell>
          <cell r="B482" t="str">
            <v>COCADA DE FRUTA LA UBATÉ</v>
          </cell>
          <cell r="F482">
            <v>4.2300000000000004</v>
          </cell>
          <cell r="H482">
            <v>0</v>
          </cell>
          <cell r="J482">
            <v>0.05</v>
          </cell>
          <cell r="L482">
            <v>0.115</v>
          </cell>
          <cell r="N482">
            <v>0.75</v>
          </cell>
          <cell r="P482">
            <v>0</v>
          </cell>
          <cell r="R482">
            <v>0</v>
          </cell>
          <cell r="T482">
            <v>0</v>
          </cell>
          <cell r="X482">
            <v>0</v>
          </cell>
          <cell r="Z482">
            <v>0</v>
          </cell>
          <cell r="AB482">
            <v>0</v>
          </cell>
          <cell r="AD482">
            <v>0</v>
          </cell>
          <cell r="AF482">
            <v>0</v>
          </cell>
          <cell r="AH482">
            <v>0</v>
          </cell>
        </row>
        <row r="483">
          <cell r="A483" t="str">
            <v>FT17</v>
          </cell>
          <cell r="B483" t="str">
            <v>PAN CON BOCADILLO TRIGUS</v>
          </cell>
          <cell r="F483">
            <v>3.45</v>
          </cell>
          <cell r="H483">
            <v>0</v>
          </cell>
          <cell r="J483">
            <v>7.7499999999999999E-2</v>
          </cell>
          <cell r="L483">
            <v>5.6000000000000008E-2</v>
          </cell>
          <cell r="N483">
            <v>0.66100000000000003</v>
          </cell>
          <cell r="P483">
            <v>0</v>
          </cell>
          <cell r="R483">
            <v>0</v>
          </cell>
          <cell r="T483">
            <v>0</v>
          </cell>
          <cell r="X483">
            <v>0</v>
          </cell>
          <cell r="Z483">
            <v>0</v>
          </cell>
          <cell r="AB483">
            <v>0</v>
          </cell>
          <cell r="AD483">
            <v>0</v>
          </cell>
          <cell r="AF483">
            <v>0</v>
          </cell>
          <cell r="AH483">
            <v>0</v>
          </cell>
        </row>
        <row r="484">
          <cell r="A484" t="str">
            <v>FT18</v>
          </cell>
          <cell r="B484" t="str">
            <v>FRUNAS</v>
          </cell>
          <cell r="F484">
            <v>3.4782608695652173</v>
          </cell>
          <cell r="H484">
            <v>0</v>
          </cell>
          <cell r="J484">
            <v>0</v>
          </cell>
          <cell r="L484">
            <v>4.3478260869565216E-2</v>
          </cell>
          <cell r="N484">
            <v>0.78260869565217395</v>
          </cell>
          <cell r="P484">
            <v>0</v>
          </cell>
          <cell r="R484">
            <v>0</v>
          </cell>
          <cell r="T484">
            <v>0</v>
          </cell>
          <cell r="X484">
            <v>0</v>
          </cell>
          <cell r="Z484">
            <v>0</v>
          </cell>
          <cell r="AB484">
            <v>0</v>
          </cell>
          <cell r="AD484">
            <v>0</v>
          </cell>
          <cell r="AF484">
            <v>0</v>
          </cell>
          <cell r="AH484">
            <v>0</v>
          </cell>
        </row>
        <row r="485">
          <cell r="A485" t="str">
            <v>FT19</v>
          </cell>
          <cell r="B485" t="str">
            <v>MANÍ CONFITADO</v>
          </cell>
          <cell r="F485">
            <v>5.46</v>
          </cell>
          <cell r="H485">
            <v>0</v>
          </cell>
          <cell r="J485">
            <v>0.17</v>
          </cell>
          <cell r="L485">
            <v>0.28999999999999998</v>
          </cell>
          <cell r="N485">
            <v>0.45</v>
          </cell>
          <cell r="P485">
            <v>0</v>
          </cell>
          <cell r="R485">
            <v>0</v>
          </cell>
          <cell r="T485">
            <v>0</v>
          </cell>
          <cell r="X485">
            <v>0</v>
          </cell>
          <cell r="Z485">
            <v>0</v>
          </cell>
          <cell r="AB485">
            <v>0</v>
          </cell>
          <cell r="AD485">
            <v>0</v>
          </cell>
          <cell r="AF485">
            <v>0</v>
          </cell>
          <cell r="AH485">
            <v>0</v>
          </cell>
        </row>
        <row r="486">
          <cell r="A486" t="str">
            <v>FT20</v>
          </cell>
          <cell r="B486" t="str">
            <v>ROLLO DE JALEA</v>
          </cell>
          <cell r="F486">
            <v>3.2</v>
          </cell>
          <cell r="H486">
            <v>0</v>
          </cell>
          <cell r="J486">
            <v>0.04</v>
          </cell>
          <cell r="L486">
            <v>0</v>
          </cell>
          <cell r="N486">
            <v>0.76</v>
          </cell>
          <cell r="P486">
            <v>0</v>
          </cell>
          <cell r="R486">
            <v>0</v>
          </cell>
          <cell r="T486">
            <v>0</v>
          </cell>
          <cell r="X486">
            <v>0</v>
          </cell>
          <cell r="Z486">
            <v>0</v>
          </cell>
          <cell r="AB486">
            <v>0</v>
          </cell>
          <cell r="AD486">
            <v>0</v>
          </cell>
          <cell r="AF486">
            <v>0</v>
          </cell>
          <cell r="AH486">
            <v>0</v>
          </cell>
        </row>
        <row r="487">
          <cell r="A487" t="str">
            <v>FT21</v>
          </cell>
          <cell r="B487" t="str">
            <v>ROLLITO DE LECHE</v>
          </cell>
          <cell r="F487">
            <v>4.05</v>
          </cell>
          <cell r="H487">
            <v>0</v>
          </cell>
          <cell r="J487">
            <v>5.6999999999999995E-2</v>
          </cell>
          <cell r="L487">
            <v>0.06</v>
          </cell>
          <cell r="N487">
            <v>0.82</v>
          </cell>
          <cell r="P487">
            <v>0</v>
          </cell>
          <cell r="R487">
            <v>0</v>
          </cell>
          <cell r="T487">
            <v>0</v>
          </cell>
          <cell r="X487">
            <v>0</v>
          </cell>
          <cell r="Z487">
            <v>0</v>
          </cell>
          <cell r="AB487">
            <v>0</v>
          </cell>
          <cell r="AD487">
            <v>0</v>
          </cell>
          <cell r="AF487">
            <v>0</v>
          </cell>
          <cell r="AH487">
            <v>0</v>
          </cell>
        </row>
        <row r="488">
          <cell r="A488" t="str">
            <v>FT22</v>
          </cell>
          <cell r="B488" t="str">
            <v>CORAZONES HOJALDRADOS CPA</v>
          </cell>
          <cell r="F488">
            <v>4.17</v>
          </cell>
          <cell r="H488">
            <v>0</v>
          </cell>
          <cell r="J488">
            <v>0.06</v>
          </cell>
          <cell r="L488">
            <v>0.26</v>
          </cell>
          <cell r="N488">
            <v>0.71</v>
          </cell>
          <cell r="P488">
            <v>0</v>
          </cell>
          <cell r="R488">
            <v>0</v>
          </cell>
          <cell r="T488">
            <v>0</v>
          </cell>
          <cell r="X488">
            <v>0</v>
          </cell>
          <cell r="Z488">
            <v>0</v>
          </cell>
          <cell r="AB488">
            <v>0</v>
          </cell>
          <cell r="AD488">
            <v>0</v>
          </cell>
          <cell r="AF488">
            <v>0</v>
          </cell>
          <cell r="AH488">
            <v>0</v>
          </cell>
        </row>
        <row r="489">
          <cell r="A489" t="str">
            <v>FT23</v>
          </cell>
          <cell r="B489" t="str">
            <v>GALLETÍN CPA</v>
          </cell>
          <cell r="F489">
            <v>4.66</v>
          </cell>
          <cell r="H489">
            <v>0</v>
          </cell>
          <cell r="J489">
            <v>7.0000000000000007E-2</v>
          </cell>
          <cell r="L489">
            <v>0.15</v>
          </cell>
          <cell r="N489">
            <v>0.755</v>
          </cell>
          <cell r="P489">
            <v>0</v>
          </cell>
          <cell r="R489">
            <v>0</v>
          </cell>
          <cell r="T489">
            <v>0</v>
          </cell>
          <cell r="X489">
            <v>0</v>
          </cell>
          <cell r="Z489">
            <v>0</v>
          </cell>
          <cell r="AB489">
            <v>0</v>
          </cell>
          <cell r="AD489">
            <v>0</v>
          </cell>
          <cell r="AF489">
            <v>0</v>
          </cell>
          <cell r="AH489">
            <v>0</v>
          </cell>
        </row>
        <row r="490">
          <cell r="A490" t="str">
            <v>FT24</v>
          </cell>
          <cell r="B490" t="str">
            <v>MINI CORAZÓN CPA</v>
          </cell>
          <cell r="F490">
            <v>5.2</v>
          </cell>
          <cell r="H490">
            <v>0</v>
          </cell>
          <cell r="J490">
            <v>8.2500000000000004E-2</v>
          </cell>
          <cell r="L490">
            <v>0.28999999999999998</v>
          </cell>
          <cell r="N490">
            <v>0.56999999999999995</v>
          </cell>
          <cell r="P490">
            <v>0</v>
          </cell>
          <cell r="R490">
            <v>0</v>
          </cell>
          <cell r="T490">
            <v>0</v>
          </cell>
          <cell r="X490">
            <v>0</v>
          </cell>
          <cell r="Z490">
            <v>0</v>
          </cell>
          <cell r="AB490">
            <v>0</v>
          </cell>
          <cell r="AD490">
            <v>0</v>
          </cell>
          <cell r="AF490">
            <v>0</v>
          </cell>
          <cell r="AH490">
            <v>0</v>
          </cell>
        </row>
        <row r="491">
          <cell r="A491" t="str">
            <v>FT25</v>
          </cell>
          <cell r="B491" t="str">
            <v>MINI PASABOCAS CPA</v>
          </cell>
          <cell r="F491">
            <v>4.25</v>
          </cell>
          <cell r="H491">
            <v>0</v>
          </cell>
          <cell r="J491">
            <v>0.06</v>
          </cell>
          <cell r="L491">
            <v>0.16899999999999998</v>
          </cell>
          <cell r="N491">
            <v>0.62</v>
          </cell>
          <cell r="P491">
            <v>0</v>
          </cell>
          <cell r="R491">
            <v>0</v>
          </cell>
          <cell r="T491">
            <v>0</v>
          </cell>
          <cell r="X491">
            <v>0</v>
          </cell>
          <cell r="Z491">
            <v>0</v>
          </cell>
          <cell r="AB491">
            <v>0</v>
          </cell>
          <cell r="AD491">
            <v>0</v>
          </cell>
          <cell r="AF491">
            <v>0</v>
          </cell>
          <cell r="AH491">
            <v>0</v>
          </cell>
        </row>
        <row r="492">
          <cell r="A492" t="str">
            <v>FT26</v>
          </cell>
          <cell r="B492" t="str">
            <v>GALLETAS DE MANTEQ CPA</v>
          </cell>
          <cell r="F492">
            <v>5.65</v>
          </cell>
          <cell r="H492">
            <v>0</v>
          </cell>
          <cell r="J492">
            <v>0.08</v>
          </cell>
          <cell r="L492">
            <v>0.36499999999999999</v>
          </cell>
          <cell r="N492">
            <v>0.51500000000000001</v>
          </cell>
          <cell r="P492">
            <v>0</v>
          </cell>
          <cell r="R492">
            <v>0</v>
          </cell>
          <cell r="T492">
            <v>0</v>
          </cell>
          <cell r="X492">
            <v>0</v>
          </cell>
          <cell r="Z492">
            <v>0</v>
          </cell>
          <cell r="AB492">
            <v>0</v>
          </cell>
          <cell r="AD492">
            <v>0</v>
          </cell>
          <cell r="AF492">
            <v>0</v>
          </cell>
          <cell r="AH492">
            <v>0</v>
          </cell>
        </row>
        <row r="493">
          <cell r="A493" t="str">
            <v>FT27</v>
          </cell>
          <cell r="B493" t="str">
            <v>MANGO P</v>
          </cell>
          <cell r="E493">
            <v>194</v>
          </cell>
          <cell r="F493">
            <v>1.94</v>
          </cell>
          <cell r="H493">
            <v>0</v>
          </cell>
          <cell r="I493">
            <v>0.2</v>
          </cell>
          <cell r="J493">
            <v>2E-3</v>
          </cell>
          <cell r="K493">
            <v>0</v>
          </cell>
          <cell r="L493">
            <v>0</v>
          </cell>
          <cell r="M493">
            <v>48.2</v>
          </cell>
          <cell r="N493">
            <v>0.48200000000000004</v>
          </cell>
          <cell r="P493">
            <v>0</v>
          </cell>
          <cell r="R493">
            <v>0</v>
          </cell>
          <cell r="T493">
            <v>0</v>
          </cell>
          <cell r="V493">
            <v>0</v>
          </cell>
          <cell r="X493">
            <v>0</v>
          </cell>
          <cell r="Z493">
            <v>0</v>
          </cell>
          <cell r="AB493">
            <v>0</v>
          </cell>
          <cell r="AD493">
            <v>0</v>
          </cell>
          <cell r="AF493">
            <v>0</v>
          </cell>
          <cell r="AH493">
            <v>0</v>
          </cell>
        </row>
        <row r="494">
          <cell r="A494" t="str">
            <v>FT28</v>
          </cell>
          <cell r="B494" t="str">
            <v>GUAYABA P</v>
          </cell>
          <cell r="E494">
            <v>199</v>
          </cell>
          <cell r="F494">
            <v>1.99</v>
          </cell>
          <cell r="H494">
            <v>0</v>
          </cell>
          <cell r="I494">
            <v>0.2</v>
          </cell>
          <cell r="J494">
            <v>2E-3</v>
          </cell>
          <cell r="K494">
            <v>0</v>
          </cell>
          <cell r="L494">
            <v>0</v>
          </cell>
          <cell r="M494">
            <v>49.4</v>
          </cell>
          <cell r="N494">
            <v>0.49399999999999999</v>
          </cell>
          <cell r="P494">
            <v>0</v>
          </cell>
          <cell r="R494">
            <v>0</v>
          </cell>
          <cell r="T494">
            <v>0</v>
          </cell>
          <cell r="V494">
            <v>0</v>
          </cell>
          <cell r="X494">
            <v>0</v>
          </cell>
          <cell r="Z494">
            <v>0</v>
          </cell>
          <cell r="AB494">
            <v>0</v>
          </cell>
          <cell r="AD494">
            <v>0</v>
          </cell>
          <cell r="AF494">
            <v>0</v>
          </cell>
          <cell r="AH494">
            <v>0</v>
          </cell>
        </row>
        <row r="495">
          <cell r="A495" t="str">
            <v>FT29</v>
          </cell>
          <cell r="B495" t="str">
            <v>GUANABANA P</v>
          </cell>
          <cell r="E495">
            <v>210</v>
          </cell>
          <cell r="F495">
            <v>2.1</v>
          </cell>
          <cell r="H495">
            <v>0</v>
          </cell>
          <cell r="I495">
            <v>0.6</v>
          </cell>
          <cell r="J495">
            <v>6.0000000000000001E-3</v>
          </cell>
          <cell r="K495">
            <v>0</v>
          </cell>
          <cell r="L495">
            <v>0</v>
          </cell>
          <cell r="M495">
            <v>51.8</v>
          </cell>
          <cell r="N495">
            <v>0.51800000000000002</v>
          </cell>
          <cell r="P495">
            <v>0</v>
          </cell>
          <cell r="R495">
            <v>0</v>
          </cell>
          <cell r="T495">
            <v>0</v>
          </cell>
          <cell r="V495">
            <v>0</v>
          </cell>
          <cell r="X495">
            <v>0</v>
          </cell>
          <cell r="Z495">
            <v>0</v>
          </cell>
          <cell r="AB495">
            <v>0</v>
          </cell>
          <cell r="AD495">
            <v>0</v>
          </cell>
          <cell r="AF495">
            <v>0</v>
          </cell>
          <cell r="AH495">
            <v>0</v>
          </cell>
        </row>
        <row r="496">
          <cell r="A496" t="str">
            <v>FT30</v>
          </cell>
          <cell r="B496" t="str">
            <v>DURAZNO P</v>
          </cell>
          <cell r="E496">
            <v>217</v>
          </cell>
          <cell r="F496">
            <v>2.17</v>
          </cell>
          <cell r="H496">
            <v>0</v>
          </cell>
          <cell r="I496">
            <v>0.2</v>
          </cell>
          <cell r="J496">
            <v>2E-3</v>
          </cell>
          <cell r="K496">
            <v>0</v>
          </cell>
          <cell r="L496">
            <v>0</v>
          </cell>
          <cell r="M496">
            <v>54</v>
          </cell>
          <cell r="N496">
            <v>0.54</v>
          </cell>
          <cell r="P496">
            <v>0</v>
          </cell>
          <cell r="R496">
            <v>0</v>
          </cell>
          <cell r="T496">
            <v>0</v>
          </cell>
          <cell r="V496">
            <v>0</v>
          </cell>
          <cell r="X496">
            <v>0</v>
          </cell>
          <cell r="Z496">
            <v>0</v>
          </cell>
          <cell r="AB496">
            <v>0</v>
          </cell>
          <cell r="AD496">
            <v>0</v>
          </cell>
          <cell r="AF496">
            <v>0</v>
          </cell>
          <cell r="AH496">
            <v>0</v>
          </cell>
        </row>
        <row r="497">
          <cell r="A497" t="str">
            <v>FT31</v>
          </cell>
          <cell r="B497" t="str">
            <v>FEIJOA P</v>
          </cell>
          <cell r="E497">
            <v>211</v>
          </cell>
          <cell r="F497">
            <v>2.11</v>
          </cell>
          <cell r="H497">
            <v>0</v>
          </cell>
          <cell r="I497">
            <v>0.2</v>
          </cell>
          <cell r="J497">
            <v>2E-3</v>
          </cell>
          <cell r="K497">
            <v>0</v>
          </cell>
          <cell r="L497">
            <v>0</v>
          </cell>
          <cell r="M497">
            <v>52.4</v>
          </cell>
          <cell r="N497">
            <v>0.52400000000000002</v>
          </cell>
          <cell r="P497">
            <v>0</v>
          </cell>
          <cell r="R497">
            <v>0</v>
          </cell>
          <cell r="T497">
            <v>0</v>
          </cell>
          <cell r="V497">
            <v>0</v>
          </cell>
          <cell r="X497">
            <v>0</v>
          </cell>
          <cell r="Z497">
            <v>0</v>
          </cell>
          <cell r="AB497">
            <v>0</v>
          </cell>
          <cell r="AD497">
            <v>0</v>
          </cell>
          <cell r="AF497">
            <v>0</v>
          </cell>
          <cell r="AH497">
            <v>0</v>
          </cell>
        </row>
        <row r="498">
          <cell r="A498" t="str">
            <v>FT32</v>
          </cell>
          <cell r="B498" t="str">
            <v>FRESA P</v>
          </cell>
          <cell r="E498">
            <v>200</v>
          </cell>
          <cell r="F498">
            <v>2</v>
          </cell>
          <cell r="H498">
            <v>0</v>
          </cell>
          <cell r="I498">
            <v>0.2</v>
          </cell>
          <cell r="J498">
            <v>2E-3</v>
          </cell>
          <cell r="K498">
            <v>0</v>
          </cell>
          <cell r="L498">
            <v>0</v>
          </cell>
          <cell r="M498">
            <v>49.6</v>
          </cell>
          <cell r="N498">
            <v>0.496</v>
          </cell>
          <cell r="P498">
            <v>0</v>
          </cell>
          <cell r="R498">
            <v>0</v>
          </cell>
          <cell r="T498">
            <v>0</v>
          </cell>
          <cell r="V498">
            <v>0</v>
          </cell>
          <cell r="X498">
            <v>0</v>
          </cell>
          <cell r="Z498">
            <v>0</v>
          </cell>
          <cell r="AB498">
            <v>0</v>
          </cell>
          <cell r="AD498">
            <v>0</v>
          </cell>
          <cell r="AF498">
            <v>0</v>
          </cell>
          <cell r="AH498">
            <v>0</v>
          </cell>
        </row>
        <row r="499">
          <cell r="A499" t="str">
            <v>FT33</v>
          </cell>
          <cell r="B499" t="str">
            <v>MARACUYA P</v>
          </cell>
          <cell r="E499">
            <v>184</v>
          </cell>
          <cell r="F499">
            <v>1.84</v>
          </cell>
          <cell r="H499">
            <v>0</v>
          </cell>
          <cell r="I499">
            <v>0.2</v>
          </cell>
          <cell r="J499">
            <v>2E-3</v>
          </cell>
          <cell r="K499">
            <v>0</v>
          </cell>
          <cell r="L499">
            <v>0</v>
          </cell>
          <cell r="M499">
            <v>45.8</v>
          </cell>
          <cell r="N499">
            <v>0.45799999999999996</v>
          </cell>
          <cell r="P499">
            <v>0</v>
          </cell>
          <cell r="R499">
            <v>0</v>
          </cell>
          <cell r="T499">
            <v>0</v>
          </cell>
          <cell r="V499">
            <v>0</v>
          </cell>
          <cell r="X499">
            <v>0</v>
          </cell>
          <cell r="Z499">
            <v>0</v>
          </cell>
          <cell r="AB499">
            <v>0</v>
          </cell>
          <cell r="AD499">
            <v>0</v>
          </cell>
          <cell r="AF499">
            <v>0</v>
          </cell>
          <cell r="AH499">
            <v>0</v>
          </cell>
        </row>
        <row r="500">
          <cell r="A500" t="str">
            <v>FT34</v>
          </cell>
          <cell r="B500" t="str">
            <v>LULO P</v>
          </cell>
          <cell r="E500">
            <v>207</v>
          </cell>
          <cell r="F500">
            <v>2.0699999999999998</v>
          </cell>
          <cell r="H500">
            <v>0</v>
          </cell>
          <cell r="I500">
            <v>0.2</v>
          </cell>
          <cell r="J500">
            <v>2E-3</v>
          </cell>
          <cell r="K500">
            <v>0</v>
          </cell>
          <cell r="L500">
            <v>0</v>
          </cell>
          <cell r="M500">
            <v>51.4</v>
          </cell>
          <cell r="N500">
            <v>0.51400000000000001</v>
          </cell>
          <cell r="P500">
            <v>0</v>
          </cell>
          <cell r="R500">
            <v>0</v>
          </cell>
          <cell r="T500">
            <v>0</v>
          </cell>
          <cell r="V500">
            <v>0</v>
          </cell>
          <cell r="X500">
            <v>0</v>
          </cell>
          <cell r="Z500">
            <v>0</v>
          </cell>
          <cell r="AB500">
            <v>0</v>
          </cell>
          <cell r="AD500">
            <v>0</v>
          </cell>
          <cell r="AF500">
            <v>0</v>
          </cell>
          <cell r="AH500">
            <v>0</v>
          </cell>
        </row>
        <row r="501">
          <cell r="A501" t="str">
            <v>FT35</v>
          </cell>
          <cell r="B501" t="str">
            <v>MANZANA P</v>
          </cell>
          <cell r="E501">
            <v>186</v>
          </cell>
          <cell r="F501">
            <v>1.86</v>
          </cell>
          <cell r="H501">
            <v>0</v>
          </cell>
          <cell r="I501">
            <v>0.8</v>
          </cell>
          <cell r="J501">
            <v>8.0000000000000002E-3</v>
          </cell>
          <cell r="K501">
            <v>0</v>
          </cell>
          <cell r="L501">
            <v>0</v>
          </cell>
          <cell r="M501">
            <v>45.4</v>
          </cell>
          <cell r="N501">
            <v>0.45399999999999996</v>
          </cell>
          <cell r="P501">
            <v>0</v>
          </cell>
          <cell r="R501">
            <v>0</v>
          </cell>
          <cell r="T501">
            <v>0</v>
          </cell>
          <cell r="V501">
            <v>0</v>
          </cell>
          <cell r="X501">
            <v>0</v>
          </cell>
          <cell r="Z501">
            <v>0</v>
          </cell>
          <cell r="AB501">
            <v>0</v>
          </cell>
          <cell r="AD501">
            <v>0</v>
          </cell>
          <cell r="AF501">
            <v>0</v>
          </cell>
          <cell r="AH501">
            <v>0</v>
          </cell>
        </row>
        <row r="502">
          <cell r="A502" t="str">
            <v>FT36</v>
          </cell>
          <cell r="B502" t="str">
            <v>MORA P</v>
          </cell>
          <cell r="E502">
            <v>196</v>
          </cell>
          <cell r="F502">
            <v>1.96</v>
          </cell>
          <cell r="H502">
            <v>0</v>
          </cell>
          <cell r="I502">
            <v>0.8</v>
          </cell>
          <cell r="J502">
            <v>8.0000000000000002E-3</v>
          </cell>
          <cell r="K502">
            <v>0</v>
          </cell>
          <cell r="L502">
            <v>0</v>
          </cell>
          <cell r="M502">
            <v>48.2</v>
          </cell>
          <cell r="N502">
            <v>0.48200000000000004</v>
          </cell>
          <cell r="P502">
            <v>0</v>
          </cell>
          <cell r="R502">
            <v>0</v>
          </cell>
          <cell r="T502">
            <v>0</v>
          </cell>
          <cell r="V502">
            <v>0</v>
          </cell>
          <cell r="X502">
            <v>0</v>
          </cell>
          <cell r="Z502">
            <v>0</v>
          </cell>
          <cell r="AB502">
            <v>0</v>
          </cell>
          <cell r="AD502">
            <v>0</v>
          </cell>
          <cell r="AF502">
            <v>0</v>
          </cell>
          <cell r="AH502">
            <v>0</v>
          </cell>
        </row>
        <row r="503">
          <cell r="A503" t="str">
            <v>FT37</v>
          </cell>
          <cell r="B503" t="str">
            <v>PULPA DE MANGO A</v>
          </cell>
          <cell r="E503">
            <v>160</v>
          </cell>
          <cell r="F503">
            <v>1.6</v>
          </cell>
          <cell r="H503">
            <v>0</v>
          </cell>
          <cell r="I503">
            <v>0</v>
          </cell>
          <cell r="J503">
            <v>0</v>
          </cell>
          <cell r="K503">
            <v>0</v>
          </cell>
          <cell r="L503">
            <v>0</v>
          </cell>
          <cell r="M503">
            <v>41</v>
          </cell>
          <cell r="N503">
            <v>0.41</v>
          </cell>
          <cell r="P503">
            <v>0</v>
          </cell>
          <cell r="R503">
            <v>0</v>
          </cell>
          <cell r="T503">
            <v>0</v>
          </cell>
          <cell r="V503">
            <v>0</v>
          </cell>
          <cell r="X503">
            <v>0</v>
          </cell>
          <cell r="Z503">
            <v>0</v>
          </cell>
          <cell r="AB503">
            <v>0</v>
          </cell>
          <cell r="AD503">
            <v>0</v>
          </cell>
          <cell r="AF503">
            <v>0</v>
          </cell>
          <cell r="AH503">
            <v>0</v>
          </cell>
        </row>
        <row r="504">
          <cell r="A504" t="str">
            <v>FT38</v>
          </cell>
          <cell r="B504" t="str">
            <v>PULPA DE GUAYABA A</v>
          </cell>
          <cell r="E504">
            <v>146.6</v>
          </cell>
          <cell r="F504">
            <v>1.466</v>
          </cell>
          <cell r="H504">
            <v>0</v>
          </cell>
          <cell r="I504">
            <v>0</v>
          </cell>
          <cell r="J504">
            <v>0</v>
          </cell>
          <cell r="K504">
            <v>0</v>
          </cell>
          <cell r="L504">
            <v>0</v>
          </cell>
          <cell r="M504">
            <v>36.6</v>
          </cell>
          <cell r="N504">
            <v>0.36599999999999999</v>
          </cell>
          <cell r="P504">
            <v>0</v>
          </cell>
          <cell r="R504">
            <v>0</v>
          </cell>
          <cell r="T504">
            <v>0</v>
          </cell>
          <cell r="V504">
            <v>0</v>
          </cell>
          <cell r="X504">
            <v>0</v>
          </cell>
          <cell r="Z504">
            <v>0</v>
          </cell>
          <cell r="AB504">
            <v>0</v>
          </cell>
          <cell r="AD504">
            <v>0</v>
          </cell>
          <cell r="AF504">
            <v>0</v>
          </cell>
          <cell r="AH504">
            <v>0</v>
          </cell>
        </row>
        <row r="505">
          <cell r="A505" t="str">
            <v>FT39</v>
          </cell>
          <cell r="B505" t="str">
            <v>PULAP DE GUANABANA A</v>
          </cell>
          <cell r="E505">
            <v>166</v>
          </cell>
          <cell r="F505">
            <v>1.66</v>
          </cell>
          <cell r="H505">
            <v>0</v>
          </cell>
          <cell r="I505">
            <v>1</v>
          </cell>
          <cell r="J505">
            <v>0.01</v>
          </cell>
          <cell r="K505">
            <v>0</v>
          </cell>
          <cell r="L505">
            <v>0</v>
          </cell>
          <cell r="M505">
            <v>40</v>
          </cell>
          <cell r="N505">
            <v>0.4</v>
          </cell>
          <cell r="P505">
            <v>0</v>
          </cell>
          <cell r="R505">
            <v>0</v>
          </cell>
          <cell r="T505">
            <v>0</v>
          </cell>
          <cell r="V505">
            <v>0</v>
          </cell>
          <cell r="X505">
            <v>0</v>
          </cell>
          <cell r="Z505">
            <v>0</v>
          </cell>
          <cell r="AB505">
            <v>0</v>
          </cell>
          <cell r="AD505">
            <v>0</v>
          </cell>
          <cell r="AF505">
            <v>0</v>
          </cell>
          <cell r="AH505">
            <v>0</v>
          </cell>
        </row>
        <row r="506">
          <cell r="A506" t="str">
            <v>FT40</v>
          </cell>
          <cell r="B506" t="str">
            <v>PULPA DE DURAZNO A</v>
          </cell>
          <cell r="E506">
            <v>127</v>
          </cell>
          <cell r="F506">
            <v>1.27</v>
          </cell>
          <cell r="H506">
            <v>0</v>
          </cell>
          <cell r="I506">
            <v>0.01</v>
          </cell>
          <cell r="J506">
            <v>1E-4</v>
          </cell>
          <cell r="K506">
            <v>0.01</v>
          </cell>
          <cell r="L506">
            <v>1E-4</v>
          </cell>
          <cell r="M506">
            <v>31</v>
          </cell>
          <cell r="N506">
            <v>0.31</v>
          </cell>
          <cell r="P506">
            <v>0</v>
          </cell>
          <cell r="R506">
            <v>0</v>
          </cell>
          <cell r="T506">
            <v>0</v>
          </cell>
          <cell r="V506">
            <v>0</v>
          </cell>
          <cell r="X506">
            <v>0</v>
          </cell>
          <cell r="Z506">
            <v>0</v>
          </cell>
          <cell r="AB506">
            <v>0</v>
          </cell>
          <cell r="AD506">
            <v>0</v>
          </cell>
          <cell r="AF506">
            <v>0</v>
          </cell>
          <cell r="AH506">
            <v>0</v>
          </cell>
        </row>
        <row r="507">
          <cell r="A507" t="str">
            <v>FT41</v>
          </cell>
          <cell r="B507" t="str">
            <v>PULPA DE FEIJOA A</v>
          </cell>
          <cell r="E507">
            <v>170</v>
          </cell>
          <cell r="F507">
            <v>1.7</v>
          </cell>
          <cell r="H507">
            <v>0</v>
          </cell>
          <cell r="I507">
            <v>0.4</v>
          </cell>
          <cell r="J507">
            <v>4.0000000000000001E-3</v>
          </cell>
          <cell r="K507">
            <v>0</v>
          </cell>
          <cell r="L507">
            <v>0</v>
          </cell>
          <cell r="M507">
            <v>42</v>
          </cell>
          <cell r="N507">
            <v>0.42</v>
          </cell>
          <cell r="P507">
            <v>0</v>
          </cell>
          <cell r="R507">
            <v>0</v>
          </cell>
          <cell r="T507">
            <v>0</v>
          </cell>
          <cell r="V507">
            <v>0</v>
          </cell>
          <cell r="X507">
            <v>0</v>
          </cell>
          <cell r="Z507">
            <v>0</v>
          </cell>
          <cell r="AB507">
            <v>0</v>
          </cell>
          <cell r="AD507">
            <v>0</v>
          </cell>
          <cell r="AF507">
            <v>0</v>
          </cell>
          <cell r="AH507">
            <v>0</v>
          </cell>
        </row>
        <row r="508">
          <cell r="A508" t="str">
            <v>FT42</v>
          </cell>
          <cell r="B508" t="str">
            <v>PULPA DE FRESA A</v>
          </cell>
          <cell r="E508">
            <v>170</v>
          </cell>
          <cell r="F508">
            <v>1.7</v>
          </cell>
          <cell r="H508">
            <v>0</v>
          </cell>
          <cell r="I508">
            <v>1</v>
          </cell>
          <cell r="J508">
            <v>0.01</v>
          </cell>
          <cell r="K508">
            <v>0</v>
          </cell>
          <cell r="L508">
            <v>0</v>
          </cell>
          <cell r="M508">
            <v>41</v>
          </cell>
          <cell r="N508">
            <v>0.41</v>
          </cell>
          <cell r="P508">
            <v>0</v>
          </cell>
          <cell r="R508">
            <v>0</v>
          </cell>
          <cell r="T508">
            <v>0</v>
          </cell>
          <cell r="V508">
            <v>0</v>
          </cell>
          <cell r="X508">
            <v>0</v>
          </cell>
          <cell r="Z508">
            <v>0</v>
          </cell>
          <cell r="AB508">
            <v>0</v>
          </cell>
          <cell r="AD508">
            <v>0</v>
          </cell>
          <cell r="AF508">
            <v>0</v>
          </cell>
          <cell r="AH508">
            <v>0</v>
          </cell>
        </row>
        <row r="509">
          <cell r="A509" t="str">
            <v>FT43</v>
          </cell>
          <cell r="B509" t="str">
            <v>PULPA DE MARACUYA A</v>
          </cell>
          <cell r="E509">
            <v>166.6</v>
          </cell>
          <cell r="F509">
            <v>1.6659999999999999</v>
          </cell>
          <cell r="H509">
            <v>0</v>
          </cell>
          <cell r="I509">
            <v>1</v>
          </cell>
          <cell r="J509">
            <v>0.01</v>
          </cell>
          <cell r="K509">
            <v>0</v>
          </cell>
          <cell r="L509">
            <v>0</v>
          </cell>
          <cell r="M509">
            <v>40</v>
          </cell>
          <cell r="N509">
            <v>0.4</v>
          </cell>
          <cell r="P509">
            <v>0</v>
          </cell>
          <cell r="R509">
            <v>0</v>
          </cell>
          <cell r="T509">
            <v>0</v>
          </cell>
          <cell r="V509">
            <v>0</v>
          </cell>
          <cell r="X509">
            <v>0</v>
          </cell>
          <cell r="Z509">
            <v>0</v>
          </cell>
          <cell r="AB509">
            <v>0</v>
          </cell>
          <cell r="AD509">
            <v>0</v>
          </cell>
          <cell r="AF509">
            <v>0</v>
          </cell>
          <cell r="AH509">
            <v>0</v>
          </cell>
        </row>
        <row r="510">
          <cell r="A510" t="str">
            <v>FT44</v>
          </cell>
          <cell r="B510" t="str">
            <v>PULPA DE LULO A</v>
          </cell>
          <cell r="E510">
            <v>146.6</v>
          </cell>
          <cell r="F510">
            <v>1.466</v>
          </cell>
          <cell r="H510">
            <v>0</v>
          </cell>
          <cell r="I510">
            <v>0</v>
          </cell>
          <cell r="J510">
            <v>0</v>
          </cell>
          <cell r="K510">
            <v>0</v>
          </cell>
          <cell r="L510">
            <v>0</v>
          </cell>
          <cell r="M510">
            <v>36.6</v>
          </cell>
          <cell r="N510">
            <v>0.36599999999999999</v>
          </cell>
          <cell r="P510">
            <v>0</v>
          </cell>
          <cell r="R510">
            <v>0</v>
          </cell>
          <cell r="T510">
            <v>0</v>
          </cell>
          <cell r="V510">
            <v>0</v>
          </cell>
          <cell r="X510">
            <v>0</v>
          </cell>
          <cell r="Z510">
            <v>0</v>
          </cell>
          <cell r="AB510">
            <v>0</v>
          </cell>
          <cell r="AD510">
            <v>0</v>
          </cell>
          <cell r="AF510">
            <v>0</v>
          </cell>
          <cell r="AH510">
            <v>0</v>
          </cell>
        </row>
        <row r="511">
          <cell r="A511" t="str">
            <v>FT45</v>
          </cell>
          <cell r="B511" t="str">
            <v>PULPA DE MANZANA A</v>
          </cell>
          <cell r="E511">
            <v>154</v>
          </cell>
          <cell r="F511">
            <v>1.54</v>
          </cell>
          <cell r="H511">
            <v>0</v>
          </cell>
          <cell r="I511">
            <v>0</v>
          </cell>
          <cell r="J511">
            <v>0</v>
          </cell>
          <cell r="K511">
            <v>0</v>
          </cell>
          <cell r="L511">
            <v>0</v>
          </cell>
          <cell r="M511">
            <v>37.6</v>
          </cell>
          <cell r="N511">
            <v>0.376</v>
          </cell>
          <cell r="P511">
            <v>0</v>
          </cell>
          <cell r="R511">
            <v>0</v>
          </cell>
          <cell r="T511">
            <v>0</v>
          </cell>
          <cell r="V511">
            <v>0</v>
          </cell>
          <cell r="X511">
            <v>0</v>
          </cell>
          <cell r="Z511">
            <v>0</v>
          </cell>
          <cell r="AB511">
            <v>0</v>
          </cell>
          <cell r="AD511">
            <v>0</v>
          </cell>
          <cell r="AF511">
            <v>0</v>
          </cell>
          <cell r="AH511">
            <v>0</v>
          </cell>
        </row>
        <row r="512">
          <cell r="A512" t="str">
            <v>FT46</v>
          </cell>
          <cell r="B512" t="str">
            <v>PULPA DE MORA A</v>
          </cell>
          <cell r="E512">
            <v>166.6</v>
          </cell>
          <cell r="F512">
            <v>1.6659999999999999</v>
          </cell>
          <cell r="H512">
            <v>0</v>
          </cell>
          <cell r="I512">
            <v>0</v>
          </cell>
          <cell r="J512">
            <v>0</v>
          </cell>
          <cell r="K512">
            <v>0</v>
          </cell>
          <cell r="L512">
            <v>0</v>
          </cell>
          <cell r="M512">
            <v>41.6</v>
          </cell>
          <cell r="N512">
            <v>0.41600000000000004</v>
          </cell>
          <cell r="P512">
            <v>0</v>
          </cell>
          <cell r="R512">
            <v>0</v>
          </cell>
          <cell r="T512">
            <v>0</v>
          </cell>
          <cell r="V512">
            <v>0</v>
          </cell>
          <cell r="X512">
            <v>0</v>
          </cell>
          <cell r="Z512">
            <v>0</v>
          </cell>
          <cell r="AB512">
            <v>0</v>
          </cell>
          <cell r="AD512">
            <v>0</v>
          </cell>
          <cell r="AF512">
            <v>0</v>
          </cell>
          <cell r="AH512">
            <v>0</v>
          </cell>
        </row>
        <row r="513">
          <cell r="A513" t="str">
            <v>ANEXO 1</v>
          </cell>
          <cell r="B513" t="str">
            <v>CUAJADA DE LECHE DE CABRA</v>
          </cell>
          <cell r="E513">
            <v>173</v>
          </cell>
          <cell r="F513">
            <v>1.73</v>
          </cell>
          <cell r="G513">
            <v>65.099999999999994</v>
          </cell>
          <cell r="H513">
            <v>0.65099999999999991</v>
          </cell>
          <cell r="I513">
            <v>16</v>
          </cell>
          <cell r="J513">
            <v>0.16</v>
          </cell>
          <cell r="K513">
            <v>10.3</v>
          </cell>
          <cell r="L513">
            <v>0.10300000000000001</v>
          </cell>
          <cell r="M513">
            <v>3.7</v>
          </cell>
          <cell r="N513">
            <v>3.7000000000000005E-2</v>
          </cell>
          <cell r="O513">
            <v>0</v>
          </cell>
          <cell r="P513">
            <v>0</v>
          </cell>
          <cell r="Q513">
            <v>4.9000000000000004</v>
          </cell>
          <cell r="R513">
            <v>4.9000000000000002E-2</v>
          </cell>
          <cell r="S513">
            <v>310</v>
          </cell>
          <cell r="T513">
            <v>3.1</v>
          </cell>
          <cell r="U513">
            <v>146</v>
          </cell>
          <cell r="V513">
            <v>1.46</v>
          </cell>
          <cell r="W513">
            <v>0.8</v>
          </cell>
          <cell r="X513">
            <v>8.0000000000000002E-3</v>
          </cell>
          <cell r="Y513">
            <v>9</v>
          </cell>
          <cell r="Z513">
            <v>0.09</v>
          </cell>
          <cell r="AA513">
            <v>0.01</v>
          </cell>
          <cell r="AB513">
            <v>1E-4</v>
          </cell>
          <cell r="AC513">
            <v>0.63</v>
          </cell>
          <cell r="AD513">
            <v>6.3E-3</v>
          </cell>
          <cell r="AE513">
            <v>0.2</v>
          </cell>
          <cell r="AF513">
            <v>2E-3</v>
          </cell>
          <cell r="AG513">
            <v>0</v>
          </cell>
          <cell r="AH513">
            <v>0</v>
          </cell>
        </row>
        <row r="514">
          <cell r="A514" t="str">
            <v>ANEXO 2</v>
          </cell>
          <cell r="B514" t="str">
            <v>QUESO PARMESANO</v>
          </cell>
          <cell r="E514">
            <v>393</v>
          </cell>
          <cell r="F514">
            <v>3.93</v>
          </cell>
          <cell r="G514">
            <v>30</v>
          </cell>
          <cell r="H514">
            <v>0.3</v>
          </cell>
          <cell r="I514">
            <v>36</v>
          </cell>
          <cell r="J514">
            <v>0.36</v>
          </cell>
          <cell r="K514">
            <v>26</v>
          </cell>
          <cell r="L514">
            <v>0.26</v>
          </cell>
          <cell r="M514">
            <v>2.9</v>
          </cell>
          <cell r="N514">
            <v>2.8999999999999998E-2</v>
          </cell>
          <cell r="O514">
            <v>0</v>
          </cell>
          <cell r="P514">
            <v>0</v>
          </cell>
          <cell r="Q514">
            <v>5.0999999999999996</v>
          </cell>
          <cell r="R514">
            <v>5.0999999999999997E-2</v>
          </cell>
          <cell r="S514">
            <v>1140</v>
          </cell>
          <cell r="T514">
            <v>11.4</v>
          </cell>
          <cell r="U514">
            <v>781</v>
          </cell>
          <cell r="V514">
            <v>7.81</v>
          </cell>
          <cell r="W514">
            <v>0.4</v>
          </cell>
          <cell r="X514">
            <v>4.0000000000000001E-3</v>
          </cell>
          <cell r="Y514">
            <v>255</v>
          </cell>
          <cell r="Z514">
            <v>2.5499999999999998</v>
          </cell>
          <cell r="AA514">
            <v>0.02</v>
          </cell>
          <cell r="AB514">
            <v>2.0000000000000001E-4</v>
          </cell>
          <cell r="AC514">
            <v>0.73</v>
          </cell>
          <cell r="AD514">
            <v>7.3000000000000001E-3</v>
          </cell>
          <cell r="AE514">
            <v>0.2</v>
          </cell>
          <cell r="AF514">
            <v>2E-3</v>
          </cell>
          <cell r="AG514">
            <v>0</v>
          </cell>
          <cell r="AH514">
            <v>0</v>
          </cell>
        </row>
        <row r="515">
          <cell r="A515" t="str">
            <v>ANEXO 3</v>
          </cell>
          <cell r="B515" t="str">
            <v>QUESO SUIZO</v>
          </cell>
          <cell r="E515">
            <v>370</v>
          </cell>
          <cell r="F515">
            <v>3.7</v>
          </cell>
          <cell r="G515">
            <v>39</v>
          </cell>
          <cell r="H515">
            <v>0.39</v>
          </cell>
          <cell r="I515">
            <v>27.5</v>
          </cell>
          <cell r="J515">
            <v>0.27500000000000002</v>
          </cell>
          <cell r="K515">
            <v>28</v>
          </cell>
          <cell r="L515">
            <v>0.28000000000000003</v>
          </cell>
          <cell r="M515">
            <v>1.7</v>
          </cell>
          <cell r="N515">
            <v>1.7000000000000001E-2</v>
          </cell>
          <cell r="O515">
            <v>0</v>
          </cell>
          <cell r="P515">
            <v>0</v>
          </cell>
          <cell r="Q515">
            <v>3.8</v>
          </cell>
          <cell r="R515">
            <v>3.7999999999999999E-2</v>
          </cell>
          <cell r="S515">
            <v>925</v>
          </cell>
          <cell r="T515">
            <v>9.25</v>
          </cell>
          <cell r="U515">
            <v>563</v>
          </cell>
          <cell r="V515">
            <v>5.63</v>
          </cell>
          <cell r="W515">
            <v>0.9</v>
          </cell>
          <cell r="X515">
            <v>9.0000000000000011E-3</v>
          </cell>
          <cell r="Y515">
            <v>274</v>
          </cell>
          <cell r="Z515">
            <v>2.74</v>
          </cell>
          <cell r="AA515">
            <v>0.01</v>
          </cell>
          <cell r="AB515">
            <v>1E-4</v>
          </cell>
          <cell r="AC515">
            <v>0.4</v>
          </cell>
          <cell r="AD515">
            <v>4.0000000000000001E-3</v>
          </cell>
          <cell r="AE515">
            <v>0.1</v>
          </cell>
          <cell r="AF515">
            <v>1E-3</v>
          </cell>
          <cell r="AG515">
            <v>0</v>
          </cell>
          <cell r="AH515">
            <v>0</v>
          </cell>
        </row>
        <row r="516">
          <cell r="A516" t="str">
            <v>ANEXO 4</v>
          </cell>
          <cell r="B516" t="str">
            <v>SUERO DE LECHE</v>
          </cell>
          <cell r="E516">
            <v>26</v>
          </cell>
          <cell r="F516">
            <v>0.26</v>
          </cell>
          <cell r="G516">
            <v>93.1</v>
          </cell>
          <cell r="H516">
            <v>0.93099999999999994</v>
          </cell>
          <cell r="I516">
            <v>0.9</v>
          </cell>
          <cell r="J516">
            <v>9.0000000000000011E-3</v>
          </cell>
          <cell r="K516">
            <v>0.3</v>
          </cell>
          <cell r="L516">
            <v>3.0000000000000001E-3</v>
          </cell>
          <cell r="M516">
            <v>5.0999999999999996</v>
          </cell>
          <cell r="N516">
            <v>5.0999999999999997E-2</v>
          </cell>
          <cell r="O516">
            <v>0</v>
          </cell>
          <cell r="P516">
            <v>0</v>
          </cell>
          <cell r="Q516">
            <v>0.6</v>
          </cell>
          <cell r="R516">
            <v>6.0000000000000001E-3</v>
          </cell>
          <cell r="S516">
            <v>51</v>
          </cell>
          <cell r="T516">
            <v>0.51</v>
          </cell>
          <cell r="U516">
            <v>53</v>
          </cell>
          <cell r="V516">
            <v>0.53</v>
          </cell>
          <cell r="W516">
            <v>0.1</v>
          </cell>
          <cell r="X516">
            <v>1E-3</v>
          </cell>
          <cell r="Y516">
            <v>2</v>
          </cell>
          <cell r="Z516">
            <v>0.02</v>
          </cell>
          <cell r="AA516">
            <v>0.03</v>
          </cell>
          <cell r="AB516">
            <v>2.9999999999999997E-4</v>
          </cell>
          <cell r="AC516">
            <v>0.14000000000000001</v>
          </cell>
          <cell r="AD516">
            <v>1.4000000000000002E-3</v>
          </cell>
          <cell r="AE516">
            <v>0.1</v>
          </cell>
          <cell r="AF516">
            <v>1E-3</v>
          </cell>
          <cell r="AG516">
            <v>0</v>
          </cell>
          <cell r="AH516">
            <v>0</v>
          </cell>
        </row>
        <row r="517">
          <cell r="A517" t="str">
            <v>ANEXO 5</v>
          </cell>
          <cell r="B517" t="str">
            <v>ALBARICOQUE JUGO ENLATADO</v>
          </cell>
          <cell r="E517">
            <v>57</v>
          </cell>
          <cell r="F517">
            <v>0.56999999999999995</v>
          </cell>
          <cell r="G517">
            <v>84.5</v>
          </cell>
          <cell r="H517">
            <v>0.84499999999999997</v>
          </cell>
          <cell r="I517">
            <v>1</v>
          </cell>
          <cell r="J517">
            <v>0.01</v>
          </cell>
          <cell r="K517">
            <v>0.2</v>
          </cell>
          <cell r="L517">
            <v>2E-3</v>
          </cell>
          <cell r="M517">
            <v>13.2</v>
          </cell>
          <cell r="N517">
            <v>0.13200000000000001</v>
          </cell>
          <cell r="O517">
            <v>0.4</v>
          </cell>
          <cell r="P517">
            <v>4.0000000000000001E-3</v>
          </cell>
          <cell r="Q517">
            <v>7</v>
          </cell>
          <cell r="R517">
            <v>7.0000000000000007E-2</v>
          </cell>
          <cell r="S517">
            <v>17</v>
          </cell>
          <cell r="T517">
            <v>0.17</v>
          </cell>
          <cell r="U517">
            <v>23</v>
          </cell>
          <cell r="V517">
            <v>0.23</v>
          </cell>
          <cell r="W517">
            <v>0.5</v>
          </cell>
          <cell r="X517">
            <v>5.0000000000000001E-3</v>
          </cell>
          <cell r="Y517">
            <v>270</v>
          </cell>
          <cell r="Z517">
            <v>2.7</v>
          </cell>
          <cell r="AA517">
            <v>0.03</v>
          </cell>
          <cell r="AB517">
            <v>2.9999999999999997E-4</v>
          </cell>
          <cell r="AC517">
            <v>0.5</v>
          </cell>
          <cell r="AD517">
            <v>5.0000000000000001E-3</v>
          </cell>
          <cell r="AE517">
            <v>0.5</v>
          </cell>
          <cell r="AF517">
            <v>5.0000000000000001E-3</v>
          </cell>
          <cell r="AG517">
            <v>6</v>
          </cell>
          <cell r="AH517">
            <v>0.06</v>
          </cell>
        </row>
        <row r="518">
          <cell r="A518" t="str">
            <v>ANEXO 6</v>
          </cell>
          <cell r="B518" t="str">
            <v>CEREZAS EN JUGO</v>
          </cell>
          <cell r="E518">
            <v>77</v>
          </cell>
          <cell r="F518">
            <v>0.77</v>
          </cell>
          <cell r="G518">
            <v>80</v>
          </cell>
          <cell r="H518">
            <v>0.8</v>
          </cell>
          <cell r="I518">
            <v>0.8</v>
          </cell>
          <cell r="J518">
            <v>8.0000000000000002E-3</v>
          </cell>
          <cell r="K518">
            <v>0.2</v>
          </cell>
          <cell r="L518">
            <v>2E-3</v>
          </cell>
          <cell r="M518">
            <v>18.600000000000001</v>
          </cell>
          <cell r="N518">
            <v>0.18600000000000003</v>
          </cell>
          <cell r="O518">
            <v>0.1</v>
          </cell>
          <cell r="P518">
            <v>1E-3</v>
          </cell>
          <cell r="Q518">
            <v>0.3</v>
          </cell>
          <cell r="R518">
            <v>3.0000000000000001E-3</v>
          </cell>
          <cell r="S518">
            <v>14</v>
          </cell>
          <cell r="T518">
            <v>0.14000000000000001</v>
          </cell>
          <cell r="U518">
            <v>13</v>
          </cell>
          <cell r="V518">
            <v>0.13</v>
          </cell>
          <cell r="W518">
            <v>0.3</v>
          </cell>
          <cell r="X518">
            <v>3.0000000000000001E-3</v>
          </cell>
          <cell r="Y518">
            <v>66</v>
          </cell>
          <cell r="Z518">
            <v>0.66</v>
          </cell>
          <cell r="AA518">
            <v>0.03</v>
          </cell>
          <cell r="AB518">
            <v>2.9999999999999997E-4</v>
          </cell>
          <cell r="AC518">
            <v>0.2</v>
          </cell>
          <cell r="AD518">
            <v>2E-3</v>
          </cell>
          <cell r="AE518">
            <v>0.2</v>
          </cell>
          <cell r="AF518">
            <v>2E-3</v>
          </cell>
          <cell r="AG518">
            <v>5</v>
          </cell>
          <cell r="AH518">
            <v>0.05</v>
          </cell>
        </row>
        <row r="519">
          <cell r="A519" t="str">
            <v>ANEXO 7</v>
          </cell>
          <cell r="B519" t="str">
            <v>CIRUELAS PASAS</v>
          </cell>
          <cell r="E519">
            <v>249</v>
          </cell>
          <cell r="F519">
            <v>2.4900000000000002</v>
          </cell>
          <cell r="G519">
            <v>28</v>
          </cell>
          <cell r="H519">
            <v>0.28000000000000003</v>
          </cell>
          <cell r="I519">
            <v>2.1</v>
          </cell>
          <cell r="J519">
            <v>2.1000000000000001E-2</v>
          </cell>
          <cell r="K519">
            <v>0.6</v>
          </cell>
          <cell r="L519">
            <v>6.0000000000000001E-3</v>
          </cell>
          <cell r="M519">
            <v>65.8</v>
          </cell>
          <cell r="N519">
            <v>0.65799999999999992</v>
          </cell>
          <cell r="O519">
            <v>1.6</v>
          </cell>
          <cell r="P519">
            <v>1.6E-2</v>
          </cell>
          <cell r="Q519">
            <v>1.9</v>
          </cell>
          <cell r="R519">
            <v>1.9E-2</v>
          </cell>
          <cell r="S519">
            <v>51</v>
          </cell>
          <cell r="T519">
            <v>0.51</v>
          </cell>
          <cell r="U519">
            <v>79</v>
          </cell>
          <cell r="V519">
            <v>0.79</v>
          </cell>
          <cell r="W519">
            <v>3.9</v>
          </cell>
          <cell r="X519">
            <v>3.9E-2</v>
          </cell>
          <cell r="Y519">
            <v>160</v>
          </cell>
          <cell r="Z519">
            <v>1.6</v>
          </cell>
          <cell r="AA519">
            <v>0.09</v>
          </cell>
          <cell r="AB519">
            <v>8.9999999999999998E-4</v>
          </cell>
          <cell r="AC519">
            <v>1.6</v>
          </cell>
          <cell r="AD519">
            <v>1.6E-2</v>
          </cell>
          <cell r="AE519">
            <v>1.6</v>
          </cell>
          <cell r="AF519">
            <v>1.6E-2</v>
          </cell>
          <cell r="AG519">
            <v>3</v>
          </cell>
          <cell r="AH519">
            <v>0.03</v>
          </cell>
        </row>
        <row r="520">
          <cell r="A520" t="str">
            <v>ANEXO 8</v>
          </cell>
          <cell r="B520" t="str">
            <v>DURAZNOS ENLATADOS</v>
          </cell>
          <cell r="E520">
            <v>55</v>
          </cell>
          <cell r="F520">
            <v>0.55000000000000004</v>
          </cell>
          <cell r="G520">
            <v>84.1</v>
          </cell>
          <cell r="H520">
            <v>0.84099999999999997</v>
          </cell>
          <cell r="I520">
            <v>0.4</v>
          </cell>
          <cell r="J520">
            <v>4.0000000000000001E-3</v>
          </cell>
          <cell r="K520">
            <v>0.1</v>
          </cell>
          <cell r="L520">
            <v>1E-3</v>
          </cell>
          <cell r="M520">
            <v>14.7</v>
          </cell>
          <cell r="N520">
            <v>0.14699999999999999</v>
          </cell>
          <cell r="O520">
            <v>0.4</v>
          </cell>
          <cell r="P520">
            <v>4.0000000000000001E-3</v>
          </cell>
          <cell r="Q520">
            <v>0.3</v>
          </cell>
          <cell r="R520">
            <v>3.0000000000000001E-3</v>
          </cell>
          <cell r="S520">
            <v>4</v>
          </cell>
          <cell r="T520">
            <v>0.04</v>
          </cell>
          <cell r="U520">
            <v>13</v>
          </cell>
          <cell r="V520">
            <v>0.13</v>
          </cell>
          <cell r="W520">
            <v>0.3</v>
          </cell>
          <cell r="X520">
            <v>3.0000000000000001E-3</v>
          </cell>
          <cell r="Y520">
            <v>44</v>
          </cell>
          <cell r="Z520">
            <v>0.44</v>
          </cell>
          <cell r="AA520">
            <v>0.01</v>
          </cell>
          <cell r="AB520">
            <v>1E-4</v>
          </cell>
          <cell r="AC520">
            <v>0.6</v>
          </cell>
          <cell r="AD520">
            <v>6.0000000000000001E-3</v>
          </cell>
          <cell r="AE520">
            <v>0.6</v>
          </cell>
          <cell r="AF520">
            <v>6.0000000000000001E-3</v>
          </cell>
          <cell r="AG520">
            <v>3</v>
          </cell>
          <cell r="AH520">
            <v>0.03</v>
          </cell>
        </row>
        <row r="521">
          <cell r="A521" t="str">
            <v>ANEXO 9</v>
          </cell>
          <cell r="B521" t="str">
            <v>MANZANAS, JUGO ENLATADO</v>
          </cell>
          <cell r="E521">
            <v>46</v>
          </cell>
          <cell r="F521">
            <v>0.46</v>
          </cell>
          <cell r="G521">
            <v>78.8</v>
          </cell>
          <cell r="H521">
            <v>0.78799999999999992</v>
          </cell>
          <cell r="I521">
            <v>0.1</v>
          </cell>
          <cell r="J521">
            <v>1E-3</v>
          </cell>
          <cell r="K521">
            <v>0</v>
          </cell>
          <cell r="L521">
            <v>0</v>
          </cell>
          <cell r="M521">
            <v>11.8</v>
          </cell>
          <cell r="N521">
            <v>0.11800000000000001</v>
          </cell>
          <cell r="O521">
            <v>0.1</v>
          </cell>
          <cell r="P521">
            <v>1E-3</v>
          </cell>
          <cell r="Q521">
            <v>0.2</v>
          </cell>
          <cell r="R521">
            <v>2E-3</v>
          </cell>
          <cell r="S521">
            <v>6</v>
          </cell>
          <cell r="T521">
            <v>0.06</v>
          </cell>
          <cell r="U521">
            <v>9</v>
          </cell>
          <cell r="V521">
            <v>0.09</v>
          </cell>
          <cell r="W521">
            <v>0.6</v>
          </cell>
          <cell r="X521">
            <v>6.0000000000000001E-3</v>
          </cell>
          <cell r="Y521">
            <v>0</v>
          </cell>
          <cell r="Z521">
            <v>0</v>
          </cell>
          <cell r="AA521">
            <v>0.01</v>
          </cell>
          <cell r="AB521">
            <v>1E-4</v>
          </cell>
          <cell r="AC521">
            <v>0.1</v>
          </cell>
          <cell r="AD521">
            <v>1E-3</v>
          </cell>
          <cell r="AE521">
            <v>0.1</v>
          </cell>
          <cell r="AF521">
            <v>1E-3</v>
          </cell>
          <cell r="AG521">
            <v>1</v>
          </cell>
          <cell r="AH521">
            <v>0.01</v>
          </cell>
        </row>
        <row r="522">
          <cell r="A522" t="str">
            <v>ANEXO 10</v>
          </cell>
          <cell r="B522" t="str">
            <v>MANZANAS COCIDAS CON AZÚCAR</v>
          </cell>
          <cell r="E522">
            <v>77</v>
          </cell>
          <cell r="F522">
            <v>0.77</v>
          </cell>
          <cell r="G522">
            <v>79.599999999999994</v>
          </cell>
          <cell r="H522">
            <v>0.79599999999999993</v>
          </cell>
          <cell r="I522">
            <v>0.2</v>
          </cell>
          <cell r="J522">
            <v>2E-3</v>
          </cell>
          <cell r="K522">
            <v>0.3</v>
          </cell>
          <cell r="L522">
            <v>3.0000000000000001E-3</v>
          </cell>
          <cell r="M522">
            <v>19.100000000000001</v>
          </cell>
          <cell r="N522">
            <v>0.191</v>
          </cell>
          <cell r="O522">
            <v>0.5</v>
          </cell>
          <cell r="P522">
            <v>5.0000000000000001E-3</v>
          </cell>
          <cell r="Q522">
            <v>0.3</v>
          </cell>
          <cell r="R522">
            <v>3.0000000000000001E-3</v>
          </cell>
          <cell r="S522">
            <v>6</v>
          </cell>
          <cell r="T522">
            <v>0.06</v>
          </cell>
          <cell r="U522">
            <v>10</v>
          </cell>
          <cell r="V522">
            <v>0.1</v>
          </cell>
          <cell r="W522">
            <v>0.3</v>
          </cell>
          <cell r="X522">
            <v>3.0000000000000001E-3</v>
          </cell>
          <cell r="Y522">
            <v>0</v>
          </cell>
          <cell r="Z522">
            <v>0</v>
          </cell>
          <cell r="AA522">
            <v>0</v>
          </cell>
          <cell r="AB522">
            <v>0</v>
          </cell>
          <cell r="AC522">
            <v>0.1</v>
          </cell>
          <cell r="AD522">
            <v>1E-3</v>
          </cell>
          <cell r="AE522">
            <v>0.1</v>
          </cell>
          <cell r="AF522">
            <v>1E-3</v>
          </cell>
          <cell r="AG522">
            <v>1</v>
          </cell>
          <cell r="AH522">
            <v>0.01</v>
          </cell>
        </row>
        <row r="523">
          <cell r="A523" t="str">
            <v>ANEXO 11</v>
          </cell>
          <cell r="B523" t="str">
            <v>UVAS PASAS</v>
          </cell>
          <cell r="E523">
            <v>285</v>
          </cell>
          <cell r="F523">
            <v>2.85</v>
          </cell>
          <cell r="G523">
            <v>18</v>
          </cell>
          <cell r="H523">
            <v>0.18</v>
          </cell>
          <cell r="I523">
            <v>2.5</v>
          </cell>
          <cell r="J523">
            <v>2.5000000000000001E-2</v>
          </cell>
          <cell r="K523">
            <v>0.2</v>
          </cell>
          <cell r="L523">
            <v>2E-3</v>
          </cell>
          <cell r="M523">
            <v>76.5</v>
          </cell>
          <cell r="N523">
            <v>0.76500000000000001</v>
          </cell>
          <cell r="O523">
            <v>0.9</v>
          </cell>
          <cell r="P523">
            <v>9.0000000000000011E-3</v>
          </cell>
          <cell r="Q523">
            <v>1.9</v>
          </cell>
          <cell r="R523">
            <v>1.9E-2</v>
          </cell>
          <cell r="S523">
            <v>62</v>
          </cell>
          <cell r="T523">
            <v>0.62</v>
          </cell>
          <cell r="U523">
            <v>101</v>
          </cell>
          <cell r="V523">
            <v>1.01</v>
          </cell>
          <cell r="W523">
            <v>3.5</v>
          </cell>
          <cell r="X523">
            <v>3.5000000000000003E-2</v>
          </cell>
          <cell r="Y523">
            <v>2</v>
          </cell>
          <cell r="Z523">
            <v>0.02</v>
          </cell>
          <cell r="AA523">
            <v>0.11</v>
          </cell>
          <cell r="AB523">
            <v>1.1000000000000001E-3</v>
          </cell>
          <cell r="AC523">
            <v>0.5</v>
          </cell>
          <cell r="AD523">
            <v>5.0000000000000001E-3</v>
          </cell>
          <cell r="AE523">
            <v>0.5</v>
          </cell>
          <cell r="AF523">
            <v>5.0000000000000001E-3</v>
          </cell>
          <cell r="AG523">
            <v>1</v>
          </cell>
          <cell r="AH523">
            <v>0.01</v>
          </cell>
        </row>
        <row r="524">
          <cell r="A524" t="str">
            <v>ANEXO 12</v>
          </cell>
          <cell r="B524" t="str">
            <v>ACEITUNAS</v>
          </cell>
          <cell r="E524">
            <v>296</v>
          </cell>
          <cell r="F524">
            <v>2.96</v>
          </cell>
          <cell r="G524">
            <v>41</v>
          </cell>
          <cell r="H524">
            <v>0.41</v>
          </cell>
          <cell r="I524">
            <v>2.2000000000000002</v>
          </cell>
          <cell r="J524">
            <v>2.2000000000000002E-2</v>
          </cell>
          <cell r="K524">
            <v>22.4</v>
          </cell>
          <cell r="L524">
            <v>0.22399999999999998</v>
          </cell>
          <cell r="M524">
            <v>28.8</v>
          </cell>
          <cell r="N524">
            <v>0.28800000000000003</v>
          </cell>
          <cell r="O524">
            <v>1.5</v>
          </cell>
          <cell r="P524">
            <v>1.4999999999999999E-2</v>
          </cell>
          <cell r="Q524">
            <v>4.0999999999999996</v>
          </cell>
          <cell r="R524">
            <v>4.0999999999999995E-2</v>
          </cell>
          <cell r="S524">
            <v>67</v>
          </cell>
          <cell r="T524">
            <v>0.67</v>
          </cell>
          <cell r="U524">
            <v>63</v>
          </cell>
          <cell r="V524">
            <v>0.63</v>
          </cell>
          <cell r="W524">
            <v>7.4</v>
          </cell>
          <cell r="X524">
            <v>7.400000000000001E-2</v>
          </cell>
          <cell r="Y524">
            <v>0</v>
          </cell>
          <cell r="Z524">
            <v>0</v>
          </cell>
          <cell r="AA524">
            <v>0.03</v>
          </cell>
          <cell r="AB524">
            <v>2.9999999999999997E-4</v>
          </cell>
          <cell r="AC524">
            <v>0.24</v>
          </cell>
          <cell r="AD524">
            <v>2.3999999999999998E-3</v>
          </cell>
          <cell r="AE524">
            <v>1</v>
          </cell>
          <cell r="AF524">
            <v>0.01</v>
          </cell>
          <cell r="AG524">
            <v>0</v>
          </cell>
          <cell r="AH524">
            <v>0</v>
          </cell>
        </row>
        <row r="525">
          <cell r="A525" t="str">
            <v>ANEXO 13</v>
          </cell>
          <cell r="B525" t="str">
            <v>ENCURTIDO M IXTO</v>
          </cell>
          <cell r="E525">
            <v>9</v>
          </cell>
          <cell r="F525">
            <v>0.09</v>
          </cell>
          <cell r="G525">
            <v>93.3</v>
          </cell>
          <cell r="H525">
            <v>0.93299999999999994</v>
          </cell>
          <cell r="I525">
            <v>0.7</v>
          </cell>
          <cell r="J525">
            <v>6.9999999999999993E-3</v>
          </cell>
          <cell r="K525">
            <v>0.2</v>
          </cell>
          <cell r="L525">
            <v>2E-3</v>
          </cell>
          <cell r="M525">
            <v>1.7</v>
          </cell>
          <cell r="N525">
            <v>1.7000000000000001E-2</v>
          </cell>
          <cell r="O525">
            <v>0.5</v>
          </cell>
          <cell r="P525">
            <v>5.0000000000000001E-3</v>
          </cell>
          <cell r="Q525">
            <v>3.6</v>
          </cell>
          <cell r="R525">
            <v>3.6000000000000004E-2</v>
          </cell>
          <cell r="S525">
            <v>26</v>
          </cell>
          <cell r="T525">
            <v>0.26</v>
          </cell>
          <cell r="U525">
            <v>21</v>
          </cell>
          <cell r="V525">
            <v>0.21</v>
          </cell>
          <cell r="W525">
            <v>1</v>
          </cell>
          <cell r="X525">
            <v>0.01</v>
          </cell>
          <cell r="Y525">
            <v>10</v>
          </cell>
          <cell r="Z525">
            <v>0.1</v>
          </cell>
          <cell r="AA525">
            <v>0</v>
          </cell>
          <cell r="AB525">
            <v>0</v>
          </cell>
          <cell r="AC525">
            <v>0.02</v>
          </cell>
          <cell r="AD525">
            <v>2.0000000000000001E-4</v>
          </cell>
          <cell r="AE525">
            <v>0</v>
          </cell>
          <cell r="AF525">
            <v>0</v>
          </cell>
          <cell r="AG525">
            <v>0</v>
          </cell>
          <cell r="AH525">
            <v>0</v>
          </cell>
        </row>
        <row r="526">
          <cell r="A526" t="str">
            <v>ANEXO 14</v>
          </cell>
          <cell r="B526" t="str">
            <v>ESPÁRRAGOS CRUDOS</v>
          </cell>
          <cell r="E526">
            <v>23</v>
          </cell>
          <cell r="F526">
            <v>0.23</v>
          </cell>
          <cell r="G526">
            <v>91.7</v>
          </cell>
          <cell r="H526">
            <v>0.91700000000000004</v>
          </cell>
          <cell r="I526">
            <v>2.5</v>
          </cell>
          <cell r="J526">
            <v>2.5000000000000001E-2</v>
          </cell>
          <cell r="K526">
            <v>0.2</v>
          </cell>
          <cell r="L526">
            <v>2E-3</v>
          </cell>
          <cell r="M526">
            <v>4.3</v>
          </cell>
          <cell r="N526">
            <v>4.2999999999999997E-2</v>
          </cell>
          <cell r="O526">
            <v>0.7</v>
          </cell>
          <cell r="P526">
            <v>6.9999999999999993E-3</v>
          </cell>
          <cell r="Q526">
            <v>0.6</v>
          </cell>
          <cell r="R526">
            <v>6.0000000000000001E-3</v>
          </cell>
          <cell r="S526">
            <v>22</v>
          </cell>
          <cell r="T526">
            <v>0.22</v>
          </cell>
          <cell r="U526">
            <v>62</v>
          </cell>
          <cell r="V526">
            <v>0.62</v>
          </cell>
          <cell r="W526">
            <v>1</v>
          </cell>
          <cell r="X526">
            <v>0.01</v>
          </cell>
          <cell r="Y526">
            <v>90</v>
          </cell>
          <cell r="Z526">
            <v>0.9</v>
          </cell>
          <cell r="AA526">
            <v>0.18</v>
          </cell>
          <cell r="AB526">
            <v>1.8E-3</v>
          </cell>
          <cell r="AC526">
            <v>0.2</v>
          </cell>
          <cell r="AD526">
            <v>2E-3</v>
          </cell>
          <cell r="AE526">
            <v>1.5</v>
          </cell>
          <cell r="AF526">
            <v>1.4999999999999999E-2</v>
          </cell>
          <cell r="AG526">
            <v>33</v>
          </cell>
          <cell r="AH526">
            <v>0.33</v>
          </cell>
        </row>
        <row r="527">
          <cell r="A527" t="str">
            <v>ANEXO 15</v>
          </cell>
          <cell r="B527" t="str">
            <v>HONGOS ENLATADOS</v>
          </cell>
          <cell r="E527">
            <v>15</v>
          </cell>
          <cell r="F527">
            <v>0.15</v>
          </cell>
          <cell r="G527">
            <v>93.1</v>
          </cell>
          <cell r="H527">
            <v>0.93099999999999994</v>
          </cell>
          <cell r="I527">
            <v>1.9</v>
          </cell>
          <cell r="J527">
            <v>1.9E-2</v>
          </cell>
          <cell r="K527">
            <v>0.1</v>
          </cell>
          <cell r="L527">
            <v>1E-3</v>
          </cell>
          <cell r="M527">
            <v>2.7</v>
          </cell>
          <cell r="N527">
            <v>2.7000000000000003E-2</v>
          </cell>
          <cell r="O527">
            <v>0.6</v>
          </cell>
          <cell r="P527">
            <v>6.0000000000000001E-3</v>
          </cell>
          <cell r="Q527">
            <v>1.6</v>
          </cell>
          <cell r="R527">
            <v>1.6E-2</v>
          </cell>
          <cell r="S527">
            <v>6</v>
          </cell>
          <cell r="T527">
            <v>0.06</v>
          </cell>
          <cell r="U527">
            <v>68</v>
          </cell>
          <cell r="V527">
            <v>0.68</v>
          </cell>
          <cell r="W527">
            <v>0.5</v>
          </cell>
          <cell r="X527">
            <v>5.0000000000000001E-3</v>
          </cell>
          <cell r="Y527">
            <v>0</v>
          </cell>
          <cell r="Z527">
            <v>0</v>
          </cell>
          <cell r="AA527">
            <v>0.02</v>
          </cell>
          <cell r="AB527">
            <v>2.0000000000000001E-4</v>
          </cell>
          <cell r="AC527">
            <v>0.25</v>
          </cell>
          <cell r="AD527">
            <v>2.5000000000000001E-3</v>
          </cell>
          <cell r="AE527">
            <v>2</v>
          </cell>
          <cell r="AF527">
            <v>0.02</v>
          </cell>
          <cell r="AG527">
            <v>2</v>
          </cell>
          <cell r="AH527">
            <v>0.02</v>
          </cell>
        </row>
        <row r="528">
          <cell r="A528" t="str">
            <v>ANEXO 16</v>
          </cell>
          <cell r="B528" t="str">
            <v>TOMATE PASTA</v>
          </cell>
          <cell r="E528">
            <v>75</v>
          </cell>
          <cell r="F528">
            <v>0.75</v>
          </cell>
          <cell r="G528">
            <v>75</v>
          </cell>
          <cell r="H528">
            <v>0.75</v>
          </cell>
          <cell r="I528">
            <v>3.4</v>
          </cell>
          <cell r="J528">
            <v>3.4000000000000002E-2</v>
          </cell>
          <cell r="K528">
            <v>0.4</v>
          </cell>
          <cell r="L528">
            <v>4.0000000000000001E-3</v>
          </cell>
          <cell r="M528">
            <v>17.7</v>
          </cell>
          <cell r="N528">
            <v>0.17699999999999999</v>
          </cell>
          <cell r="O528">
            <v>0.9</v>
          </cell>
          <cell r="P528">
            <v>9.0000000000000011E-3</v>
          </cell>
          <cell r="Q528">
            <v>2.6</v>
          </cell>
          <cell r="R528">
            <v>2.6000000000000002E-2</v>
          </cell>
          <cell r="S528">
            <v>27</v>
          </cell>
          <cell r="T528">
            <v>0.27</v>
          </cell>
          <cell r="U528">
            <v>70</v>
          </cell>
          <cell r="V528">
            <v>0.7</v>
          </cell>
          <cell r="W528">
            <v>3.5</v>
          </cell>
          <cell r="X528">
            <v>3.5000000000000003E-2</v>
          </cell>
          <cell r="Y528">
            <v>330</v>
          </cell>
          <cell r="Z528">
            <v>3.3</v>
          </cell>
          <cell r="AA528">
            <v>0.2</v>
          </cell>
          <cell r="AB528">
            <v>2E-3</v>
          </cell>
          <cell r="AC528">
            <v>0.12</v>
          </cell>
          <cell r="AD528">
            <v>1.1999999999999999E-3</v>
          </cell>
          <cell r="AE528">
            <v>3.1</v>
          </cell>
          <cell r="AF528">
            <v>3.1E-2</v>
          </cell>
          <cell r="AG528">
            <v>49</v>
          </cell>
          <cell r="AH528">
            <v>0.49</v>
          </cell>
        </row>
        <row r="529">
          <cell r="A529" t="str">
            <v>ANEXO 17</v>
          </cell>
          <cell r="B529" t="str">
            <v>TOMATE SALSA</v>
          </cell>
          <cell r="E529">
            <v>97</v>
          </cell>
          <cell r="F529">
            <v>0.97</v>
          </cell>
          <cell r="G529">
            <v>68.599999999999994</v>
          </cell>
          <cell r="H529">
            <v>0.68599999999999994</v>
          </cell>
          <cell r="I529">
            <v>2</v>
          </cell>
          <cell r="J529">
            <v>0.02</v>
          </cell>
          <cell r="K529">
            <v>0.4</v>
          </cell>
          <cell r="L529">
            <v>4.0000000000000001E-3</v>
          </cell>
          <cell r="M529">
            <v>24.9</v>
          </cell>
          <cell r="N529">
            <v>0.249</v>
          </cell>
          <cell r="O529">
            <v>0.5</v>
          </cell>
          <cell r="P529">
            <v>5.0000000000000001E-3</v>
          </cell>
          <cell r="Q529">
            <v>3.6</v>
          </cell>
          <cell r="R529">
            <v>3.6000000000000004E-2</v>
          </cell>
          <cell r="S529">
            <v>22</v>
          </cell>
          <cell r="T529">
            <v>0.22</v>
          </cell>
          <cell r="U529">
            <v>50</v>
          </cell>
          <cell r="V529">
            <v>0.5</v>
          </cell>
          <cell r="W529">
            <v>0.8</v>
          </cell>
          <cell r="X529">
            <v>8.0000000000000002E-3</v>
          </cell>
          <cell r="Y529">
            <v>140</v>
          </cell>
          <cell r="Z529">
            <v>1.4</v>
          </cell>
          <cell r="AA529">
            <v>0.09</v>
          </cell>
          <cell r="AB529">
            <v>8.9999999999999998E-4</v>
          </cell>
          <cell r="AC529">
            <v>7.0000000000000007E-2</v>
          </cell>
          <cell r="AD529">
            <v>7.000000000000001E-4</v>
          </cell>
          <cell r="AE529">
            <v>1.6</v>
          </cell>
          <cell r="AF529">
            <v>1.6E-2</v>
          </cell>
          <cell r="AG529">
            <v>15</v>
          </cell>
          <cell r="AH529">
            <v>0.15</v>
          </cell>
        </row>
        <row r="530">
          <cell r="A530" t="str">
            <v>ANEXO 18</v>
          </cell>
          <cell r="B530" t="str">
            <v>HIERBABUENA HOJAS</v>
          </cell>
          <cell r="E530">
            <v>41</v>
          </cell>
          <cell r="F530">
            <v>0.41</v>
          </cell>
          <cell r="G530">
            <v>86.5</v>
          </cell>
          <cell r="H530">
            <v>0.86499999999999999</v>
          </cell>
          <cell r="I530">
            <v>2.7</v>
          </cell>
          <cell r="J530">
            <v>2.7000000000000003E-2</v>
          </cell>
          <cell r="K530">
            <v>1.3</v>
          </cell>
          <cell r="L530">
            <v>1.3000000000000001E-2</v>
          </cell>
          <cell r="M530">
            <v>6.6</v>
          </cell>
          <cell r="N530">
            <v>6.6000000000000003E-2</v>
          </cell>
          <cell r="O530">
            <v>1.1000000000000001</v>
          </cell>
          <cell r="P530">
            <v>1.1000000000000001E-2</v>
          </cell>
          <cell r="Q530">
            <v>1.8</v>
          </cell>
          <cell r="R530">
            <v>1.8000000000000002E-2</v>
          </cell>
          <cell r="S530">
            <v>138</v>
          </cell>
          <cell r="T530">
            <v>1.38</v>
          </cell>
          <cell r="U530">
            <v>41</v>
          </cell>
          <cell r="V530">
            <v>0.41</v>
          </cell>
          <cell r="W530">
            <v>6.7</v>
          </cell>
          <cell r="X530">
            <v>6.7000000000000004E-2</v>
          </cell>
          <cell r="Y530">
            <v>254</v>
          </cell>
          <cell r="Z530">
            <v>2.54</v>
          </cell>
          <cell r="AA530">
            <v>0.13</v>
          </cell>
          <cell r="AB530">
            <v>1.2999999999999999E-3</v>
          </cell>
          <cell r="AC530">
            <v>0.26</v>
          </cell>
          <cell r="AD530">
            <v>2.5999999999999999E-3</v>
          </cell>
          <cell r="AE530">
            <v>0.9</v>
          </cell>
          <cell r="AF530">
            <v>9.0000000000000011E-3</v>
          </cell>
          <cell r="AG530">
            <v>64</v>
          </cell>
          <cell r="AH530">
            <v>0.64</v>
          </cell>
        </row>
        <row r="531">
          <cell r="A531" t="str">
            <v>ANEXO 19</v>
          </cell>
          <cell r="B531" t="str">
            <v>CARNE DE CABRO</v>
          </cell>
          <cell r="E531">
            <v>165</v>
          </cell>
          <cell r="F531">
            <v>1.65</v>
          </cell>
          <cell r="G531">
            <v>71</v>
          </cell>
          <cell r="H531">
            <v>0.71</v>
          </cell>
          <cell r="I531">
            <v>18.7</v>
          </cell>
          <cell r="J531">
            <v>0.187</v>
          </cell>
          <cell r="K531">
            <v>9.4</v>
          </cell>
          <cell r="L531">
            <v>9.4E-2</v>
          </cell>
          <cell r="M531">
            <v>0</v>
          </cell>
          <cell r="N531">
            <v>0</v>
          </cell>
          <cell r="O531">
            <v>0</v>
          </cell>
          <cell r="P531">
            <v>0</v>
          </cell>
          <cell r="Q531">
            <v>0.9</v>
          </cell>
          <cell r="R531">
            <v>9.0000000000000011E-3</v>
          </cell>
          <cell r="S531">
            <v>11</v>
          </cell>
          <cell r="T531">
            <v>0.11</v>
          </cell>
          <cell r="U531">
            <v>180</v>
          </cell>
          <cell r="V531">
            <v>1.8</v>
          </cell>
          <cell r="W531">
            <v>2.2000000000000002</v>
          </cell>
          <cell r="X531">
            <v>2.2000000000000002E-2</v>
          </cell>
          <cell r="Y531">
            <v>0</v>
          </cell>
          <cell r="Z531">
            <v>0</v>
          </cell>
          <cell r="AA531">
            <v>0.1</v>
          </cell>
          <cell r="AB531">
            <v>1E-3</v>
          </cell>
          <cell r="AC531">
            <v>0.3</v>
          </cell>
          <cell r="AD531">
            <v>3.0000000000000001E-3</v>
          </cell>
          <cell r="AE531">
            <v>5.6</v>
          </cell>
          <cell r="AF531">
            <v>5.5999999999999994E-2</v>
          </cell>
          <cell r="AG531">
            <v>0</v>
          </cell>
          <cell r="AH531">
            <v>0</v>
          </cell>
        </row>
        <row r="532">
          <cell r="A532" t="str">
            <v>ANEXO 20</v>
          </cell>
          <cell r="B532" t="str">
            <v>CARNE DE CAZA</v>
          </cell>
          <cell r="E532">
            <v>146</v>
          </cell>
          <cell r="F532">
            <v>1.46</v>
          </cell>
          <cell r="G532">
            <v>67.099999999999994</v>
          </cell>
          <cell r="H532">
            <v>0.67099999999999993</v>
          </cell>
          <cell r="I532">
            <v>29.5</v>
          </cell>
          <cell r="J532">
            <v>0.29499999999999998</v>
          </cell>
          <cell r="K532">
            <v>2.2000000000000002</v>
          </cell>
          <cell r="L532">
            <v>2.2000000000000002E-2</v>
          </cell>
          <cell r="M532">
            <v>0</v>
          </cell>
          <cell r="N532">
            <v>0</v>
          </cell>
          <cell r="O532">
            <v>0</v>
          </cell>
          <cell r="P532">
            <v>0</v>
          </cell>
          <cell r="Q532">
            <v>1.2</v>
          </cell>
          <cell r="R532">
            <v>1.2E-2</v>
          </cell>
          <cell r="S532">
            <v>20</v>
          </cell>
          <cell r="T532">
            <v>0.2</v>
          </cell>
          <cell r="U532">
            <v>264</v>
          </cell>
          <cell r="V532">
            <v>2.64</v>
          </cell>
          <cell r="W532">
            <v>3.5</v>
          </cell>
          <cell r="X532">
            <v>3.5000000000000003E-2</v>
          </cell>
          <cell r="Y532">
            <v>0</v>
          </cell>
          <cell r="Z532">
            <v>0</v>
          </cell>
          <cell r="AA532">
            <v>0.3</v>
          </cell>
          <cell r="AB532">
            <v>3.0000000000000001E-3</v>
          </cell>
          <cell r="AC532">
            <v>0.2</v>
          </cell>
          <cell r="AD532">
            <v>2E-3</v>
          </cell>
          <cell r="AE532">
            <v>7.4</v>
          </cell>
          <cell r="AF532">
            <v>7.400000000000001E-2</v>
          </cell>
          <cell r="AG532">
            <v>0</v>
          </cell>
          <cell r="AH532">
            <v>0</v>
          </cell>
        </row>
        <row r="533">
          <cell r="A533" t="str">
            <v>ANEXO 21</v>
          </cell>
          <cell r="B533" t="str">
            <v>CARNE DE CURY O CUY</v>
          </cell>
          <cell r="E533">
            <v>95</v>
          </cell>
          <cell r="F533">
            <v>0.95</v>
          </cell>
          <cell r="G533">
            <v>78.2</v>
          </cell>
          <cell r="H533">
            <v>0.78200000000000003</v>
          </cell>
          <cell r="I533">
            <v>19</v>
          </cell>
          <cell r="J533">
            <v>0.19</v>
          </cell>
          <cell r="K533">
            <v>1.6</v>
          </cell>
          <cell r="L533">
            <v>1.6E-2</v>
          </cell>
          <cell r="M533">
            <v>0</v>
          </cell>
          <cell r="N533">
            <v>0</v>
          </cell>
          <cell r="O533">
            <v>0</v>
          </cell>
          <cell r="P533">
            <v>0</v>
          </cell>
          <cell r="Q533">
            <v>1.2</v>
          </cell>
          <cell r="R533">
            <v>1.2E-2</v>
          </cell>
          <cell r="S533">
            <v>29</v>
          </cell>
          <cell r="T533">
            <v>0.28999999999999998</v>
          </cell>
          <cell r="U533">
            <v>258</v>
          </cell>
          <cell r="V533">
            <v>2.58</v>
          </cell>
          <cell r="W533">
            <v>1.9</v>
          </cell>
          <cell r="X533">
            <v>1.9E-2</v>
          </cell>
          <cell r="Y533">
            <v>0</v>
          </cell>
          <cell r="Z533">
            <v>0</v>
          </cell>
          <cell r="AA533">
            <v>0.06</v>
          </cell>
          <cell r="AB533">
            <v>5.9999999999999995E-4</v>
          </cell>
          <cell r="AC533">
            <v>0.14000000000000001</v>
          </cell>
          <cell r="AD533">
            <v>1.4000000000000002E-3</v>
          </cell>
          <cell r="AE533">
            <v>6.5</v>
          </cell>
          <cell r="AF533">
            <v>6.5000000000000002E-2</v>
          </cell>
          <cell r="AG533">
            <v>0</v>
          </cell>
          <cell r="AH533">
            <v>0</v>
          </cell>
        </row>
        <row r="534">
          <cell r="A534" t="str">
            <v>ANEXO 22</v>
          </cell>
          <cell r="B534" t="str">
            <v>MATRÍZ DE RES</v>
          </cell>
          <cell r="E534">
            <v>99</v>
          </cell>
          <cell r="F534">
            <v>0.99</v>
          </cell>
          <cell r="G534">
            <v>81</v>
          </cell>
          <cell r="H534">
            <v>0.81</v>
          </cell>
          <cell r="I534">
            <v>14.6</v>
          </cell>
          <cell r="J534">
            <v>0.14599999999999999</v>
          </cell>
          <cell r="K534">
            <v>4.0999999999999996</v>
          </cell>
          <cell r="L534">
            <v>4.0999999999999995E-2</v>
          </cell>
          <cell r="M534">
            <v>0</v>
          </cell>
          <cell r="N534">
            <v>0</v>
          </cell>
          <cell r="O534">
            <v>0</v>
          </cell>
          <cell r="P534">
            <v>0</v>
          </cell>
          <cell r="Q534">
            <v>0.3</v>
          </cell>
          <cell r="R534">
            <v>3.0000000000000001E-3</v>
          </cell>
          <cell r="S534">
            <v>12</v>
          </cell>
          <cell r="T534">
            <v>0.12</v>
          </cell>
          <cell r="U534">
            <v>90</v>
          </cell>
          <cell r="V534">
            <v>0.9</v>
          </cell>
          <cell r="W534">
            <v>0.8</v>
          </cell>
          <cell r="X534">
            <v>8.0000000000000002E-3</v>
          </cell>
          <cell r="Y534">
            <v>0</v>
          </cell>
          <cell r="Z534">
            <v>0</v>
          </cell>
          <cell r="AA534">
            <v>0.03</v>
          </cell>
          <cell r="AB534">
            <v>2.9999999999999997E-4</v>
          </cell>
          <cell r="AC534">
            <v>0.11</v>
          </cell>
          <cell r="AD534">
            <v>1.1000000000000001E-3</v>
          </cell>
          <cell r="AE534">
            <v>1.2</v>
          </cell>
          <cell r="AF534">
            <v>1.2E-2</v>
          </cell>
          <cell r="AG534">
            <v>0</v>
          </cell>
          <cell r="AH534">
            <v>0</v>
          </cell>
        </row>
        <row r="535">
          <cell r="A535" t="str">
            <v>ANEXO 23</v>
          </cell>
          <cell r="B535" t="str">
            <v>PATAS DE CORDERO</v>
          </cell>
          <cell r="E535">
            <v>109</v>
          </cell>
          <cell r="F535">
            <v>1.0900000000000001</v>
          </cell>
          <cell r="G535">
            <v>76.5</v>
          </cell>
          <cell r="H535">
            <v>0.76500000000000001</v>
          </cell>
          <cell r="I535">
            <v>21</v>
          </cell>
          <cell r="J535">
            <v>0.21</v>
          </cell>
          <cell r="K535">
            <v>2.1</v>
          </cell>
          <cell r="L535">
            <v>2.1000000000000001E-2</v>
          </cell>
          <cell r="M535">
            <v>0</v>
          </cell>
          <cell r="N535">
            <v>0</v>
          </cell>
          <cell r="O535">
            <v>0</v>
          </cell>
          <cell r="P535">
            <v>0</v>
          </cell>
          <cell r="Q535">
            <v>0.4</v>
          </cell>
          <cell r="R535">
            <v>4.0000000000000001E-3</v>
          </cell>
          <cell r="S535">
            <v>52</v>
          </cell>
          <cell r="T535">
            <v>0.52</v>
          </cell>
          <cell r="U535">
            <v>26</v>
          </cell>
          <cell r="V535">
            <v>0.26</v>
          </cell>
          <cell r="W535">
            <v>1</v>
          </cell>
          <cell r="X535">
            <v>0.01</v>
          </cell>
          <cell r="Y535">
            <v>0</v>
          </cell>
          <cell r="Z535">
            <v>0</v>
          </cell>
          <cell r="AA535">
            <v>0.03</v>
          </cell>
          <cell r="AB535">
            <v>2.9999999999999997E-4</v>
          </cell>
          <cell r="AC535">
            <v>0.13</v>
          </cell>
          <cell r="AD535">
            <v>1.2999999999999999E-3</v>
          </cell>
          <cell r="AE535">
            <v>0.4</v>
          </cell>
          <cell r="AF535">
            <v>4.0000000000000001E-3</v>
          </cell>
          <cell r="AG535">
            <v>0</v>
          </cell>
          <cell r="AH535">
            <v>0</v>
          </cell>
        </row>
        <row r="536">
          <cell r="A536" t="str">
            <v>ANEXO 24</v>
          </cell>
          <cell r="B536" t="str">
            <v>PEZUÑAS DE CERDO</v>
          </cell>
          <cell r="E536">
            <v>285</v>
          </cell>
          <cell r="F536">
            <v>2.85</v>
          </cell>
          <cell r="G536">
            <v>57</v>
          </cell>
          <cell r="H536">
            <v>0.56999999999999995</v>
          </cell>
          <cell r="I536">
            <v>20.2</v>
          </cell>
          <cell r="J536">
            <v>0.20199999999999999</v>
          </cell>
          <cell r="K536">
            <v>22</v>
          </cell>
          <cell r="L536">
            <v>0.22</v>
          </cell>
          <cell r="M536">
            <v>0</v>
          </cell>
          <cell r="N536">
            <v>0</v>
          </cell>
          <cell r="O536">
            <v>0</v>
          </cell>
          <cell r="P536">
            <v>0</v>
          </cell>
          <cell r="Q536">
            <v>0.8</v>
          </cell>
          <cell r="R536">
            <v>8.0000000000000002E-3</v>
          </cell>
          <cell r="S536">
            <v>12</v>
          </cell>
          <cell r="T536">
            <v>0.12</v>
          </cell>
          <cell r="U536">
            <v>245</v>
          </cell>
          <cell r="V536">
            <v>2.4500000000000002</v>
          </cell>
          <cell r="W536">
            <v>3</v>
          </cell>
          <cell r="X536">
            <v>0.03</v>
          </cell>
          <cell r="Y536">
            <v>0</v>
          </cell>
          <cell r="Z536">
            <v>0</v>
          </cell>
          <cell r="AA536">
            <v>0.98</v>
          </cell>
          <cell r="AB536">
            <v>9.7999999999999997E-3</v>
          </cell>
          <cell r="AC536">
            <v>0.24</v>
          </cell>
          <cell r="AD536">
            <v>2.3999999999999998E-3</v>
          </cell>
          <cell r="AE536">
            <v>5.2</v>
          </cell>
          <cell r="AF536">
            <v>5.2000000000000005E-2</v>
          </cell>
          <cell r="AG536">
            <v>0</v>
          </cell>
          <cell r="AH536">
            <v>0</v>
          </cell>
        </row>
        <row r="537">
          <cell r="A537" t="str">
            <v>ANEXO 25</v>
          </cell>
          <cell r="B537" t="str">
            <v>SANGRE DE RES DESHIDRATADAS</v>
          </cell>
          <cell r="E537">
            <v>350</v>
          </cell>
          <cell r="F537">
            <v>3.5</v>
          </cell>
          <cell r="G537">
            <v>13</v>
          </cell>
          <cell r="H537">
            <v>0.13</v>
          </cell>
          <cell r="I537">
            <v>72.599999999999994</v>
          </cell>
          <cell r="J537">
            <v>0.72599999999999998</v>
          </cell>
          <cell r="K537">
            <v>0.5</v>
          </cell>
          <cell r="L537">
            <v>5.0000000000000001E-3</v>
          </cell>
          <cell r="M537">
            <v>9.3000000000000007</v>
          </cell>
          <cell r="N537">
            <v>9.3000000000000013E-2</v>
          </cell>
          <cell r="O537">
            <v>0.6</v>
          </cell>
          <cell r="P537">
            <v>6.0000000000000001E-3</v>
          </cell>
          <cell r="Q537">
            <v>4</v>
          </cell>
          <cell r="R537">
            <v>0.04</v>
          </cell>
          <cell r="S537">
            <v>60</v>
          </cell>
          <cell r="T537">
            <v>0.6</v>
          </cell>
          <cell r="U537">
            <v>1022</v>
          </cell>
          <cell r="V537">
            <v>10.220000000000001</v>
          </cell>
          <cell r="W537">
            <v>210.2</v>
          </cell>
          <cell r="X537">
            <v>2.1019999999999999</v>
          </cell>
          <cell r="Y537">
            <v>0</v>
          </cell>
          <cell r="Z537">
            <v>0</v>
          </cell>
          <cell r="AA537">
            <v>0.01</v>
          </cell>
          <cell r="AB537">
            <v>1E-4</v>
          </cell>
          <cell r="AC537">
            <v>0.25</v>
          </cell>
          <cell r="AD537">
            <v>2.5000000000000001E-3</v>
          </cell>
          <cell r="AE537">
            <v>3.1</v>
          </cell>
          <cell r="AF537">
            <v>3.1E-2</v>
          </cell>
          <cell r="AG537">
            <v>0</v>
          </cell>
          <cell r="AH537">
            <v>0</v>
          </cell>
        </row>
        <row r="538">
          <cell r="A538" t="str">
            <v>ANEXO 26</v>
          </cell>
          <cell r="B538" t="str">
            <v>JAMONETA CARNE ENLATADA</v>
          </cell>
          <cell r="E538">
            <v>224</v>
          </cell>
          <cell r="F538">
            <v>2.2400000000000002</v>
          </cell>
          <cell r="G538">
            <v>60</v>
          </cell>
          <cell r="H538">
            <v>0.6</v>
          </cell>
          <cell r="I538">
            <v>25.2</v>
          </cell>
          <cell r="J538">
            <v>0.252</v>
          </cell>
          <cell r="K538">
            <v>13</v>
          </cell>
          <cell r="L538">
            <v>0.13</v>
          </cell>
          <cell r="M538">
            <v>0</v>
          </cell>
          <cell r="N538">
            <v>0</v>
          </cell>
          <cell r="O538">
            <v>0</v>
          </cell>
          <cell r="P538">
            <v>0</v>
          </cell>
          <cell r="Q538">
            <v>2</v>
          </cell>
          <cell r="R538">
            <v>0.02</v>
          </cell>
          <cell r="S538">
            <v>16</v>
          </cell>
          <cell r="T538">
            <v>0.16</v>
          </cell>
          <cell r="U538">
            <v>116</v>
          </cell>
          <cell r="V538">
            <v>1.1599999999999999</v>
          </cell>
          <cell r="W538">
            <v>2.4</v>
          </cell>
          <cell r="X538">
            <v>2.4E-2</v>
          </cell>
          <cell r="Y538">
            <v>0</v>
          </cell>
          <cell r="Z538">
            <v>0</v>
          </cell>
          <cell r="AA538">
            <v>0.02</v>
          </cell>
          <cell r="AB538">
            <v>2.0000000000000001E-4</v>
          </cell>
          <cell r="AC538">
            <v>0.23</v>
          </cell>
          <cell r="AD538">
            <v>2.3E-3</v>
          </cell>
          <cell r="AE538">
            <v>4.2</v>
          </cell>
          <cell r="AF538">
            <v>4.2000000000000003E-2</v>
          </cell>
          <cell r="AG538">
            <v>0</v>
          </cell>
          <cell r="AH538">
            <v>0</v>
          </cell>
        </row>
        <row r="539">
          <cell r="A539" t="str">
            <v>ANEXO 27</v>
          </cell>
          <cell r="B539" t="str">
            <v>LONGANIZA</v>
          </cell>
          <cell r="E539">
            <v>408</v>
          </cell>
          <cell r="F539">
            <v>4.08</v>
          </cell>
          <cell r="G539">
            <v>43.3</v>
          </cell>
          <cell r="H539">
            <v>0.433</v>
          </cell>
          <cell r="I539">
            <v>12.2</v>
          </cell>
          <cell r="J539">
            <v>0.122</v>
          </cell>
          <cell r="K539">
            <v>39</v>
          </cell>
          <cell r="L539">
            <v>0.39</v>
          </cell>
          <cell r="M539">
            <v>1.2</v>
          </cell>
          <cell r="N539">
            <v>1.2E-2</v>
          </cell>
          <cell r="O539">
            <v>0</v>
          </cell>
          <cell r="P539">
            <v>0</v>
          </cell>
          <cell r="Q539">
            <v>4.3</v>
          </cell>
          <cell r="R539">
            <v>4.2999999999999997E-2</v>
          </cell>
          <cell r="S539">
            <v>42</v>
          </cell>
          <cell r="T539">
            <v>0.42</v>
          </cell>
          <cell r="U539">
            <v>105</v>
          </cell>
          <cell r="V539">
            <v>1.05</v>
          </cell>
          <cell r="W539">
            <v>3.4</v>
          </cell>
          <cell r="X539">
            <v>3.4000000000000002E-2</v>
          </cell>
          <cell r="Y539">
            <v>0</v>
          </cell>
          <cell r="Z539">
            <v>0</v>
          </cell>
          <cell r="AA539">
            <v>0.25</v>
          </cell>
          <cell r="AB539">
            <v>2.5000000000000001E-3</v>
          </cell>
          <cell r="AC539">
            <v>0.19</v>
          </cell>
          <cell r="AD539">
            <v>1.9E-3</v>
          </cell>
          <cell r="AE539">
            <v>2.9</v>
          </cell>
          <cell r="AF539">
            <v>2.8999999999999998E-2</v>
          </cell>
          <cell r="AG539">
            <v>0</v>
          </cell>
          <cell r="AH539">
            <v>0</v>
          </cell>
        </row>
        <row r="540">
          <cell r="A540" t="str">
            <v>ANEXO 28</v>
          </cell>
          <cell r="B540" t="str">
            <v>MORTADELA</v>
          </cell>
          <cell r="E540">
            <v>315</v>
          </cell>
          <cell r="F540">
            <v>3.15</v>
          </cell>
          <cell r="G540">
            <v>48.9</v>
          </cell>
          <cell r="H540">
            <v>0.48899999999999999</v>
          </cell>
          <cell r="I540">
            <v>20.399999999999999</v>
          </cell>
          <cell r="J540">
            <v>0.20399999999999999</v>
          </cell>
          <cell r="K540">
            <v>25</v>
          </cell>
          <cell r="L540">
            <v>0.25</v>
          </cell>
          <cell r="M540">
            <v>0.6</v>
          </cell>
          <cell r="N540">
            <v>6.0000000000000001E-3</v>
          </cell>
          <cell r="O540">
            <v>0</v>
          </cell>
          <cell r="P540">
            <v>0</v>
          </cell>
          <cell r="Q540">
            <v>5.0999999999999996</v>
          </cell>
          <cell r="R540">
            <v>5.0999999999999997E-2</v>
          </cell>
          <cell r="S540">
            <v>12</v>
          </cell>
          <cell r="T540">
            <v>0.12</v>
          </cell>
          <cell r="U540">
            <v>238</v>
          </cell>
          <cell r="V540">
            <v>2.38</v>
          </cell>
          <cell r="W540">
            <v>3.1</v>
          </cell>
          <cell r="X540">
            <v>3.1E-2</v>
          </cell>
          <cell r="Y540">
            <v>0</v>
          </cell>
          <cell r="Z540">
            <v>0</v>
          </cell>
          <cell r="AA540">
            <v>0.03</v>
          </cell>
          <cell r="AB540">
            <v>2.9999999999999997E-4</v>
          </cell>
          <cell r="AC540">
            <v>0.12</v>
          </cell>
          <cell r="AD540">
            <v>1.1999999999999999E-3</v>
          </cell>
          <cell r="AE540">
            <v>2.4</v>
          </cell>
          <cell r="AF540">
            <v>2.4E-2</v>
          </cell>
          <cell r="AG540">
            <v>0</v>
          </cell>
          <cell r="AH540">
            <v>0</v>
          </cell>
        </row>
        <row r="541">
          <cell r="A541" t="str">
            <v>ANEXO 29</v>
          </cell>
          <cell r="B541" t="str">
            <v>MORCILLA</v>
          </cell>
          <cell r="E541">
            <v>159</v>
          </cell>
          <cell r="F541">
            <v>1.59</v>
          </cell>
          <cell r="G541">
            <v>70.7</v>
          </cell>
          <cell r="H541">
            <v>0.70700000000000007</v>
          </cell>
          <cell r="I541">
            <v>18.2</v>
          </cell>
          <cell r="J541">
            <v>0.182</v>
          </cell>
          <cell r="K541">
            <v>8.6</v>
          </cell>
          <cell r="L541">
            <v>8.5999999999999993E-2</v>
          </cell>
          <cell r="M541">
            <v>0.9</v>
          </cell>
          <cell r="N541">
            <v>9.0000000000000011E-3</v>
          </cell>
          <cell r="O541">
            <v>0</v>
          </cell>
          <cell r="P541">
            <v>0</v>
          </cell>
          <cell r="Q541">
            <v>1.6</v>
          </cell>
          <cell r="R541">
            <v>1.6E-2</v>
          </cell>
          <cell r="S541">
            <v>12</v>
          </cell>
          <cell r="T541">
            <v>0.12</v>
          </cell>
          <cell r="U541">
            <v>50</v>
          </cell>
          <cell r="V541">
            <v>0.5</v>
          </cell>
          <cell r="W541">
            <v>44.9</v>
          </cell>
          <cell r="X541">
            <v>0.44900000000000001</v>
          </cell>
          <cell r="Y541">
            <v>0</v>
          </cell>
          <cell r="Z541">
            <v>0</v>
          </cell>
          <cell r="AA541">
            <v>0.02</v>
          </cell>
          <cell r="AB541">
            <v>2.0000000000000001E-4</v>
          </cell>
          <cell r="AC541">
            <v>0.05</v>
          </cell>
          <cell r="AD541">
            <v>5.0000000000000001E-4</v>
          </cell>
          <cell r="AE541">
            <v>1.6</v>
          </cell>
          <cell r="AF541">
            <v>1.6E-2</v>
          </cell>
          <cell r="AG541">
            <v>0</v>
          </cell>
          <cell r="AH541">
            <v>0</v>
          </cell>
        </row>
        <row r="542">
          <cell r="A542" t="str">
            <v>ANEXO 30</v>
          </cell>
          <cell r="B542" t="str">
            <v>CALDO DE CUBOS</v>
          </cell>
          <cell r="E542">
            <v>19</v>
          </cell>
          <cell r="F542">
            <v>0.19</v>
          </cell>
          <cell r="G542">
            <v>93.7</v>
          </cell>
          <cell r="H542">
            <v>0.93700000000000006</v>
          </cell>
          <cell r="I542">
            <v>2.8</v>
          </cell>
          <cell r="J542">
            <v>2.7999999999999997E-2</v>
          </cell>
          <cell r="K542">
            <v>0.1</v>
          </cell>
          <cell r="L542">
            <v>1E-3</v>
          </cell>
          <cell r="M542">
            <v>1.5</v>
          </cell>
          <cell r="N542">
            <v>1.4999999999999999E-2</v>
          </cell>
          <cell r="O542">
            <v>0</v>
          </cell>
          <cell r="P542">
            <v>0</v>
          </cell>
          <cell r="Q542">
            <v>1.9</v>
          </cell>
          <cell r="R542">
            <v>1.9E-2</v>
          </cell>
          <cell r="S542">
            <v>10</v>
          </cell>
          <cell r="T542">
            <v>0.1</v>
          </cell>
          <cell r="U542">
            <v>59</v>
          </cell>
          <cell r="V542">
            <v>0.59</v>
          </cell>
          <cell r="W542">
            <v>1</v>
          </cell>
          <cell r="X542">
            <v>0.01</v>
          </cell>
          <cell r="Y542">
            <v>0</v>
          </cell>
          <cell r="Z542">
            <v>0</v>
          </cell>
          <cell r="AA542">
            <v>0</v>
          </cell>
          <cell r="AB542">
            <v>0</v>
          </cell>
          <cell r="AC542">
            <v>0</v>
          </cell>
          <cell r="AD542">
            <v>0</v>
          </cell>
          <cell r="AE542">
            <v>0</v>
          </cell>
          <cell r="AF542">
            <v>0</v>
          </cell>
          <cell r="AG542">
            <v>0</v>
          </cell>
          <cell r="AH542">
            <v>0</v>
          </cell>
        </row>
        <row r="543">
          <cell r="A543" t="str">
            <v>ANEXO 31</v>
          </cell>
          <cell r="B543" t="str">
            <v>HABAS HARINA</v>
          </cell>
          <cell r="E543">
            <v>347</v>
          </cell>
          <cell r="F543">
            <v>3.47</v>
          </cell>
          <cell r="G543">
            <v>5.6</v>
          </cell>
          <cell r="H543">
            <v>5.5999999999999994E-2</v>
          </cell>
          <cell r="I543">
            <v>17.8</v>
          </cell>
          <cell r="J543">
            <v>0.17800000000000002</v>
          </cell>
          <cell r="K543">
            <v>3.7</v>
          </cell>
          <cell r="L543">
            <v>3.7000000000000005E-2</v>
          </cell>
          <cell r="M543">
            <v>62.5</v>
          </cell>
          <cell r="N543">
            <v>0.625</v>
          </cell>
          <cell r="O543">
            <v>5.6</v>
          </cell>
          <cell r="P543">
            <v>5.5999999999999994E-2</v>
          </cell>
          <cell r="Q543">
            <v>4.8</v>
          </cell>
          <cell r="R543">
            <v>4.8000000000000001E-2</v>
          </cell>
          <cell r="S543">
            <v>149</v>
          </cell>
          <cell r="T543">
            <v>1.49</v>
          </cell>
          <cell r="U543">
            <v>234</v>
          </cell>
          <cell r="V543">
            <v>2.34</v>
          </cell>
          <cell r="W543">
            <v>14.4</v>
          </cell>
          <cell r="X543">
            <v>0.14400000000000002</v>
          </cell>
          <cell r="Y543">
            <v>0</v>
          </cell>
          <cell r="Z543">
            <v>0</v>
          </cell>
          <cell r="AA543">
            <v>0.4</v>
          </cell>
          <cell r="AB543">
            <v>4.0000000000000001E-3</v>
          </cell>
          <cell r="AC543">
            <v>7.0000000000000007E-2</v>
          </cell>
          <cell r="AD543">
            <v>7.000000000000001E-4</v>
          </cell>
          <cell r="AE543">
            <v>1</v>
          </cell>
          <cell r="AF543">
            <v>0.01</v>
          </cell>
          <cell r="AG543">
            <v>0</v>
          </cell>
          <cell r="AH543">
            <v>0</v>
          </cell>
        </row>
        <row r="544">
          <cell r="A544" t="str">
            <v>ANEXO 32</v>
          </cell>
          <cell r="B544" t="str">
            <v>SEMILLAS DE CALABAZA</v>
          </cell>
          <cell r="E544">
            <v>501</v>
          </cell>
          <cell r="F544">
            <v>5.01</v>
          </cell>
          <cell r="G544">
            <v>4.5999999999999996</v>
          </cell>
          <cell r="H544">
            <v>4.5999999999999999E-2</v>
          </cell>
          <cell r="I544">
            <v>30.3</v>
          </cell>
          <cell r="J544">
            <v>0.30299999999999999</v>
          </cell>
          <cell r="K544">
            <v>45.8</v>
          </cell>
          <cell r="L544">
            <v>0.45799999999999996</v>
          </cell>
          <cell r="M544">
            <v>12.2</v>
          </cell>
          <cell r="N544">
            <v>0.122</v>
          </cell>
          <cell r="O544">
            <v>2.2000000000000002</v>
          </cell>
          <cell r="P544">
            <v>2.2000000000000002E-2</v>
          </cell>
          <cell r="Q544">
            <v>4.5999999999999996</v>
          </cell>
          <cell r="R544">
            <v>4.5999999999999999E-2</v>
          </cell>
          <cell r="S544">
            <v>38</v>
          </cell>
          <cell r="T544">
            <v>0.38</v>
          </cell>
          <cell r="U544">
            <v>1064</v>
          </cell>
          <cell r="V544">
            <v>10.64</v>
          </cell>
          <cell r="W544">
            <v>9.1999999999999993</v>
          </cell>
          <cell r="X544">
            <v>9.1999999999999998E-2</v>
          </cell>
          <cell r="Y544">
            <v>1</v>
          </cell>
          <cell r="Z544">
            <v>0.01</v>
          </cell>
          <cell r="AA544">
            <v>0.23</v>
          </cell>
          <cell r="AB544">
            <v>2.3E-3</v>
          </cell>
          <cell r="AC544">
            <v>0.16</v>
          </cell>
          <cell r="AD544">
            <v>1.6000000000000001E-3</v>
          </cell>
          <cell r="AE544">
            <v>2.9</v>
          </cell>
          <cell r="AF544">
            <v>2.8999999999999998E-2</v>
          </cell>
          <cell r="AG544">
            <v>0</v>
          </cell>
          <cell r="AH544">
            <v>0</v>
          </cell>
        </row>
        <row r="545">
          <cell r="A545" t="str">
            <v>ANEXO 33</v>
          </cell>
          <cell r="B545" t="str">
            <v>MAÍZ HARINA AMERICANA</v>
          </cell>
          <cell r="E545">
            <v>350</v>
          </cell>
          <cell r="F545">
            <v>3.5</v>
          </cell>
          <cell r="G545">
            <v>12</v>
          </cell>
          <cell r="H545">
            <v>0.12</v>
          </cell>
          <cell r="I545">
            <v>7.8</v>
          </cell>
          <cell r="J545">
            <v>7.8E-2</v>
          </cell>
          <cell r="K545">
            <v>2.6</v>
          </cell>
          <cell r="L545">
            <v>2.6000000000000002E-2</v>
          </cell>
          <cell r="M545">
            <v>76.099999999999994</v>
          </cell>
          <cell r="N545">
            <v>0.7609999999999999</v>
          </cell>
          <cell r="O545">
            <v>0.7</v>
          </cell>
          <cell r="P545">
            <v>6.9999999999999993E-3</v>
          </cell>
          <cell r="Q545">
            <v>0.8</v>
          </cell>
          <cell r="R545">
            <v>8.0000000000000002E-3</v>
          </cell>
          <cell r="S545">
            <v>6</v>
          </cell>
          <cell r="T545">
            <v>0.06</v>
          </cell>
          <cell r="U545">
            <v>164</v>
          </cell>
          <cell r="V545">
            <v>1.64</v>
          </cell>
          <cell r="W545">
            <v>1.8</v>
          </cell>
          <cell r="X545">
            <v>1.8000000000000002E-2</v>
          </cell>
          <cell r="Y545">
            <v>34</v>
          </cell>
          <cell r="Z545">
            <v>0.34</v>
          </cell>
          <cell r="AA545">
            <v>0.2</v>
          </cell>
          <cell r="AB545">
            <v>2E-3</v>
          </cell>
          <cell r="AC545">
            <v>0.06</v>
          </cell>
          <cell r="AD545">
            <v>5.9999999999999995E-4</v>
          </cell>
          <cell r="AE545">
            <v>1.4</v>
          </cell>
          <cell r="AF545">
            <v>1.3999999999999999E-2</v>
          </cell>
          <cell r="AG545">
            <v>0</v>
          </cell>
          <cell r="AH545">
            <v>0</v>
          </cell>
        </row>
        <row r="546">
          <cell r="A546" t="str">
            <v>ANEXO 34</v>
          </cell>
          <cell r="B546" t="str">
            <v>MAÍZ HARINA DE PINTADO</v>
          </cell>
          <cell r="E546">
            <v>363</v>
          </cell>
          <cell r="F546">
            <v>3.63</v>
          </cell>
          <cell r="G546">
            <v>10</v>
          </cell>
          <cell r="H546">
            <v>0.1</v>
          </cell>
          <cell r="I546">
            <v>9.8000000000000007</v>
          </cell>
          <cell r="J546">
            <v>9.8000000000000004E-2</v>
          </cell>
          <cell r="K546">
            <v>4.5</v>
          </cell>
          <cell r="L546">
            <v>4.4999999999999998E-2</v>
          </cell>
          <cell r="M546">
            <v>74.2</v>
          </cell>
          <cell r="N546">
            <v>0.74199999999999999</v>
          </cell>
          <cell r="O546">
            <v>0.7</v>
          </cell>
          <cell r="P546">
            <v>6.9999999999999993E-3</v>
          </cell>
          <cell r="Q546">
            <v>0.8</v>
          </cell>
          <cell r="R546">
            <v>8.0000000000000002E-3</v>
          </cell>
          <cell r="S546">
            <v>16</v>
          </cell>
          <cell r="T546">
            <v>0.16</v>
          </cell>
          <cell r="U546">
            <v>300</v>
          </cell>
          <cell r="V546">
            <v>3</v>
          </cell>
          <cell r="W546">
            <v>12</v>
          </cell>
          <cell r="X546">
            <v>0.12</v>
          </cell>
          <cell r="Y546">
            <v>5</v>
          </cell>
          <cell r="Z546">
            <v>0.05</v>
          </cell>
          <cell r="AA546">
            <v>0.02</v>
          </cell>
          <cell r="AB546">
            <v>2.0000000000000001E-4</v>
          </cell>
          <cell r="AC546">
            <v>0.1</v>
          </cell>
          <cell r="AD546">
            <v>1E-3</v>
          </cell>
          <cell r="AE546">
            <v>0.4</v>
          </cell>
          <cell r="AF546">
            <v>4.0000000000000001E-3</v>
          </cell>
          <cell r="AG546">
            <v>0</v>
          </cell>
          <cell r="AH546">
            <v>0</v>
          </cell>
        </row>
        <row r="547">
          <cell r="A547" t="str">
            <v>ANEXO 35</v>
          </cell>
          <cell r="B547" t="str">
            <v>TRIGO, HARINA AMERICANA</v>
          </cell>
          <cell r="E547">
            <v>347</v>
          </cell>
          <cell r="F547">
            <v>3.47</v>
          </cell>
          <cell r="G547">
            <v>12</v>
          </cell>
          <cell r="H547">
            <v>0.12</v>
          </cell>
          <cell r="I547">
            <v>9.6999999999999993</v>
          </cell>
          <cell r="J547">
            <v>9.6999999999999989E-2</v>
          </cell>
          <cell r="K547">
            <v>1</v>
          </cell>
          <cell r="L547">
            <v>0.01</v>
          </cell>
          <cell r="M547">
            <v>76.5</v>
          </cell>
          <cell r="N547">
            <v>0.76500000000000001</v>
          </cell>
          <cell r="O547">
            <v>0.4</v>
          </cell>
          <cell r="P547">
            <v>4.0000000000000001E-3</v>
          </cell>
          <cell r="Q547">
            <v>0.4</v>
          </cell>
          <cell r="R547">
            <v>4.0000000000000001E-3</v>
          </cell>
          <cell r="S547">
            <v>20</v>
          </cell>
          <cell r="T547">
            <v>0.2</v>
          </cell>
          <cell r="U547">
            <v>95</v>
          </cell>
          <cell r="V547">
            <v>0.95</v>
          </cell>
          <cell r="W547">
            <v>1.1000000000000001</v>
          </cell>
          <cell r="X547">
            <v>1.1000000000000001E-2</v>
          </cell>
          <cell r="Y547">
            <v>0</v>
          </cell>
          <cell r="Z547">
            <v>0</v>
          </cell>
          <cell r="AA547">
            <v>0.08</v>
          </cell>
          <cell r="AB547">
            <v>8.0000000000000004E-4</v>
          </cell>
          <cell r="AC547">
            <v>0.05</v>
          </cell>
          <cell r="AD547">
            <v>5.0000000000000001E-4</v>
          </cell>
          <cell r="AE547">
            <v>1.2</v>
          </cell>
          <cell r="AF547">
            <v>1.2E-2</v>
          </cell>
          <cell r="AG547">
            <v>0</v>
          </cell>
          <cell r="AH547">
            <v>0</v>
          </cell>
        </row>
        <row r="548">
          <cell r="A548" t="str">
            <v>ANEXO 36</v>
          </cell>
          <cell r="B548" t="str">
            <v>BUÑUELOS DE MAÍZ</v>
          </cell>
          <cell r="E548">
            <v>380</v>
          </cell>
          <cell r="F548">
            <v>3.8</v>
          </cell>
          <cell r="G548">
            <v>18.8</v>
          </cell>
          <cell r="H548">
            <v>0.188</v>
          </cell>
          <cell r="I548">
            <v>4.5999999999999996</v>
          </cell>
          <cell r="J548">
            <v>4.5999999999999999E-2</v>
          </cell>
          <cell r="K548">
            <v>14.9</v>
          </cell>
          <cell r="L548">
            <v>0.14899999999999999</v>
          </cell>
          <cell r="M548">
            <v>60.2</v>
          </cell>
          <cell r="N548">
            <v>0.60199999999999998</v>
          </cell>
          <cell r="O548">
            <v>0.7</v>
          </cell>
          <cell r="P548">
            <v>6.9999999999999993E-3</v>
          </cell>
          <cell r="Q548">
            <v>0.8</v>
          </cell>
          <cell r="R548">
            <v>8.0000000000000002E-3</v>
          </cell>
          <cell r="S548">
            <v>35</v>
          </cell>
          <cell r="T548">
            <v>0.35</v>
          </cell>
          <cell r="U548">
            <v>80</v>
          </cell>
          <cell r="V548">
            <v>0.8</v>
          </cell>
          <cell r="W548">
            <v>5.4</v>
          </cell>
          <cell r="X548">
            <v>5.4000000000000006E-2</v>
          </cell>
          <cell r="Y548">
            <v>2</v>
          </cell>
          <cell r="Z548">
            <v>0.02</v>
          </cell>
          <cell r="AA548">
            <v>0.15</v>
          </cell>
          <cell r="AB548">
            <v>1.5E-3</v>
          </cell>
          <cell r="AC548">
            <v>0.09</v>
          </cell>
          <cell r="AD548">
            <v>8.9999999999999998E-4</v>
          </cell>
          <cell r="AE548">
            <v>1.3</v>
          </cell>
          <cell r="AF548">
            <v>1.3000000000000001E-2</v>
          </cell>
          <cell r="AG548">
            <v>0</v>
          </cell>
          <cell r="AH548">
            <v>0</v>
          </cell>
        </row>
        <row r="549">
          <cell r="A549" t="str">
            <v>ANEXO 37</v>
          </cell>
          <cell r="B549" t="str">
            <v>BUÑUELOS DE TRIGO</v>
          </cell>
          <cell r="E549">
            <v>327</v>
          </cell>
          <cell r="F549">
            <v>3.27</v>
          </cell>
          <cell r="G549">
            <v>18.5</v>
          </cell>
          <cell r="H549">
            <v>0.185</v>
          </cell>
          <cell r="I549">
            <v>10.1</v>
          </cell>
          <cell r="J549">
            <v>0.10099999999999999</v>
          </cell>
          <cell r="K549">
            <v>3.2</v>
          </cell>
          <cell r="L549">
            <v>3.2000000000000001E-2</v>
          </cell>
          <cell r="M549">
            <v>66.400000000000006</v>
          </cell>
          <cell r="N549">
            <v>0.66400000000000003</v>
          </cell>
          <cell r="O549">
            <v>0.1</v>
          </cell>
          <cell r="P549">
            <v>1E-3</v>
          </cell>
          <cell r="Q549">
            <v>1.7</v>
          </cell>
          <cell r="R549">
            <v>1.7000000000000001E-2</v>
          </cell>
          <cell r="S549">
            <v>36</v>
          </cell>
          <cell r="T549">
            <v>0.36</v>
          </cell>
          <cell r="U549">
            <v>89</v>
          </cell>
          <cell r="V549">
            <v>0.89</v>
          </cell>
          <cell r="W549">
            <v>2</v>
          </cell>
          <cell r="X549">
            <v>0.02</v>
          </cell>
          <cell r="Y549">
            <v>2</v>
          </cell>
          <cell r="Z549">
            <v>0.02</v>
          </cell>
          <cell r="AA549">
            <v>0.13</v>
          </cell>
          <cell r="AB549">
            <v>1.2999999999999999E-3</v>
          </cell>
          <cell r="AC549">
            <v>0.09</v>
          </cell>
          <cell r="AD549">
            <v>8.9999999999999998E-4</v>
          </cell>
          <cell r="AE549">
            <v>1.1000000000000001</v>
          </cell>
          <cell r="AF549">
            <v>1.1000000000000001E-2</v>
          </cell>
          <cell r="AG549">
            <v>0</v>
          </cell>
          <cell r="AH549">
            <v>0</v>
          </cell>
        </row>
        <row r="550">
          <cell r="A550" t="str">
            <v>ANEXO 38</v>
          </cell>
          <cell r="B550" t="str">
            <v>GALLETAS DE SAL SALTINAS</v>
          </cell>
          <cell r="E550">
            <v>415</v>
          </cell>
          <cell r="F550">
            <v>4.1500000000000004</v>
          </cell>
          <cell r="G550">
            <v>4.3</v>
          </cell>
          <cell r="H550">
            <v>4.2999999999999997E-2</v>
          </cell>
          <cell r="I550">
            <v>9</v>
          </cell>
          <cell r="J550">
            <v>0.09</v>
          </cell>
          <cell r="K550">
            <v>12</v>
          </cell>
          <cell r="L550">
            <v>0.12</v>
          </cell>
          <cell r="M550">
            <v>71.099999999999994</v>
          </cell>
          <cell r="N550">
            <v>0.71099999999999997</v>
          </cell>
          <cell r="O550">
            <v>0.4</v>
          </cell>
          <cell r="P550">
            <v>4.0000000000000001E-3</v>
          </cell>
          <cell r="Q550">
            <v>3.2</v>
          </cell>
          <cell r="R550">
            <v>3.2000000000000001E-2</v>
          </cell>
          <cell r="S550">
            <v>21</v>
          </cell>
          <cell r="T550">
            <v>0.21</v>
          </cell>
          <cell r="U550">
            <v>90</v>
          </cell>
          <cell r="V550">
            <v>0.9</v>
          </cell>
          <cell r="W550">
            <v>1.2</v>
          </cell>
          <cell r="X550">
            <v>1.2E-2</v>
          </cell>
          <cell r="Y550">
            <v>0</v>
          </cell>
          <cell r="Z550">
            <v>0</v>
          </cell>
          <cell r="AA550">
            <v>0.01</v>
          </cell>
          <cell r="AB550">
            <v>1E-4</v>
          </cell>
          <cell r="AC550">
            <v>0.04</v>
          </cell>
          <cell r="AD550">
            <v>4.0000000000000002E-4</v>
          </cell>
          <cell r="AE550">
            <v>1</v>
          </cell>
          <cell r="AF550">
            <v>0.01</v>
          </cell>
          <cell r="AG550">
            <v>0</v>
          </cell>
          <cell r="AH550">
            <v>0</v>
          </cell>
        </row>
        <row r="551">
          <cell r="A551" t="str">
            <v>ANEXO 39</v>
          </cell>
          <cell r="B551" t="str">
            <v>GALLETAS DE DULCE</v>
          </cell>
          <cell r="E551">
            <v>425</v>
          </cell>
          <cell r="F551">
            <v>4.25</v>
          </cell>
          <cell r="G551">
            <v>3</v>
          </cell>
          <cell r="H551">
            <v>0.03</v>
          </cell>
          <cell r="I551">
            <v>6</v>
          </cell>
          <cell r="J551">
            <v>0.06</v>
          </cell>
          <cell r="K551">
            <v>12.7</v>
          </cell>
          <cell r="L551">
            <v>0.127</v>
          </cell>
          <cell r="M551">
            <v>74.900000000000006</v>
          </cell>
          <cell r="N551">
            <v>0.74900000000000011</v>
          </cell>
          <cell r="O551">
            <v>0.4</v>
          </cell>
          <cell r="P551">
            <v>4.0000000000000001E-3</v>
          </cell>
          <cell r="Q551">
            <v>3</v>
          </cell>
          <cell r="R551">
            <v>0.03</v>
          </cell>
          <cell r="S551">
            <v>22</v>
          </cell>
          <cell r="T551">
            <v>0.22</v>
          </cell>
          <cell r="U551">
            <v>65</v>
          </cell>
          <cell r="V551">
            <v>0.65</v>
          </cell>
          <cell r="W551">
            <v>0.6</v>
          </cell>
          <cell r="X551">
            <v>6.0000000000000001E-3</v>
          </cell>
          <cell r="Y551">
            <v>0</v>
          </cell>
          <cell r="Z551">
            <v>0</v>
          </cell>
          <cell r="AA551">
            <v>0.04</v>
          </cell>
          <cell r="AB551">
            <v>4.0000000000000002E-4</v>
          </cell>
          <cell r="AC551">
            <v>0.04</v>
          </cell>
          <cell r="AD551">
            <v>4.0000000000000002E-4</v>
          </cell>
          <cell r="AE551">
            <v>0.5</v>
          </cell>
          <cell r="AF551">
            <v>5.0000000000000001E-3</v>
          </cell>
          <cell r="AG551">
            <v>0</v>
          </cell>
          <cell r="AH551">
            <v>0</v>
          </cell>
        </row>
        <row r="552">
          <cell r="A552" t="str">
            <v>ANEXO 40</v>
          </cell>
          <cell r="B552" t="str">
            <v>GALLETAS DE LECHE</v>
          </cell>
          <cell r="E552">
            <v>455</v>
          </cell>
          <cell r="F552">
            <v>4.55</v>
          </cell>
          <cell r="G552">
            <v>5.0999999999999996</v>
          </cell>
          <cell r="H552">
            <v>5.0999999999999997E-2</v>
          </cell>
          <cell r="I552">
            <v>25.6</v>
          </cell>
          <cell r="J552">
            <v>0.25600000000000001</v>
          </cell>
          <cell r="K552">
            <v>23.5</v>
          </cell>
          <cell r="L552">
            <v>0.23499999999999999</v>
          </cell>
          <cell r="M552">
            <v>40.9</v>
          </cell>
          <cell r="N552">
            <v>0.40899999999999997</v>
          </cell>
          <cell r="O552">
            <v>0</v>
          </cell>
          <cell r="P552">
            <v>0</v>
          </cell>
          <cell r="Q552">
            <v>4.9000000000000004</v>
          </cell>
          <cell r="R552">
            <v>4.9000000000000002E-2</v>
          </cell>
          <cell r="S552">
            <v>763</v>
          </cell>
          <cell r="T552">
            <v>7.63</v>
          </cell>
          <cell r="U552">
            <v>425</v>
          </cell>
          <cell r="V552">
            <v>4.25</v>
          </cell>
          <cell r="W552">
            <v>0.6</v>
          </cell>
          <cell r="X552">
            <v>6.0000000000000001E-3</v>
          </cell>
          <cell r="Y552">
            <v>230</v>
          </cell>
          <cell r="Z552">
            <v>2.2999999999999998</v>
          </cell>
          <cell r="AA552">
            <v>0.56999999999999995</v>
          </cell>
          <cell r="AB552">
            <v>5.6999999999999993E-3</v>
          </cell>
          <cell r="AC552">
            <v>1.46</v>
          </cell>
          <cell r="AD552">
            <v>1.46E-2</v>
          </cell>
          <cell r="AE552">
            <v>1.9</v>
          </cell>
          <cell r="AF552">
            <v>1.9E-2</v>
          </cell>
          <cell r="AG552">
            <v>3</v>
          </cell>
          <cell r="AH552">
            <v>0.03</v>
          </cell>
        </row>
        <row r="553">
          <cell r="A553" t="str">
            <v>ANEXO 41</v>
          </cell>
          <cell r="B553" t="str">
            <v>POLVOROSAS DE MAÍZ</v>
          </cell>
          <cell r="E553">
            <v>440</v>
          </cell>
          <cell r="F553">
            <v>4.4000000000000004</v>
          </cell>
          <cell r="G553">
            <v>4.5</v>
          </cell>
          <cell r="H553">
            <v>4.4999999999999998E-2</v>
          </cell>
          <cell r="I553">
            <v>5.0999999999999996</v>
          </cell>
          <cell r="J553">
            <v>5.0999999999999997E-2</v>
          </cell>
          <cell r="K553">
            <v>16.7</v>
          </cell>
          <cell r="L553">
            <v>0.16699999999999998</v>
          </cell>
          <cell r="M553">
            <v>71</v>
          </cell>
          <cell r="N553">
            <v>0.71</v>
          </cell>
          <cell r="O553">
            <v>1.5</v>
          </cell>
          <cell r="P553">
            <v>1.4999999999999999E-2</v>
          </cell>
          <cell r="Q553">
            <v>1.2</v>
          </cell>
          <cell r="R553">
            <v>1.2E-2</v>
          </cell>
          <cell r="S553">
            <v>39</v>
          </cell>
          <cell r="T553">
            <v>0.39</v>
          </cell>
          <cell r="U553">
            <v>90</v>
          </cell>
          <cell r="V553">
            <v>0.9</v>
          </cell>
          <cell r="W553">
            <v>6</v>
          </cell>
          <cell r="X553">
            <v>0.06</v>
          </cell>
          <cell r="Y553">
            <v>3</v>
          </cell>
          <cell r="Z553">
            <v>0.03</v>
          </cell>
          <cell r="AA553">
            <v>0.17</v>
          </cell>
          <cell r="AB553">
            <v>1.7000000000000001E-3</v>
          </cell>
          <cell r="AC553">
            <v>0.1</v>
          </cell>
          <cell r="AD553">
            <v>1E-3</v>
          </cell>
          <cell r="AE553">
            <v>1.4</v>
          </cell>
          <cell r="AF553">
            <v>1.3999999999999999E-2</v>
          </cell>
          <cell r="AG553">
            <v>0</v>
          </cell>
          <cell r="AH553">
            <v>0</v>
          </cell>
        </row>
        <row r="554">
          <cell r="A554" t="str">
            <v>ANEXO 42</v>
          </cell>
          <cell r="B554" t="str">
            <v>PONQUÉ SIN CUBRIR</v>
          </cell>
          <cell r="E554">
            <v>353</v>
          </cell>
          <cell r="F554">
            <v>3.53</v>
          </cell>
          <cell r="G554">
            <v>23.5</v>
          </cell>
          <cell r="H554">
            <v>0.23499999999999999</v>
          </cell>
          <cell r="I554">
            <v>4.5</v>
          </cell>
          <cell r="J554">
            <v>4.4999999999999998E-2</v>
          </cell>
          <cell r="K554">
            <v>12.7</v>
          </cell>
          <cell r="L554">
            <v>0.127</v>
          </cell>
          <cell r="M554">
            <v>58.1</v>
          </cell>
          <cell r="N554">
            <v>0.58099999999999996</v>
          </cell>
          <cell r="O554">
            <v>0.1</v>
          </cell>
          <cell r="P554">
            <v>1E-3</v>
          </cell>
          <cell r="Q554">
            <v>1.1000000000000001</v>
          </cell>
          <cell r="R554">
            <v>1.1000000000000001E-2</v>
          </cell>
          <cell r="S554">
            <v>71</v>
          </cell>
          <cell r="T554">
            <v>0.71</v>
          </cell>
          <cell r="U554">
            <v>112</v>
          </cell>
          <cell r="V554">
            <v>1.1200000000000001</v>
          </cell>
          <cell r="W554">
            <v>0.4</v>
          </cell>
          <cell r="X554">
            <v>4.0000000000000001E-3</v>
          </cell>
          <cell r="Y554">
            <v>22</v>
          </cell>
          <cell r="Z554">
            <v>0.22</v>
          </cell>
          <cell r="AA554">
            <v>0.02</v>
          </cell>
          <cell r="AB554">
            <v>2.0000000000000001E-4</v>
          </cell>
          <cell r="AC554">
            <v>0.08</v>
          </cell>
          <cell r="AD554">
            <v>8.0000000000000004E-4</v>
          </cell>
          <cell r="AE554">
            <v>0.2</v>
          </cell>
          <cell r="AF554">
            <v>2E-3</v>
          </cell>
          <cell r="AG554">
            <v>0</v>
          </cell>
          <cell r="AH554">
            <v>0</v>
          </cell>
        </row>
        <row r="555">
          <cell r="A555" t="str">
            <v>ANEXO 43</v>
          </cell>
          <cell r="B555" t="str">
            <v>PAPA FRITA</v>
          </cell>
          <cell r="E555">
            <v>562</v>
          </cell>
          <cell r="F555">
            <v>5.62</v>
          </cell>
          <cell r="G555">
            <v>1.8</v>
          </cell>
          <cell r="H555">
            <v>1.8000000000000002E-2</v>
          </cell>
          <cell r="I555">
            <v>5.3</v>
          </cell>
          <cell r="J555">
            <v>5.2999999999999999E-2</v>
          </cell>
          <cell r="K555">
            <v>39.799999999999997</v>
          </cell>
          <cell r="L555">
            <v>0.39799999999999996</v>
          </cell>
          <cell r="M555">
            <v>48.4</v>
          </cell>
          <cell r="N555">
            <v>0.48399999999999999</v>
          </cell>
          <cell r="O555">
            <v>1.6</v>
          </cell>
          <cell r="P555">
            <v>1.6E-2</v>
          </cell>
          <cell r="Q555">
            <v>3.1</v>
          </cell>
          <cell r="R555">
            <v>3.1E-2</v>
          </cell>
          <cell r="S555">
            <v>40</v>
          </cell>
          <cell r="T555">
            <v>0.4</v>
          </cell>
          <cell r="U555">
            <v>139</v>
          </cell>
          <cell r="V555">
            <v>1.39</v>
          </cell>
          <cell r="W555">
            <v>1.8</v>
          </cell>
          <cell r="X555">
            <v>1.8000000000000002E-2</v>
          </cell>
          <cell r="Y555">
            <v>0</v>
          </cell>
          <cell r="Z555">
            <v>0</v>
          </cell>
          <cell r="AA555">
            <v>0.21</v>
          </cell>
          <cell r="AB555">
            <v>2.0999999999999999E-3</v>
          </cell>
          <cell r="AC555">
            <v>7.0000000000000007E-2</v>
          </cell>
          <cell r="AD555">
            <v>7.000000000000001E-4</v>
          </cell>
          <cell r="AE555">
            <v>4.8</v>
          </cell>
          <cell r="AF555">
            <v>4.8000000000000001E-2</v>
          </cell>
          <cell r="AG555">
            <v>16</v>
          </cell>
          <cell r="AH555">
            <v>0.16</v>
          </cell>
        </row>
        <row r="556">
          <cell r="A556" t="str">
            <v>ANEXO 44</v>
          </cell>
          <cell r="B556" t="str">
            <v>AREQUIPE</v>
          </cell>
          <cell r="E556">
            <v>369</v>
          </cell>
          <cell r="F556">
            <v>3.69</v>
          </cell>
          <cell r="G556">
            <v>15.9</v>
          </cell>
          <cell r="H556">
            <v>0.159</v>
          </cell>
          <cell r="I556">
            <v>9.3000000000000007</v>
          </cell>
          <cell r="J556">
            <v>9.3000000000000013E-2</v>
          </cell>
          <cell r="K556">
            <v>9.6999999999999993</v>
          </cell>
          <cell r="L556">
            <v>9.6999999999999989E-2</v>
          </cell>
          <cell r="M556">
            <v>63.1</v>
          </cell>
          <cell r="N556">
            <v>0.63100000000000001</v>
          </cell>
          <cell r="O556">
            <v>0</v>
          </cell>
          <cell r="P556">
            <v>0</v>
          </cell>
          <cell r="Q556">
            <v>2</v>
          </cell>
          <cell r="R556">
            <v>0.02</v>
          </cell>
          <cell r="S556">
            <v>314</v>
          </cell>
          <cell r="T556">
            <v>3.14</v>
          </cell>
          <cell r="U556">
            <v>262</v>
          </cell>
          <cell r="V556">
            <v>2.62</v>
          </cell>
          <cell r="W556">
            <v>0.2</v>
          </cell>
          <cell r="X556">
            <v>2E-3</v>
          </cell>
          <cell r="Y556">
            <v>139</v>
          </cell>
          <cell r="Z556">
            <v>1.39</v>
          </cell>
          <cell r="AA556">
            <v>0.06</v>
          </cell>
          <cell r="AB556">
            <v>5.9999999999999995E-4</v>
          </cell>
          <cell r="AC556">
            <v>0.45</v>
          </cell>
          <cell r="AD556">
            <v>4.5000000000000005E-3</v>
          </cell>
          <cell r="AE556">
            <v>0.2</v>
          </cell>
          <cell r="AF556">
            <v>2E-3</v>
          </cell>
          <cell r="AG556">
            <v>0</v>
          </cell>
          <cell r="AH556">
            <v>0</v>
          </cell>
        </row>
        <row r="557">
          <cell r="A557" t="str">
            <v>ANEXO 45</v>
          </cell>
          <cell r="B557" t="str">
            <v>CARAMELOS DUROS</v>
          </cell>
          <cell r="E557">
            <v>383</v>
          </cell>
          <cell r="F557">
            <v>3.83</v>
          </cell>
          <cell r="G557">
            <v>1</v>
          </cell>
          <cell r="H557">
            <v>0.01</v>
          </cell>
          <cell r="I557">
            <v>0</v>
          </cell>
          <cell r="J557">
            <v>0</v>
          </cell>
          <cell r="K557">
            <v>0</v>
          </cell>
          <cell r="L557">
            <v>0</v>
          </cell>
          <cell r="M557">
            <v>99</v>
          </cell>
          <cell r="N557">
            <v>0.99</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row>
        <row r="558">
          <cell r="A558" t="str">
            <v>ANEXO 46</v>
          </cell>
          <cell r="B558" t="str">
            <v>COMPOTA DE MANZANA</v>
          </cell>
          <cell r="E558">
            <v>92</v>
          </cell>
          <cell r="F558">
            <v>0.92</v>
          </cell>
          <cell r="G558">
            <v>75.7</v>
          </cell>
          <cell r="H558">
            <v>0.75700000000000001</v>
          </cell>
          <cell r="I558">
            <v>0.2</v>
          </cell>
          <cell r="J558">
            <v>2E-3</v>
          </cell>
          <cell r="K558">
            <v>0.1</v>
          </cell>
          <cell r="L558">
            <v>1E-3</v>
          </cell>
          <cell r="M558">
            <v>23.3</v>
          </cell>
          <cell r="N558">
            <v>0.23300000000000001</v>
          </cell>
          <cell r="O558">
            <v>0.5</v>
          </cell>
          <cell r="P558">
            <v>5.0000000000000001E-3</v>
          </cell>
          <cell r="Q558">
            <v>0.2</v>
          </cell>
          <cell r="R558">
            <v>2E-3</v>
          </cell>
          <cell r="S558">
            <v>4</v>
          </cell>
          <cell r="T558">
            <v>0.04</v>
          </cell>
          <cell r="U558">
            <v>5</v>
          </cell>
          <cell r="V558">
            <v>0.05</v>
          </cell>
          <cell r="W558">
            <v>0.5</v>
          </cell>
          <cell r="X558">
            <v>5.0000000000000001E-3</v>
          </cell>
          <cell r="Y558">
            <v>4</v>
          </cell>
          <cell r="Z558">
            <v>0.04</v>
          </cell>
          <cell r="AA558">
            <v>0.02</v>
          </cell>
          <cell r="AB558">
            <v>2.0000000000000001E-4</v>
          </cell>
          <cell r="AC558">
            <v>0.01</v>
          </cell>
          <cell r="AD558">
            <v>1E-4</v>
          </cell>
          <cell r="AE558">
            <v>0</v>
          </cell>
          <cell r="AF558">
            <v>0</v>
          </cell>
          <cell r="AG558">
            <v>1</v>
          </cell>
          <cell r="AH558">
            <v>0.01</v>
          </cell>
        </row>
        <row r="559">
          <cell r="A559" t="str">
            <v>ANEXO 47</v>
          </cell>
          <cell r="B559" t="str">
            <v>COCOA</v>
          </cell>
          <cell r="E559">
            <v>406</v>
          </cell>
          <cell r="F559">
            <v>4.0599999999999996</v>
          </cell>
          <cell r="G559">
            <v>3.1</v>
          </cell>
          <cell r="H559">
            <v>3.1E-2</v>
          </cell>
          <cell r="I559">
            <v>4.4000000000000004</v>
          </cell>
          <cell r="J559">
            <v>4.4000000000000004E-2</v>
          </cell>
          <cell r="K559">
            <v>10.6</v>
          </cell>
          <cell r="L559">
            <v>0.106</v>
          </cell>
          <cell r="M559">
            <v>73.5</v>
          </cell>
          <cell r="N559">
            <v>0.73499999999999999</v>
          </cell>
          <cell r="O559">
            <v>0.8</v>
          </cell>
          <cell r="P559">
            <v>8.0000000000000002E-3</v>
          </cell>
          <cell r="Q559">
            <v>2.6</v>
          </cell>
          <cell r="R559">
            <v>2.6000000000000002E-2</v>
          </cell>
          <cell r="S559">
            <v>275</v>
          </cell>
          <cell r="T559">
            <v>2.75</v>
          </cell>
          <cell r="U559">
            <v>290</v>
          </cell>
          <cell r="V559">
            <v>2.9</v>
          </cell>
          <cell r="W559">
            <v>1.4</v>
          </cell>
          <cell r="X559">
            <v>1.3999999999999999E-2</v>
          </cell>
          <cell r="Y559">
            <v>1</v>
          </cell>
          <cell r="Z559">
            <v>0.01</v>
          </cell>
          <cell r="AA559">
            <v>0.08</v>
          </cell>
          <cell r="AB559">
            <v>8.0000000000000004E-4</v>
          </cell>
          <cell r="AC559">
            <v>0.41</v>
          </cell>
          <cell r="AD559">
            <v>4.0999999999999995E-3</v>
          </cell>
          <cell r="AE559">
            <v>0.5</v>
          </cell>
          <cell r="AF559">
            <v>5.0000000000000001E-3</v>
          </cell>
          <cell r="AG559">
            <v>1</v>
          </cell>
          <cell r="AH559">
            <v>0.01</v>
          </cell>
        </row>
        <row r="560">
          <cell r="A560" t="str">
            <v>ANEXO 48</v>
          </cell>
          <cell r="B560" t="str">
            <v>CHOCOLATINES</v>
          </cell>
          <cell r="E560">
            <v>395</v>
          </cell>
          <cell r="F560">
            <v>3.95</v>
          </cell>
          <cell r="G560">
            <v>7.6</v>
          </cell>
          <cell r="H560">
            <v>7.5999999999999998E-2</v>
          </cell>
          <cell r="I560">
            <v>4</v>
          </cell>
          <cell r="J560">
            <v>0.04</v>
          </cell>
          <cell r="K560">
            <v>10.199999999999999</v>
          </cell>
          <cell r="L560">
            <v>0.10199999999999999</v>
          </cell>
          <cell r="M560">
            <v>76.5</v>
          </cell>
          <cell r="N560">
            <v>0.76500000000000001</v>
          </cell>
          <cell r="O560">
            <v>0.2</v>
          </cell>
          <cell r="P560">
            <v>2E-3</v>
          </cell>
          <cell r="Q560">
            <v>1.5</v>
          </cell>
          <cell r="R560">
            <v>1.4999999999999999E-2</v>
          </cell>
          <cell r="S560">
            <v>148</v>
          </cell>
          <cell r="T560">
            <v>1.48</v>
          </cell>
          <cell r="U560">
            <v>122</v>
          </cell>
          <cell r="V560">
            <v>1.22</v>
          </cell>
          <cell r="W560">
            <v>1.4</v>
          </cell>
          <cell r="X560">
            <v>1.3999999999999999E-2</v>
          </cell>
          <cell r="Y560">
            <v>1</v>
          </cell>
          <cell r="Z560">
            <v>0.01</v>
          </cell>
          <cell r="AA560">
            <v>0.03</v>
          </cell>
          <cell r="AB560">
            <v>2.9999999999999997E-4</v>
          </cell>
          <cell r="AC560">
            <v>0.17</v>
          </cell>
          <cell r="AD560">
            <v>1.7000000000000001E-3</v>
          </cell>
          <cell r="AE560">
            <v>0.2</v>
          </cell>
          <cell r="AF560">
            <v>2E-3</v>
          </cell>
          <cell r="AG560">
            <v>0</v>
          </cell>
          <cell r="AH560">
            <v>0</v>
          </cell>
        </row>
        <row r="561">
          <cell r="A561" t="str">
            <v>ANEXO 49</v>
          </cell>
          <cell r="B561" t="str">
            <v>DULCE BLANCO DE LECHE</v>
          </cell>
          <cell r="E561">
            <v>342</v>
          </cell>
          <cell r="F561">
            <v>3.42</v>
          </cell>
          <cell r="G561">
            <v>12.8</v>
          </cell>
          <cell r="H561">
            <v>0.128</v>
          </cell>
          <cell r="I561">
            <v>3</v>
          </cell>
          <cell r="J561">
            <v>0.03</v>
          </cell>
          <cell r="K561">
            <v>1.8</v>
          </cell>
          <cell r="L561">
            <v>1.8000000000000002E-2</v>
          </cell>
          <cell r="M561">
            <v>81</v>
          </cell>
          <cell r="N561">
            <v>0.81</v>
          </cell>
          <cell r="O561">
            <v>0</v>
          </cell>
          <cell r="P561">
            <v>0</v>
          </cell>
          <cell r="Q561">
            <v>1.4</v>
          </cell>
          <cell r="R561">
            <v>1.3999999999999999E-2</v>
          </cell>
          <cell r="S561">
            <v>134</v>
          </cell>
          <cell r="T561">
            <v>1.34</v>
          </cell>
          <cell r="U561">
            <v>80</v>
          </cell>
          <cell r="V561">
            <v>0.8</v>
          </cell>
          <cell r="W561">
            <v>0.8</v>
          </cell>
          <cell r="X561">
            <v>8.0000000000000002E-3</v>
          </cell>
          <cell r="Y561">
            <v>6</v>
          </cell>
          <cell r="Z561">
            <v>0.06</v>
          </cell>
          <cell r="AA561">
            <v>0</v>
          </cell>
          <cell r="AB561">
            <v>0</v>
          </cell>
          <cell r="AC561">
            <v>0.23</v>
          </cell>
          <cell r="AD561">
            <v>2.3E-3</v>
          </cell>
          <cell r="AE561">
            <v>0</v>
          </cell>
          <cell r="AF561">
            <v>0</v>
          </cell>
          <cell r="AG561">
            <v>0</v>
          </cell>
          <cell r="AH561">
            <v>0</v>
          </cell>
        </row>
        <row r="562">
          <cell r="A562" t="str">
            <v>ANEXO 50</v>
          </cell>
          <cell r="B562" t="str">
            <v>MERMELADAS CÍTRICAS</v>
          </cell>
          <cell r="E562">
            <v>272</v>
          </cell>
          <cell r="F562">
            <v>2.72</v>
          </cell>
          <cell r="G562">
            <v>29</v>
          </cell>
          <cell r="H562">
            <v>0.28999999999999998</v>
          </cell>
          <cell r="I562">
            <v>0.5</v>
          </cell>
          <cell r="J562">
            <v>5.0000000000000001E-3</v>
          </cell>
          <cell r="K562">
            <v>0.1</v>
          </cell>
          <cell r="L562">
            <v>1E-3</v>
          </cell>
          <cell r="M562">
            <v>69.7</v>
          </cell>
          <cell r="N562">
            <v>0.69700000000000006</v>
          </cell>
          <cell r="O562">
            <v>0.4</v>
          </cell>
          <cell r="P562">
            <v>4.0000000000000001E-3</v>
          </cell>
          <cell r="Q562">
            <v>0.3</v>
          </cell>
          <cell r="R562">
            <v>3.0000000000000001E-3</v>
          </cell>
          <cell r="S562">
            <v>35</v>
          </cell>
          <cell r="T562">
            <v>0.35</v>
          </cell>
          <cell r="U562">
            <v>9</v>
          </cell>
          <cell r="V562">
            <v>0.09</v>
          </cell>
          <cell r="W562">
            <v>0.6</v>
          </cell>
          <cell r="X562">
            <v>6.0000000000000001E-3</v>
          </cell>
          <cell r="Y562">
            <v>0</v>
          </cell>
          <cell r="Z562">
            <v>0</v>
          </cell>
          <cell r="AA562">
            <v>0.02</v>
          </cell>
          <cell r="AB562">
            <v>2.0000000000000001E-4</v>
          </cell>
          <cell r="AC562">
            <v>0.02</v>
          </cell>
          <cell r="AD562">
            <v>2.0000000000000001E-4</v>
          </cell>
          <cell r="AE562">
            <v>0.1</v>
          </cell>
          <cell r="AF562">
            <v>1E-3</v>
          </cell>
          <cell r="AG562">
            <v>6</v>
          </cell>
          <cell r="AH562">
            <v>0.06</v>
          </cell>
        </row>
        <row r="563">
          <cell r="A563" t="str">
            <v>ANEXO 51</v>
          </cell>
          <cell r="B563" t="str">
            <v>CHICHARRÓN DE CERDO</v>
          </cell>
          <cell r="E563">
            <v>659</v>
          </cell>
          <cell r="F563">
            <v>6.59</v>
          </cell>
          <cell r="G563">
            <v>2.9</v>
          </cell>
          <cell r="H563">
            <v>2.8999999999999998E-2</v>
          </cell>
          <cell r="I563">
            <v>20.8</v>
          </cell>
          <cell r="J563">
            <v>0.20800000000000002</v>
          </cell>
          <cell r="K563">
            <v>56.1</v>
          </cell>
          <cell r="L563">
            <v>0.56100000000000005</v>
          </cell>
          <cell r="M563">
            <v>16.5</v>
          </cell>
          <cell r="N563">
            <v>0.16500000000000001</v>
          </cell>
          <cell r="O563">
            <v>0.3</v>
          </cell>
          <cell r="P563">
            <v>3.0000000000000001E-3</v>
          </cell>
          <cell r="Q563">
            <v>3.4</v>
          </cell>
          <cell r="R563">
            <v>3.4000000000000002E-2</v>
          </cell>
          <cell r="S563">
            <v>61</v>
          </cell>
          <cell r="T563">
            <v>0.61</v>
          </cell>
          <cell r="U563">
            <v>149</v>
          </cell>
          <cell r="V563">
            <v>1.49</v>
          </cell>
          <cell r="W563">
            <v>2.8</v>
          </cell>
          <cell r="X563">
            <v>2.7999999999999997E-2</v>
          </cell>
          <cell r="Y563">
            <v>0</v>
          </cell>
          <cell r="Z563">
            <v>0</v>
          </cell>
          <cell r="AA563">
            <v>0.3</v>
          </cell>
          <cell r="AB563">
            <v>3.0000000000000001E-3</v>
          </cell>
          <cell r="AC563">
            <v>0.2</v>
          </cell>
          <cell r="AD563">
            <v>2E-3</v>
          </cell>
          <cell r="AE563">
            <v>3.8</v>
          </cell>
          <cell r="AF563">
            <v>3.7999999999999999E-2</v>
          </cell>
          <cell r="AG563">
            <v>0</v>
          </cell>
          <cell r="AH563">
            <v>0</v>
          </cell>
        </row>
        <row r="564">
          <cell r="A564" t="str">
            <v>ANEXO 52</v>
          </cell>
          <cell r="B564" t="str">
            <v>MAYONESA</v>
          </cell>
          <cell r="E564">
            <v>719</v>
          </cell>
          <cell r="F564">
            <v>7.19</v>
          </cell>
          <cell r="G564">
            <v>15.1</v>
          </cell>
          <cell r="H564">
            <v>0.151</v>
          </cell>
          <cell r="I564">
            <v>1.1000000000000001</v>
          </cell>
          <cell r="J564">
            <v>1.1000000000000001E-2</v>
          </cell>
          <cell r="K564">
            <v>79.900000000000006</v>
          </cell>
          <cell r="L564">
            <v>0.79900000000000004</v>
          </cell>
          <cell r="M564">
            <v>2.2000000000000002</v>
          </cell>
          <cell r="N564">
            <v>2.2000000000000002E-2</v>
          </cell>
          <cell r="O564">
            <v>0</v>
          </cell>
          <cell r="P564">
            <v>0</v>
          </cell>
          <cell r="Q564">
            <v>1.7</v>
          </cell>
          <cell r="R564">
            <v>1.7000000000000001E-2</v>
          </cell>
          <cell r="S564">
            <v>18</v>
          </cell>
          <cell r="T564">
            <v>0.18</v>
          </cell>
          <cell r="U564">
            <v>28</v>
          </cell>
          <cell r="V564">
            <v>0.28000000000000003</v>
          </cell>
          <cell r="W564">
            <v>0.5</v>
          </cell>
          <cell r="X564">
            <v>5.0000000000000001E-3</v>
          </cell>
          <cell r="Y564">
            <v>67</v>
          </cell>
          <cell r="Z564">
            <v>0.67</v>
          </cell>
          <cell r="AA564">
            <v>0.02</v>
          </cell>
          <cell r="AB564">
            <v>2.0000000000000001E-4</v>
          </cell>
          <cell r="AC564">
            <v>0.04</v>
          </cell>
          <cell r="AD564">
            <v>4.0000000000000002E-4</v>
          </cell>
          <cell r="AE564">
            <v>0</v>
          </cell>
          <cell r="AF564">
            <v>0</v>
          </cell>
          <cell r="AG564">
            <v>0</v>
          </cell>
          <cell r="AH564">
            <v>0</v>
          </cell>
        </row>
        <row r="565">
          <cell r="A565" t="str">
            <v>ANEXO 53</v>
          </cell>
          <cell r="B565" t="str">
            <v>TOCINO DE CERDO CRUDO</v>
          </cell>
          <cell r="E565">
            <v>627</v>
          </cell>
          <cell r="F565">
            <v>6.27</v>
          </cell>
          <cell r="G565">
            <v>26.4</v>
          </cell>
          <cell r="H565">
            <v>0.26400000000000001</v>
          </cell>
          <cell r="I565">
            <v>7.1</v>
          </cell>
          <cell r="J565">
            <v>7.0999999999999994E-2</v>
          </cell>
          <cell r="K565">
            <v>62.2</v>
          </cell>
          <cell r="L565">
            <v>0.622</v>
          </cell>
          <cell r="M565">
            <v>0</v>
          </cell>
          <cell r="N565">
            <v>0</v>
          </cell>
          <cell r="O565">
            <v>0</v>
          </cell>
          <cell r="P565">
            <v>0</v>
          </cell>
          <cell r="Q565">
            <v>0.3</v>
          </cell>
          <cell r="R565">
            <v>3.0000000000000001E-3</v>
          </cell>
          <cell r="S565">
            <v>4</v>
          </cell>
          <cell r="T565">
            <v>0.04</v>
          </cell>
          <cell r="U565">
            <v>62</v>
          </cell>
          <cell r="V565">
            <v>0.62</v>
          </cell>
          <cell r="W565">
            <v>1.1000000000000001</v>
          </cell>
          <cell r="X565">
            <v>1.1000000000000001E-2</v>
          </cell>
          <cell r="Y565">
            <v>0</v>
          </cell>
          <cell r="Z565">
            <v>0</v>
          </cell>
          <cell r="AA565">
            <v>0.35</v>
          </cell>
          <cell r="AB565">
            <v>3.4999999999999996E-3</v>
          </cell>
          <cell r="AC565">
            <v>0.08</v>
          </cell>
          <cell r="AD565">
            <v>8.0000000000000004E-4</v>
          </cell>
          <cell r="AE565">
            <v>1.8</v>
          </cell>
          <cell r="AF565">
            <v>1.8000000000000002E-2</v>
          </cell>
          <cell r="AG565">
            <v>0</v>
          </cell>
          <cell r="AH565">
            <v>0</v>
          </cell>
        </row>
        <row r="566">
          <cell r="A566" t="str">
            <v>FT47</v>
          </cell>
          <cell r="B566" t="str">
            <v>SALSA DE PIÑA</v>
          </cell>
          <cell r="F566">
            <v>0</v>
          </cell>
          <cell r="H566">
            <v>0</v>
          </cell>
          <cell r="J566">
            <v>0</v>
          </cell>
          <cell r="L566">
            <v>0</v>
          </cell>
          <cell r="N566">
            <v>0</v>
          </cell>
          <cell r="P566">
            <v>0</v>
          </cell>
          <cell r="R566">
            <v>0</v>
          </cell>
          <cell r="T566">
            <v>0</v>
          </cell>
          <cell r="V566">
            <v>0</v>
          </cell>
          <cell r="X566">
            <v>0</v>
          </cell>
          <cell r="Z566">
            <v>0</v>
          </cell>
          <cell r="AB566">
            <v>0</v>
          </cell>
          <cell r="AD566">
            <v>0</v>
          </cell>
          <cell r="AF566">
            <v>0</v>
          </cell>
          <cell r="AH566">
            <v>0</v>
          </cell>
        </row>
        <row r="567">
          <cell r="A567" t="str">
            <v>FT48</v>
          </cell>
          <cell r="B567" t="str">
            <v>POLLO APANADO</v>
          </cell>
          <cell r="C567" t="str">
            <v>PARTE COMESTIBLE, ANIMAL ENTERO</v>
          </cell>
          <cell r="D567">
            <v>60</v>
          </cell>
          <cell r="E567">
            <v>178</v>
          </cell>
          <cell r="F567">
            <v>1.78</v>
          </cell>
          <cell r="G567">
            <v>68.599999999999994</v>
          </cell>
          <cell r="H567">
            <v>0.68599999999999994</v>
          </cell>
          <cell r="I567">
            <v>20.2</v>
          </cell>
          <cell r="J567">
            <v>0.20199999999999999</v>
          </cell>
          <cell r="K567">
            <v>10.199999999999999</v>
          </cell>
          <cell r="L567">
            <v>0.10199999999999999</v>
          </cell>
          <cell r="M567">
            <v>0</v>
          </cell>
          <cell r="N567">
            <v>0</v>
          </cell>
          <cell r="O567">
            <v>0</v>
          </cell>
          <cell r="P567">
            <v>0</v>
          </cell>
          <cell r="Q567">
            <v>1</v>
          </cell>
          <cell r="R567">
            <v>0.01</v>
          </cell>
          <cell r="S567">
            <v>14</v>
          </cell>
          <cell r="T567">
            <v>0.14000000000000001</v>
          </cell>
          <cell r="U567">
            <v>200</v>
          </cell>
          <cell r="V567">
            <v>2</v>
          </cell>
          <cell r="W567">
            <v>1.5</v>
          </cell>
          <cell r="X567">
            <v>1.4999999999999999E-2</v>
          </cell>
          <cell r="Y567">
            <v>0</v>
          </cell>
          <cell r="Z567">
            <v>0</v>
          </cell>
          <cell r="AA567">
            <v>0.08</v>
          </cell>
          <cell r="AB567">
            <v>8.0000000000000004E-4</v>
          </cell>
          <cell r="AC567">
            <v>0.16</v>
          </cell>
          <cell r="AD567">
            <v>1.6000000000000001E-3</v>
          </cell>
          <cell r="AE567">
            <v>9</v>
          </cell>
          <cell r="AF567">
            <v>0.09</v>
          </cell>
          <cell r="AG567">
            <v>0</v>
          </cell>
          <cell r="AH567">
            <v>0</v>
          </cell>
        </row>
        <row r="568">
          <cell r="A568" t="str">
            <v>FT49</v>
          </cell>
          <cell r="B568" t="str">
            <v>GALLETAS CAPRI</v>
          </cell>
          <cell r="E568">
            <v>64</v>
          </cell>
          <cell r="F568">
            <v>5.12</v>
          </cell>
          <cell r="H568">
            <v>0</v>
          </cell>
          <cell r="I568">
            <v>0.5</v>
          </cell>
          <cell r="J568">
            <v>0.04</v>
          </cell>
          <cell r="K568">
            <v>2.5</v>
          </cell>
          <cell r="L568">
            <v>0.2</v>
          </cell>
          <cell r="M568">
            <v>10</v>
          </cell>
          <cell r="N568">
            <v>0.8</v>
          </cell>
          <cell r="P568">
            <v>0</v>
          </cell>
          <cell r="R568">
            <v>0</v>
          </cell>
          <cell r="T568">
            <v>0</v>
          </cell>
          <cell r="V568">
            <v>0</v>
          </cell>
          <cell r="X568">
            <v>0</v>
          </cell>
          <cell r="Z568">
            <v>0</v>
          </cell>
          <cell r="AB568">
            <v>0</v>
          </cell>
          <cell r="AD568">
            <v>0</v>
          </cell>
          <cell r="AF568">
            <v>0</v>
          </cell>
          <cell r="AH568">
            <v>0</v>
          </cell>
        </row>
        <row r="569">
          <cell r="A569" t="str">
            <v>FT50</v>
          </cell>
          <cell r="B569" t="str">
            <v>GALLETAS DE MANTEQUILLA</v>
          </cell>
          <cell r="E569">
            <v>132</v>
          </cell>
          <cell r="F569">
            <v>4.5517241379310347</v>
          </cell>
          <cell r="H569">
            <v>0</v>
          </cell>
          <cell r="I569">
            <v>1</v>
          </cell>
          <cell r="J569">
            <v>3.4482758620689655E-2</v>
          </cell>
          <cell r="K569">
            <v>4</v>
          </cell>
          <cell r="L569">
            <v>0.13793103448275862</v>
          </cell>
          <cell r="M569">
            <v>23</v>
          </cell>
          <cell r="N569">
            <v>0.7931034482758621</v>
          </cell>
          <cell r="P569">
            <v>0</v>
          </cell>
          <cell r="R569">
            <v>0</v>
          </cell>
          <cell r="T569">
            <v>0</v>
          </cell>
          <cell r="V569">
            <v>0</v>
          </cell>
          <cell r="X569">
            <v>0</v>
          </cell>
          <cell r="Z569">
            <v>0</v>
          </cell>
          <cell r="AB569">
            <v>0</v>
          </cell>
          <cell r="AD569">
            <v>0</v>
          </cell>
          <cell r="AF569">
            <v>0</v>
          </cell>
          <cell r="AH569">
            <v>0</v>
          </cell>
        </row>
        <row r="570">
          <cell r="A570" t="str">
            <v>FT51</v>
          </cell>
          <cell r="B570" t="str">
            <v>GALLETAS BRINKY</v>
          </cell>
          <cell r="E570">
            <v>162</v>
          </cell>
          <cell r="F570">
            <v>4.7647058823529411</v>
          </cell>
          <cell r="H570">
            <v>0</v>
          </cell>
          <cell r="I570">
            <v>1</v>
          </cell>
          <cell r="J570">
            <v>2.9411764705882353E-2</v>
          </cell>
          <cell r="K570">
            <v>6</v>
          </cell>
          <cell r="L570">
            <v>0.17647058823529413</v>
          </cell>
          <cell r="M570">
            <v>26</v>
          </cell>
          <cell r="N570">
            <v>0.76470588235294112</v>
          </cell>
          <cell r="P570">
            <v>0</v>
          </cell>
          <cell r="R570">
            <v>0</v>
          </cell>
          <cell r="T570">
            <v>0</v>
          </cell>
          <cell r="V570">
            <v>0</v>
          </cell>
          <cell r="X570">
            <v>0</v>
          </cell>
          <cell r="Z570">
            <v>0</v>
          </cell>
          <cell r="AB570">
            <v>0</v>
          </cell>
          <cell r="AD570">
            <v>0</v>
          </cell>
          <cell r="AF570">
            <v>0</v>
          </cell>
          <cell r="AH570">
            <v>0</v>
          </cell>
        </row>
        <row r="571">
          <cell r="A571" t="str">
            <v>FT52</v>
          </cell>
          <cell r="B571" t="str">
            <v>CHOCOLATINA</v>
          </cell>
          <cell r="E571">
            <v>57</v>
          </cell>
          <cell r="F571">
            <v>4.5599999999999996</v>
          </cell>
          <cell r="H571">
            <v>0</v>
          </cell>
          <cell r="I571">
            <v>1</v>
          </cell>
          <cell r="J571">
            <v>0.08</v>
          </cell>
          <cell r="K571">
            <v>1.8</v>
          </cell>
          <cell r="L571">
            <v>0.14400000000000002</v>
          </cell>
          <cell r="M571">
            <v>9.5</v>
          </cell>
          <cell r="N571">
            <v>0.76</v>
          </cell>
          <cell r="P571">
            <v>0</v>
          </cell>
          <cell r="R571">
            <v>0</v>
          </cell>
          <cell r="T571">
            <v>0</v>
          </cell>
          <cell r="V571">
            <v>0</v>
          </cell>
          <cell r="X571">
            <v>0</v>
          </cell>
          <cell r="Z571">
            <v>0</v>
          </cell>
          <cell r="AB571">
            <v>0</v>
          </cell>
          <cell r="AD571">
            <v>0</v>
          </cell>
          <cell r="AF571">
            <v>0</v>
          </cell>
          <cell r="AH571">
            <v>0</v>
          </cell>
        </row>
        <row r="572">
          <cell r="A572" t="str">
            <v>FT53</v>
          </cell>
          <cell r="B572" t="str">
            <v>FILETE DE CARNE</v>
          </cell>
          <cell r="E572">
            <v>171.64</v>
          </cell>
          <cell r="F572">
            <v>1.7163999999999999</v>
          </cell>
          <cell r="H572">
            <v>0</v>
          </cell>
          <cell r="I572">
            <v>16.899999999999999</v>
          </cell>
          <cell r="J572">
            <v>0.16899999999999998</v>
          </cell>
          <cell r="K572">
            <v>11.56</v>
          </cell>
          <cell r="L572">
            <v>0.11560000000000001</v>
          </cell>
          <cell r="M572">
            <v>0</v>
          </cell>
          <cell r="N572">
            <v>0</v>
          </cell>
          <cell r="P572">
            <v>0</v>
          </cell>
          <cell r="R572">
            <v>0</v>
          </cell>
          <cell r="T572">
            <v>0</v>
          </cell>
          <cell r="V572">
            <v>0</v>
          </cell>
          <cell r="X572">
            <v>0</v>
          </cell>
          <cell r="Z572">
            <v>0</v>
          </cell>
          <cell r="AB572">
            <v>0</v>
          </cell>
          <cell r="AD572">
            <v>0</v>
          </cell>
          <cell r="AF572">
            <v>0</v>
          </cell>
          <cell r="AH572">
            <v>0</v>
          </cell>
        </row>
        <row r="573">
          <cell r="A573" t="str">
            <v>FT54</v>
          </cell>
          <cell r="B573" t="str">
            <v>GALLETAS VAINILLA Y CHOCOLATE</v>
          </cell>
          <cell r="E573">
            <v>80</v>
          </cell>
          <cell r="F573">
            <v>5.333333333333333</v>
          </cell>
          <cell r="H573">
            <v>0</v>
          </cell>
          <cell r="I573">
            <v>1</v>
          </cell>
          <cell r="J573">
            <v>0.05</v>
          </cell>
          <cell r="K573">
            <v>3</v>
          </cell>
          <cell r="L573">
            <v>0.15</v>
          </cell>
          <cell r="M573">
            <v>11</v>
          </cell>
          <cell r="N573">
            <v>0.55000000000000004</v>
          </cell>
          <cell r="P573">
            <v>0</v>
          </cell>
          <cell r="R573">
            <v>0</v>
          </cell>
          <cell r="T573">
            <v>0</v>
          </cell>
          <cell r="V573">
            <v>0</v>
          </cell>
          <cell r="X573">
            <v>0</v>
          </cell>
          <cell r="Z573">
            <v>0</v>
          </cell>
          <cell r="AB573">
            <v>0</v>
          </cell>
          <cell r="AD573">
            <v>0</v>
          </cell>
          <cell r="AF573">
            <v>0</v>
          </cell>
          <cell r="AH573">
            <v>0</v>
          </cell>
        </row>
        <row r="574">
          <cell r="A574" t="str">
            <v>FT55</v>
          </cell>
          <cell r="B574" t="str">
            <v>FILETE DE POLLO</v>
          </cell>
          <cell r="E574">
            <v>178</v>
          </cell>
          <cell r="F574">
            <v>1.78</v>
          </cell>
          <cell r="G574">
            <v>68.599999999999994</v>
          </cell>
          <cell r="H574">
            <v>0.68599999999999994</v>
          </cell>
          <cell r="I574">
            <v>20.2</v>
          </cell>
          <cell r="J574">
            <v>0.20199999999999999</v>
          </cell>
          <cell r="K574">
            <v>10.199999999999999</v>
          </cell>
          <cell r="L574">
            <v>0.10199999999999999</v>
          </cell>
          <cell r="M574">
            <v>0</v>
          </cell>
          <cell r="N574">
            <v>0</v>
          </cell>
          <cell r="O574">
            <v>0</v>
          </cell>
          <cell r="P574">
            <v>0</v>
          </cell>
          <cell r="Q574">
            <v>0</v>
          </cell>
          <cell r="R574">
            <v>0</v>
          </cell>
          <cell r="S574">
            <v>14</v>
          </cell>
          <cell r="T574">
            <v>0.14000000000000001</v>
          </cell>
          <cell r="U574">
            <v>200</v>
          </cell>
          <cell r="V574">
            <v>2</v>
          </cell>
          <cell r="W574">
            <v>1.5</v>
          </cell>
          <cell r="X574">
            <v>1.4999999999999999E-2</v>
          </cell>
          <cell r="Y574">
            <v>0</v>
          </cell>
          <cell r="Z574">
            <v>0</v>
          </cell>
          <cell r="AA574">
            <v>0.08</v>
          </cell>
          <cell r="AB574">
            <v>8.0000000000000004E-4</v>
          </cell>
          <cell r="AC574">
            <v>0.16</v>
          </cell>
          <cell r="AD574">
            <v>1.6000000000000001E-3</v>
          </cell>
          <cell r="AE574">
            <v>9</v>
          </cell>
          <cell r="AF574">
            <v>0.09</v>
          </cell>
          <cell r="AG574">
            <v>0</v>
          </cell>
          <cell r="AH574">
            <v>0</v>
          </cell>
        </row>
        <row r="575">
          <cell r="A575" t="str">
            <v>FT56</v>
          </cell>
          <cell r="B575" t="str">
            <v>BARQUILLO PIAZZA</v>
          </cell>
          <cell r="E575">
            <v>58</v>
          </cell>
          <cell r="F575">
            <v>4.833333333333333</v>
          </cell>
          <cell r="H575">
            <v>0</v>
          </cell>
          <cell r="I575">
            <v>0.5</v>
          </cell>
          <cell r="J575">
            <v>4.1666666666666664E-2</v>
          </cell>
          <cell r="K575">
            <v>2</v>
          </cell>
          <cell r="L575">
            <v>0.16666666666666666</v>
          </cell>
          <cell r="M575">
            <v>10</v>
          </cell>
          <cell r="N575">
            <v>0.83333333333333337</v>
          </cell>
          <cell r="P575">
            <v>0</v>
          </cell>
          <cell r="R575">
            <v>0</v>
          </cell>
          <cell r="T575">
            <v>0</v>
          </cell>
          <cell r="V575">
            <v>0</v>
          </cell>
          <cell r="X575">
            <v>0</v>
          </cell>
          <cell r="Z575">
            <v>0</v>
          </cell>
          <cell r="AB575">
            <v>0</v>
          </cell>
          <cell r="AD575">
            <v>0</v>
          </cell>
          <cell r="AF575">
            <v>0</v>
          </cell>
          <cell r="AH575">
            <v>0</v>
          </cell>
        </row>
        <row r="576">
          <cell r="A576" t="str">
            <v>FT57</v>
          </cell>
          <cell r="B576" t="str">
            <v>NUGGETS DE POLLO</v>
          </cell>
          <cell r="E576">
            <v>230</v>
          </cell>
          <cell r="F576">
            <v>2.2999999999999998</v>
          </cell>
          <cell r="H576">
            <v>0</v>
          </cell>
          <cell r="I576">
            <v>12.6</v>
          </cell>
          <cell r="J576">
            <v>0.126</v>
          </cell>
          <cell r="K576">
            <v>12.18</v>
          </cell>
          <cell r="L576">
            <v>0.12179999999999999</v>
          </cell>
          <cell r="M576">
            <v>17.11</v>
          </cell>
          <cell r="N576">
            <v>0.1711</v>
          </cell>
          <cell r="P576">
            <v>0</v>
          </cell>
          <cell r="R576">
            <v>0</v>
          </cell>
          <cell r="T576">
            <v>0</v>
          </cell>
          <cell r="V576">
            <v>0</v>
          </cell>
          <cell r="X576">
            <v>0</v>
          </cell>
          <cell r="Z576">
            <v>0</v>
          </cell>
          <cell r="AB576">
            <v>0</v>
          </cell>
          <cell r="AD576">
            <v>0</v>
          </cell>
          <cell r="AF576">
            <v>0</v>
          </cell>
          <cell r="AH576">
            <v>0</v>
          </cell>
        </row>
        <row r="577">
          <cell r="A577" t="str">
            <v>FT58</v>
          </cell>
          <cell r="B577" t="str">
            <v>MASMELO RELLENO</v>
          </cell>
          <cell r="E577">
            <v>320</v>
          </cell>
          <cell r="F577">
            <v>3.2</v>
          </cell>
          <cell r="G577">
            <v>0</v>
          </cell>
          <cell r="H577">
            <v>0</v>
          </cell>
          <cell r="I577">
            <v>8</v>
          </cell>
          <cell r="J577">
            <v>0.08</v>
          </cell>
          <cell r="K577">
            <v>12</v>
          </cell>
          <cell r="L577">
            <v>0.12</v>
          </cell>
          <cell r="M577">
            <v>80</v>
          </cell>
          <cell r="N577">
            <v>0.8</v>
          </cell>
          <cell r="P577">
            <v>0</v>
          </cell>
          <cell r="R577">
            <v>0</v>
          </cell>
          <cell r="T577">
            <v>0</v>
          </cell>
          <cell r="V577">
            <v>0</v>
          </cell>
          <cell r="X577">
            <v>0</v>
          </cell>
          <cell r="Z577">
            <v>0</v>
          </cell>
          <cell r="AB577">
            <v>0</v>
          </cell>
          <cell r="AD577">
            <v>0</v>
          </cell>
          <cell r="AF577">
            <v>0</v>
          </cell>
          <cell r="AH577">
            <v>0</v>
          </cell>
        </row>
        <row r="578">
          <cell r="A578" t="str">
            <v>FT59</v>
          </cell>
          <cell r="B578" t="str">
            <v>NUCITA</v>
          </cell>
          <cell r="E578">
            <v>360</v>
          </cell>
          <cell r="F578">
            <v>3.6</v>
          </cell>
          <cell r="H578">
            <v>0</v>
          </cell>
          <cell r="I578">
            <v>4</v>
          </cell>
          <cell r="J578">
            <v>0.04</v>
          </cell>
          <cell r="K578">
            <v>4</v>
          </cell>
          <cell r="L578">
            <v>0.04</v>
          </cell>
          <cell r="M578">
            <v>80</v>
          </cell>
          <cell r="N578">
            <v>0.8</v>
          </cell>
          <cell r="P578">
            <v>0</v>
          </cell>
          <cell r="R578">
            <v>0</v>
          </cell>
          <cell r="T578">
            <v>0</v>
          </cell>
          <cell r="V578">
            <v>0</v>
          </cell>
          <cell r="X578">
            <v>0</v>
          </cell>
          <cell r="Z578">
            <v>0</v>
          </cell>
          <cell r="AB578">
            <v>0</v>
          </cell>
          <cell r="AD578">
            <v>0</v>
          </cell>
          <cell r="AF578">
            <v>0</v>
          </cell>
          <cell r="AH578">
            <v>0</v>
          </cell>
        </row>
        <row r="579">
          <cell r="A579" t="str">
            <v>FT60</v>
          </cell>
          <cell r="B579" t="str">
            <v>GALLETA CON SABOR A MANTEQUILLA</v>
          </cell>
          <cell r="E579">
            <v>733</v>
          </cell>
          <cell r="F579">
            <v>7.33</v>
          </cell>
          <cell r="H579">
            <v>0</v>
          </cell>
          <cell r="I579">
            <v>6.66</v>
          </cell>
          <cell r="J579">
            <v>6.6600000000000006E-2</v>
          </cell>
          <cell r="K579">
            <v>20</v>
          </cell>
          <cell r="L579">
            <v>0.2</v>
          </cell>
          <cell r="M579">
            <v>133.33000000000001</v>
          </cell>
          <cell r="N579">
            <v>1.3333000000000002</v>
          </cell>
          <cell r="P579">
            <v>0</v>
          </cell>
          <cell r="R579">
            <v>0</v>
          </cell>
          <cell r="T579">
            <v>0</v>
          </cell>
          <cell r="V579">
            <v>0</v>
          </cell>
          <cell r="X579">
            <v>0</v>
          </cell>
          <cell r="Z579">
            <v>0</v>
          </cell>
          <cell r="AB579">
            <v>0</v>
          </cell>
          <cell r="AD579">
            <v>0</v>
          </cell>
          <cell r="AF579">
            <v>0</v>
          </cell>
          <cell r="AH579">
            <v>0</v>
          </cell>
        </row>
        <row r="580">
          <cell r="A580" t="str">
            <v>FT61</v>
          </cell>
          <cell r="B580" t="str">
            <v>PIÑA EN TROZO</v>
          </cell>
          <cell r="E580">
            <v>45.7</v>
          </cell>
          <cell r="F580">
            <v>0.45700000000000002</v>
          </cell>
          <cell r="H580">
            <v>0</v>
          </cell>
          <cell r="I580">
            <v>1.2</v>
          </cell>
          <cell r="J580">
            <v>1.2E-2</v>
          </cell>
          <cell r="K580">
            <v>0.1</v>
          </cell>
          <cell r="L580">
            <v>1E-3</v>
          </cell>
          <cell r="M580">
            <v>45.7</v>
          </cell>
          <cell r="N580">
            <v>0.45700000000000002</v>
          </cell>
          <cell r="P580">
            <v>0</v>
          </cell>
          <cell r="R580">
            <v>0</v>
          </cell>
          <cell r="T580">
            <v>0</v>
          </cell>
          <cell r="V580">
            <v>0</v>
          </cell>
          <cell r="X580">
            <v>0</v>
          </cell>
          <cell r="Z580">
            <v>0</v>
          </cell>
          <cell r="AB580">
            <v>0</v>
          </cell>
          <cell r="AD580">
            <v>0</v>
          </cell>
          <cell r="AF580">
            <v>0</v>
          </cell>
          <cell r="AH580">
            <v>0</v>
          </cell>
        </row>
        <row r="581">
          <cell r="A581" t="str">
            <v>FT62</v>
          </cell>
          <cell r="B581" t="str">
            <v>HOJALDRE RELLENO CON BOCADILLO</v>
          </cell>
          <cell r="E581">
            <v>156.80000000000001</v>
          </cell>
          <cell r="F581">
            <v>3.9200000000000004</v>
          </cell>
          <cell r="H581">
            <v>0</v>
          </cell>
          <cell r="I581">
            <v>2.96</v>
          </cell>
          <cell r="J581">
            <v>7.3999999999999996E-2</v>
          </cell>
          <cell r="K581">
            <v>6.64</v>
          </cell>
          <cell r="L581">
            <v>0.16599999999999998</v>
          </cell>
          <cell r="M581">
            <v>21.34</v>
          </cell>
          <cell r="N581">
            <v>0.53349999999999997</v>
          </cell>
          <cell r="P581">
            <v>0</v>
          </cell>
          <cell r="R581">
            <v>0</v>
          </cell>
          <cell r="T581">
            <v>0</v>
          </cell>
          <cell r="V581">
            <v>0</v>
          </cell>
          <cell r="X581">
            <v>0</v>
          </cell>
          <cell r="Z581">
            <v>0</v>
          </cell>
          <cell r="AB581">
            <v>0</v>
          </cell>
          <cell r="AD581">
            <v>0</v>
          </cell>
          <cell r="AF581">
            <v>0</v>
          </cell>
          <cell r="AH581">
            <v>0</v>
          </cell>
        </row>
        <row r="582">
          <cell r="A582" t="str">
            <v>FT63</v>
          </cell>
          <cell r="B582" t="str">
            <v>BOMBONES DE POLLO</v>
          </cell>
          <cell r="C582" t="str">
            <v>PARTE COMESTIBLE, ANIMAL ENTERO</v>
          </cell>
          <cell r="D582">
            <v>60</v>
          </cell>
          <cell r="E582">
            <v>178</v>
          </cell>
          <cell r="F582">
            <v>1.78</v>
          </cell>
          <cell r="G582">
            <v>68.599999999999994</v>
          </cell>
          <cell r="H582">
            <v>0.68599999999999994</v>
          </cell>
          <cell r="I582">
            <v>20.2</v>
          </cell>
          <cell r="J582">
            <v>0.20199999999999999</v>
          </cell>
          <cell r="K582">
            <v>10.199999999999999</v>
          </cell>
          <cell r="L582">
            <v>0.10199999999999999</v>
          </cell>
          <cell r="M582">
            <v>0</v>
          </cell>
          <cell r="N582">
            <v>0</v>
          </cell>
          <cell r="O582">
            <v>0</v>
          </cell>
          <cell r="P582">
            <v>0</v>
          </cell>
          <cell r="Q582">
            <v>1</v>
          </cell>
          <cell r="R582">
            <v>0.01</v>
          </cell>
          <cell r="S582">
            <v>14</v>
          </cell>
          <cell r="T582">
            <v>0.14000000000000001</v>
          </cell>
          <cell r="U582">
            <v>200</v>
          </cell>
          <cell r="V582">
            <v>2</v>
          </cell>
          <cell r="W582">
            <v>1.5</v>
          </cell>
          <cell r="X582">
            <v>1.4999999999999999E-2</v>
          </cell>
          <cell r="Y582">
            <v>0</v>
          </cell>
          <cell r="Z582">
            <v>0</v>
          </cell>
          <cell r="AA582">
            <v>0.08</v>
          </cell>
          <cell r="AB582">
            <v>8.0000000000000004E-4</v>
          </cell>
          <cell r="AC582">
            <v>0.16</v>
          </cell>
          <cell r="AD582">
            <v>1.6000000000000001E-3</v>
          </cell>
          <cell r="AE582">
            <v>9</v>
          </cell>
          <cell r="AF582">
            <v>0.09</v>
          </cell>
          <cell r="AG582">
            <v>0</v>
          </cell>
          <cell r="AH582">
            <v>0</v>
          </cell>
        </row>
        <row r="583">
          <cell r="A583" t="str">
            <v>FT64</v>
          </cell>
          <cell r="B583" t="str">
            <v>TORTA DE BANANO</v>
          </cell>
          <cell r="E583">
            <v>350.2</v>
          </cell>
          <cell r="F583">
            <v>3.5019999999999998</v>
          </cell>
          <cell r="H583">
            <v>0</v>
          </cell>
          <cell r="I583">
            <v>8</v>
          </cell>
          <cell r="J583">
            <v>0.08</v>
          </cell>
          <cell r="K583">
            <v>26.1</v>
          </cell>
          <cell r="L583">
            <v>0.26100000000000001</v>
          </cell>
          <cell r="M583">
            <v>20.78</v>
          </cell>
          <cell r="N583">
            <v>0.20780000000000001</v>
          </cell>
          <cell r="P583">
            <v>0</v>
          </cell>
          <cell r="R583">
            <v>0</v>
          </cell>
          <cell r="T583">
            <v>0</v>
          </cell>
          <cell r="V583">
            <v>0</v>
          </cell>
          <cell r="X583">
            <v>0</v>
          </cell>
          <cell r="Z583">
            <v>0</v>
          </cell>
          <cell r="AB583">
            <v>0</v>
          </cell>
          <cell r="AD583">
            <v>0</v>
          </cell>
          <cell r="AF583">
            <v>0</v>
          </cell>
          <cell r="AH583">
            <v>0</v>
          </cell>
        </row>
        <row r="584">
          <cell r="A584" t="str">
            <v>FT65</v>
          </cell>
          <cell r="B584" t="str">
            <v>TORTA DE ZANAHORIA</v>
          </cell>
          <cell r="E584">
            <v>266.8</v>
          </cell>
          <cell r="F584">
            <v>2.6680000000000001</v>
          </cell>
          <cell r="H584">
            <v>0</v>
          </cell>
          <cell r="I584">
            <v>7.1</v>
          </cell>
          <cell r="J584">
            <v>7.0999999999999994E-2</v>
          </cell>
          <cell r="K584">
            <v>16.399999999999999</v>
          </cell>
          <cell r="L584">
            <v>0.16399999999999998</v>
          </cell>
          <cell r="M584">
            <v>22.7</v>
          </cell>
          <cell r="N584">
            <v>0.22699999999999998</v>
          </cell>
          <cell r="P584">
            <v>0</v>
          </cell>
          <cell r="R584">
            <v>0</v>
          </cell>
          <cell r="T584">
            <v>0</v>
          </cell>
          <cell r="V584">
            <v>0</v>
          </cell>
          <cell r="X584">
            <v>0</v>
          </cell>
          <cell r="Z584">
            <v>0</v>
          </cell>
          <cell r="AB584">
            <v>0</v>
          </cell>
          <cell r="AD584">
            <v>0</v>
          </cell>
          <cell r="AF584">
            <v>0</v>
          </cell>
          <cell r="AH584">
            <v>0</v>
          </cell>
        </row>
        <row r="585">
          <cell r="A585" t="str">
            <v>FT66</v>
          </cell>
          <cell r="B585" t="str">
            <v>TORTA DE AHUYAMA</v>
          </cell>
          <cell r="E585">
            <v>346</v>
          </cell>
          <cell r="F585">
            <v>3.46</v>
          </cell>
          <cell r="H585">
            <v>0</v>
          </cell>
          <cell r="I585">
            <v>10.8</v>
          </cell>
          <cell r="J585">
            <v>0.10800000000000001</v>
          </cell>
          <cell r="K585">
            <v>26.2</v>
          </cell>
          <cell r="L585">
            <v>0.26200000000000001</v>
          </cell>
          <cell r="M585">
            <v>16.649999999999999</v>
          </cell>
          <cell r="N585">
            <v>0.16649999999999998</v>
          </cell>
          <cell r="P585">
            <v>0</v>
          </cell>
          <cell r="R585">
            <v>0</v>
          </cell>
          <cell r="T585">
            <v>0</v>
          </cell>
          <cell r="V585">
            <v>0</v>
          </cell>
          <cell r="X585">
            <v>0</v>
          </cell>
          <cell r="Z585">
            <v>0</v>
          </cell>
          <cell r="AB585">
            <v>0</v>
          </cell>
          <cell r="AD585">
            <v>0</v>
          </cell>
          <cell r="AF585">
            <v>0</v>
          </cell>
          <cell r="AH585">
            <v>0</v>
          </cell>
        </row>
        <row r="586">
          <cell r="A586" t="str">
            <v>FT67</v>
          </cell>
          <cell r="B586" t="str">
            <v>BROWNIE</v>
          </cell>
          <cell r="E586">
            <v>406</v>
          </cell>
          <cell r="F586">
            <v>4.0599999999999996</v>
          </cell>
          <cell r="H586">
            <v>0</v>
          </cell>
          <cell r="I586">
            <v>6.4000000000000012</v>
          </cell>
          <cell r="J586">
            <v>6.4000000000000015E-2</v>
          </cell>
          <cell r="K586">
            <v>19</v>
          </cell>
          <cell r="L586">
            <v>0.19</v>
          </cell>
          <cell r="M586">
            <v>52.257142857142853</v>
          </cell>
          <cell r="N586">
            <v>0.52257142857142858</v>
          </cell>
          <cell r="P586">
            <v>0</v>
          </cell>
          <cell r="R586">
            <v>0</v>
          </cell>
          <cell r="T586">
            <v>0</v>
          </cell>
          <cell r="V586">
            <v>0</v>
          </cell>
          <cell r="X586">
            <v>0</v>
          </cell>
          <cell r="Z586">
            <v>0</v>
          </cell>
          <cell r="AB586">
            <v>0</v>
          </cell>
          <cell r="AD586">
            <v>0</v>
          </cell>
          <cell r="AF586">
            <v>0</v>
          </cell>
          <cell r="AH586">
            <v>0</v>
          </cell>
        </row>
        <row r="587">
          <cell r="A587" t="str">
            <v>FT68</v>
          </cell>
          <cell r="B587" t="str">
            <v>PONQUE</v>
          </cell>
          <cell r="E587">
            <v>349</v>
          </cell>
          <cell r="F587">
            <v>3.49</v>
          </cell>
          <cell r="H587">
            <v>0</v>
          </cell>
          <cell r="I587">
            <v>8.8000000000000007</v>
          </cell>
          <cell r="J587">
            <v>8.8000000000000009E-2</v>
          </cell>
          <cell r="K587">
            <v>8.9</v>
          </cell>
          <cell r="L587">
            <v>8.900000000000001E-2</v>
          </cell>
          <cell r="M587">
            <v>58.45</v>
          </cell>
          <cell r="N587">
            <v>0.58450000000000002</v>
          </cell>
          <cell r="P587">
            <v>0</v>
          </cell>
          <cell r="R587">
            <v>0</v>
          </cell>
          <cell r="T587">
            <v>0</v>
          </cell>
          <cell r="V587">
            <v>0</v>
          </cell>
          <cell r="X587">
            <v>0</v>
          </cell>
          <cell r="Z587">
            <v>0</v>
          </cell>
          <cell r="AB587">
            <v>0</v>
          </cell>
          <cell r="AD587">
            <v>0</v>
          </cell>
          <cell r="AF587">
            <v>0</v>
          </cell>
          <cell r="AH587">
            <v>0</v>
          </cell>
        </row>
        <row r="588">
          <cell r="A588" t="str">
            <v>FT69</v>
          </cell>
          <cell r="B588" t="str">
            <v>PAN QUESO</v>
          </cell>
          <cell r="E588">
            <v>372</v>
          </cell>
          <cell r="F588">
            <v>3.72</v>
          </cell>
          <cell r="H588">
            <v>0</v>
          </cell>
          <cell r="I588">
            <v>10.8</v>
          </cell>
          <cell r="J588">
            <v>0.10800000000000001</v>
          </cell>
          <cell r="K588">
            <v>8.3000000000000007</v>
          </cell>
          <cell r="L588">
            <v>8.3000000000000004E-2</v>
          </cell>
          <cell r="M588">
            <v>62.5</v>
          </cell>
          <cell r="N588">
            <v>0.625</v>
          </cell>
          <cell r="P588">
            <v>0</v>
          </cell>
          <cell r="R588">
            <v>0</v>
          </cell>
          <cell r="T588">
            <v>0</v>
          </cell>
          <cell r="V588">
            <v>0</v>
          </cell>
          <cell r="X588">
            <v>0</v>
          </cell>
          <cell r="Z588">
            <v>0</v>
          </cell>
          <cell r="AB588">
            <v>0</v>
          </cell>
          <cell r="AD588">
            <v>0</v>
          </cell>
          <cell r="AF588">
            <v>0</v>
          </cell>
          <cell r="AH588">
            <v>0</v>
          </cell>
        </row>
        <row r="589">
          <cell r="A589" t="str">
            <v>FT70</v>
          </cell>
          <cell r="B589" t="str">
            <v>PAN CAFÉ</v>
          </cell>
          <cell r="E589">
            <v>275</v>
          </cell>
          <cell r="F589">
            <v>2.75</v>
          </cell>
          <cell r="H589">
            <v>0</v>
          </cell>
          <cell r="I589">
            <v>6.4</v>
          </cell>
          <cell r="J589">
            <v>6.4000000000000001E-2</v>
          </cell>
          <cell r="K589">
            <v>4.9000000000000004</v>
          </cell>
          <cell r="L589">
            <v>4.9000000000000002E-2</v>
          </cell>
          <cell r="M589">
            <v>50.2</v>
          </cell>
          <cell r="N589">
            <v>0.502</v>
          </cell>
          <cell r="P589">
            <v>0</v>
          </cell>
          <cell r="R589">
            <v>0</v>
          </cell>
          <cell r="T589">
            <v>0</v>
          </cell>
          <cell r="V589">
            <v>0</v>
          </cell>
          <cell r="X589">
            <v>0</v>
          </cell>
          <cell r="Z589">
            <v>0</v>
          </cell>
          <cell r="AB589">
            <v>0</v>
          </cell>
          <cell r="AD589">
            <v>0</v>
          </cell>
          <cell r="AF589">
            <v>0</v>
          </cell>
          <cell r="AH589">
            <v>0</v>
          </cell>
        </row>
        <row r="590">
          <cell r="A590" t="str">
            <v>FT71</v>
          </cell>
          <cell r="B590" t="str">
            <v>LECHE ACHOCOLATADA</v>
          </cell>
          <cell r="E590">
            <v>85</v>
          </cell>
          <cell r="F590">
            <v>0.85</v>
          </cell>
          <cell r="H590">
            <v>0</v>
          </cell>
          <cell r="I590">
            <v>2.4</v>
          </cell>
          <cell r="J590">
            <v>2.4E-2</v>
          </cell>
          <cell r="K590">
            <v>3</v>
          </cell>
          <cell r="L590">
            <v>0.03</v>
          </cell>
          <cell r="M590">
            <v>12.2</v>
          </cell>
          <cell r="N590">
            <v>0.122</v>
          </cell>
          <cell r="P590">
            <v>0</v>
          </cell>
          <cell r="R590">
            <v>0</v>
          </cell>
          <cell r="T590">
            <v>0</v>
          </cell>
          <cell r="V590">
            <v>0</v>
          </cell>
          <cell r="X590">
            <v>0</v>
          </cell>
          <cell r="Z590">
            <v>0</v>
          </cell>
          <cell r="AB590">
            <v>0</v>
          </cell>
          <cell r="AD590">
            <v>0</v>
          </cell>
          <cell r="AF590">
            <v>0</v>
          </cell>
          <cell r="AH590">
            <v>0</v>
          </cell>
        </row>
        <row r="591">
          <cell r="A591" t="str">
            <v>FT72</v>
          </cell>
          <cell r="B591" t="str">
            <v>PULPA DE PIÑA A</v>
          </cell>
          <cell r="E591">
            <v>133</v>
          </cell>
          <cell r="F591">
            <v>1.33</v>
          </cell>
          <cell r="H591">
            <v>0</v>
          </cell>
          <cell r="J591">
            <v>0</v>
          </cell>
          <cell r="L591">
            <v>0</v>
          </cell>
          <cell r="M591">
            <v>36.6</v>
          </cell>
          <cell r="N591">
            <v>0.36599999999999999</v>
          </cell>
          <cell r="P591">
            <v>0</v>
          </cell>
          <cell r="R591">
            <v>0</v>
          </cell>
          <cell r="T591">
            <v>0</v>
          </cell>
          <cell r="V591">
            <v>0</v>
          </cell>
          <cell r="X591">
            <v>0</v>
          </cell>
          <cell r="Z591">
            <v>0</v>
          </cell>
          <cell r="AB591">
            <v>0</v>
          </cell>
          <cell r="AD591">
            <v>0</v>
          </cell>
          <cell r="AF591">
            <v>0</v>
          </cell>
          <cell r="AH591">
            <v>0</v>
          </cell>
        </row>
        <row r="592">
          <cell r="A592" t="str">
            <v>FT73</v>
          </cell>
          <cell r="B592" t="str">
            <v>PULPA DE PERA A</v>
          </cell>
          <cell r="E592">
            <v>141.66</v>
          </cell>
          <cell r="F592">
            <v>1.4165999999999999</v>
          </cell>
          <cell r="H592">
            <v>0</v>
          </cell>
          <cell r="I592">
            <v>0</v>
          </cell>
          <cell r="J592">
            <v>0</v>
          </cell>
          <cell r="K592">
            <v>0</v>
          </cell>
          <cell r="L592">
            <v>0</v>
          </cell>
          <cell r="M592">
            <v>36.659999999999997</v>
          </cell>
          <cell r="N592">
            <v>0.36659999999999998</v>
          </cell>
          <cell r="P592">
            <v>0</v>
          </cell>
          <cell r="R592">
            <v>0</v>
          </cell>
          <cell r="T592">
            <v>0</v>
          </cell>
          <cell r="V592">
            <v>0</v>
          </cell>
          <cell r="X592">
            <v>0</v>
          </cell>
          <cell r="Z592">
            <v>0</v>
          </cell>
          <cell r="AB592">
            <v>0</v>
          </cell>
          <cell r="AD592">
            <v>0</v>
          </cell>
          <cell r="AF592">
            <v>0</v>
          </cell>
          <cell r="AH592">
            <v>0</v>
          </cell>
        </row>
        <row r="593">
          <cell r="A593" t="str">
            <v>FT74</v>
          </cell>
          <cell r="B593" t="str">
            <v>PULPA DE TOMATE DE ARBOL A</v>
          </cell>
          <cell r="E593">
            <v>133.33000000000001</v>
          </cell>
          <cell r="F593">
            <v>1.3333000000000002</v>
          </cell>
          <cell r="H593">
            <v>0</v>
          </cell>
          <cell r="I593">
            <v>0</v>
          </cell>
          <cell r="J593">
            <v>0</v>
          </cell>
          <cell r="K593">
            <v>0</v>
          </cell>
          <cell r="L593">
            <v>0</v>
          </cell>
          <cell r="M593">
            <v>31.66</v>
          </cell>
          <cell r="N593">
            <v>0.31659999999999999</v>
          </cell>
          <cell r="P593">
            <v>0</v>
          </cell>
          <cell r="R593">
            <v>0</v>
          </cell>
          <cell r="T593">
            <v>0</v>
          </cell>
          <cell r="V593">
            <v>0</v>
          </cell>
          <cell r="X593">
            <v>0</v>
          </cell>
          <cell r="Z593">
            <v>0</v>
          </cell>
          <cell r="AB593">
            <v>0</v>
          </cell>
          <cell r="AD593">
            <v>0</v>
          </cell>
          <cell r="AF593">
            <v>0</v>
          </cell>
          <cell r="AH593">
            <v>0</v>
          </cell>
        </row>
        <row r="594">
          <cell r="A594" t="str">
            <v>FT75</v>
          </cell>
          <cell r="B594" t="str">
            <v>MERMELADA</v>
          </cell>
          <cell r="E594">
            <v>246.6</v>
          </cell>
          <cell r="F594">
            <v>2.4659999999999997</v>
          </cell>
          <cell r="H594">
            <v>0</v>
          </cell>
          <cell r="I594">
            <v>0</v>
          </cell>
          <cell r="J594">
            <v>0</v>
          </cell>
          <cell r="K594">
            <v>0</v>
          </cell>
          <cell r="L594">
            <v>0</v>
          </cell>
          <cell r="M594">
            <v>60</v>
          </cell>
          <cell r="N594">
            <v>0.6</v>
          </cell>
          <cell r="P594">
            <v>0</v>
          </cell>
          <cell r="R594">
            <v>0</v>
          </cell>
          <cell r="T594">
            <v>0</v>
          </cell>
          <cell r="V594">
            <v>0</v>
          </cell>
          <cell r="X594">
            <v>0</v>
          </cell>
          <cell r="Z594">
            <v>0</v>
          </cell>
          <cell r="AB594">
            <v>0</v>
          </cell>
          <cell r="AD594">
            <v>0</v>
          </cell>
          <cell r="AF594">
            <v>0</v>
          </cell>
          <cell r="AH594">
            <v>0</v>
          </cell>
        </row>
        <row r="595">
          <cell r="A595" t="str">
            <v>FT76</v>
          </cell>
          <cell r="B595" t="str">
            <v>HELADO DE CREMA</v>
          </cell>
          <cell r="E595">
            <v>164.27</v>
          </cell>
          <cell r="F595">
            <v>1.6427</v>
          </cell>
          <cell r="H595">
            <v>0</v>
          </cell>
          <cell r="I595">
            <v>2.69</v>
          </cell>
          <cell r="J595">
            <v>2.69E-2</v>
          </cell>
          <cell r="K595">
            <v>8</v>
          </cell>
          <cell r="L595">
            <v>0.08</v>
          </cell>
          <cell r="M595">
            <v>20.216999999999999</v>
          </cell>
          <cell r="N595">
            <v>0.20216999999999999</v>
          </cell>
          <cell r="P595">
            <v>0</v>
          </cell>
          <cell r="R595">
            <v>0</v>
          </cell>
          <cell r="T595">
            <v>0</v>
          </cell>
          <cell r="V595">
            <v>0</v>
          </cell>
          <cell r="X595">
            <v>0</v>
          </cell>
          <cell r="Z595">
            <v>0</v>
          </cell>
          <cell r="AB595">
            <v>0</v>
          </cell>
          <cell r="AD595">
            <v>0</v>
          </cell>
          <cell r="AF595">
            <v>0</v>
          </cell>
          <cell r="AH595">
            <v>0</v>
          </cell>
        </row>
        <row r="596">
          <cell r="A596" t="str">
            <v>FT77</v>
          </cell>
          <cell r="B596" t="str">
            <v>ARROZ CON LECHE INSTANTANEO</v>
          </cell>
          <cell r="E596">
            <v>397</v>
          </cell>
          <cell r="F596">
            <v>3.97</v>
          </cell>
          <cell r="H596">
            <v>0</v>
          </cell>
          <cell r="I596">
            <v>9.6999999999999993</v>
          </cell>
          <cell r="J596">
            <v>9.6999999999999989E-2</v>
          </cell>
          <cell r="K596">
            <v>6.2</v>
          </cell>
          <cell r="L596">
            <v>6.2E-2</v>
          </cell>
          <cell r="M596">
            <v>75.5</v>
          </cell>
          <cell r="N596">
            <v>0.755</v>
          </cell>
          <cell r="P596">
            <v>0</v>
          </cell>
          <cell r="R596">
            <v>0</v>
          </cell>
          <cell r="T596">
            <v>0</v>
          </cell>
          <cell r="V596">
            <v>0</v>
          </cell>
          <cell r="X596">
            <v>0</v>
          </cell>
          <cell r="Z596">
            <v>0</v>
          </cell>
          <cell r="AB596">
            <v>0</v>
          </cell>
          <cell r="AD596">
            <v>0</v>
          </cell>
          <cell r="AF596">
            <v>0</v>
          </cell>
          <cell r="AH596">
            <v>0</v>
          </cell>
        </row>
        <row r="597">
          <cell r="F597">
            <v>0</v>
          </cell>
          <cell r="H597">
            <v>0</v>
          </cell>
          <cell r="J597">
            <v>0</v>
          </cell>
          <cell r="L597">
            <v>0</v>
          </cell>
          <cell r="N597">
            <v>0</v>
          </cell>
          <cell r="P597">
            <v>0</v>
          </cell>
          <cell r="R597">
            <v>0</v>
          </cell>
          <cell r="T597">
            <v>0</v>
          </cell>
          <cell r="V597">
            <v>0</v>
          </cell>
          <cell r="X597">
            <v>0</v>
          </cell>
          <cell r="Z597">
            <v>0</v>
          </cell>
          <cell r="AB597">
            <v>0</v>
          </cell>
          <cell r="AD597">
            <v>0</v>
          </cell>
          <cell r="AF597">
            <v>0</v>
          </cell>
          <cell r="AH597">
            <v>0</v>
          </cell>
        </row>
        <row r="598">
          <cell r="F598">
            <v>0</v>
          </cell>
          <cell r="H598">
            <v>0</v>
          </cell>
          <cell r="J598">
            <v>0</v>
          </cell>
          <cell r="L598">
            <v>0</v>
          </cell>
          <cell r="N598">
            <v>0</v>
          </cell>
          <cell r="P598">
            <v>0</v>
          </cell>
          <cell r="R598">
            <v>0</v>
          </cell>
          <cell r="T598">
            <v>0</v>
          </cell>
          <cell r="V598">
            <v>0</v>
          </cell>
          <cell r="X598">
            <v>0</v>
          </cell>
          <cell r="Z598">
            <v>0</v>
          </cell>
          <cell r="AB598">
            <v>0</v>
          </cell>
          <cell r="AD598">
            <v>0</v>
          </cell>
          <cell r="AF598">
            <v>0</v>
          </cell>
          <cell r="AH598">
            <v>0</v>
          </cell>
        </row>
        <row r="599">
          <cell r="F599">
            <v>0</v>
          </cell>
          <cell r="H599">
            <v>0</v>
          </cell>
          <cell r="J599">
            <v>0</v>
          </cell>
          <cell r="L599">
            <v>0</v>
          </cell>
          <cell r="N599">
            <v>0</v>
          </cell>
          <cell r="P599">
            <v>0</v>
          </cell>
          <cell r="R599">
            <v>0</v>
          </cell>
          <cell r="T599">
            <v>0</v>
          </cell>
          <cell r="V599">
            <v>0</v>
          </cell>
          <cell r="X599">
            <v>0</v>
          </cell>
          <cell r="Z599">
            <v>0</v>
          </cell>
          <cell r="AB599">
            <v>0</v>
          </cell>
          <cell r="AD599">
            <v>0</v>
          </cell>
          <cell r="AF599">
            <v>0</v>
          </cell>
          <cell r="AH599">
            <v>0</v>
          </cell>
        </row>
        <row r="600">
          <cell r="F600">
            <v>0</v>
          </cell>
          <cell r="H600">
            <v>0</v>
          </cell>
          <cell r="J600">
            <v>0</v>
          </cell>
          <cell r="L600">
            <v>0</v>
          </cell>
          <cell r="N600">
            <v>0</v>
          </cell>
          <cell r="P600">
            <v>0</v>
          </cell>
          <cell r="R600">
            <v>0</v>
          </cell>
          <cell r="T600">
            <v>0</v>
          </cell>
          <cell r="V600">
            <v>0</v>
          </cell>
          <cell r="X600">
            <v>0</v>
          </cell>
          <cell r="Z600">
            <v>0</v>
          </cell>
          <cell r="AB600">
            <v>0</v>
          </cell>
          <cell r="AD600">
            <v>0</v>
          </cell>
          <cell r="AF600">
            <v>0</v>
          </cell>
          <cell r="AH600">
            <v>0</v>
          </cell>
        </row>
        <row r="601">
          <cell r="F601">
            <v>0</v>
          </cell>
          <cell r="H601">
            <v>0</v>
          </cell>
          <cell r="J601">
            <v>0</v>
          </cell>
          <cell r="L601">
            <v>0</v>
          </cell>
          <cell r="N601">
            <v>0</v>
          </cell>
          <cell r="P601">
            <v>0</v>
          </cell>
          <cell r="R601">
            <v>0</v>
          </cell>
          <cell r="T601">
            <v>0</v>
          </cell>
          <cell r="V601">
            <v>0</v>
          </cell>
          <cell r="X601">
            <v>0</v>
          </cell>
          <cell r="Z601">
            <v>0</v>
          </cell>
          <cell r="AB601">
            <v>0</v>
          </cell>
          <cell r="AD601">
            <v>0</v>
          </cell>
          <cell r="AF601">
            <v>0</v>
          </cell>
          <cell r="AH601">
            <v>0</v>
          </cell>
        </row>
        <row r="602">
          <cell r="F602">
            <v>0</v>
          </cell>
          <cell r="H602">
            <v>0</v>
          </cell>
          <cell r="J602">
            <v>0</v>
          </cell>
          <cell r="L602">
            <v>0</v>
          </cell>
          <cell r="N602">
            <v>0</v>
          </cell>
          <cell r="P602">
            <v>0</v>
          </cell>
          <cell r="R602">
            <v>0</v>
          </cell>
          <cell r="T602">
            <v>0</v>
          </cell>
          <cell r="V602">
            <v>0</v>
          </cell>
          <cell r="X602">
            <v>0</v>
          </cell>
          <cell r="Z602">
            <v>0</v>
          </cell>
          <cell r="AB602">
            <v>0</v>
          </cell>
          <cell r="AD602">
            <v>0</v>
          </cell>
          <cell r="AF602">
            <v>0</v>
          </cell>
          <cell r="AH602">
            <v>0</v>
          </cell>
        </row>
        <row r="603">
          <cell r="F603">
            <v>0</v>
          </cell>
          <cell r="H603">
            <v>0</v>
          </cell>
          <cell r="J603">
            <v>0</v>
          </cell>
          <cell r="L603">
            <v>0</v>
          </cell>
          <cell r="N603">
            <v>0</v>
          </cell>
          <cell r="P603">
            <v>0</v>
          </cell>
          <cell r="R603">
            <v>0</v>
          </cell>
          <cell r="T603">
            <v>0</v>
          </cell>
          <cell r="V603">
            <v>0</v>
          </cell>
          <cell r="X603">
            <v>0</v>
          </cell>
          <cell r="Z603">
            <v>0</v>
          </cell>
          <cell r="AB603">
            <v>0</v>
          </cell>
          <cell r="AD603">
            <v>0</v>
          </cell>
          <cell r="AF603">
            <v>0</v>
          </cell>
          <cell r="AH603">
            <v>0</v>
          </cell>
        </row>
        <row r="604">
          <cell r="F604">
            <v>0</v>
          </cell>
          <cell r="H604">
            <v>0</v>
          </cell>
          <cell r="J604">
            <v>0</v>
          </cell>
          <cell r="L604">
            <v>0</v>
          </cell>
          <cell r="N604">
            <v>0</v>
          </cell>
          <cell r="P604">
            <v>0</v>
          </cell>
          <cell r="R604">
            <v>0</v>
          </cell>
          <cell r="T604">
            <v>0</v>
          </cell>
          <cell r="V604">
            <v>0</v>
          </cell>
          <cell r="X604">
            <v>0</v>
          </cell>
          <cell r="Z604">
            <v>0</v>
          </cell>
          <cell r="AB604">
            <v>0</v>
          </cell>
          <cell r="AD604">
            <v>0</v>
          </cell>
          <cell r="AF604">
            <v>0</v>
          </cell>
          <cell r="AH604">
            <v>0</v>
          </cell>
        </row>
        <row r="605">
          <cell r="F605">
            <v>0</v>
          </cell>
          <cell r="H605">
            <v>0</v>
          </cell>
          <cell r="J605">
            <v>0</v>
          </cell>
          <cell r="L605">
            <v>0</v>
          </cell>
          <cell r="N605">
            <v>0</v>
          </cell>
          <cell r="P605">
            <v>0</v>
          </cell>
          <cell r="R605">
            <v>0</v>
          </cell>
          <cell r="T605">
            <v>0</v>
          </cell>
          <cell r="V605">
            <v>0</v>
          </cell>
          <cell r="X605">
            <v>0</v>
          </cell>
          <cell r="Z605">
            <v>0</v>
          </cell>
          <cell r="AB605">
            <v>0</v>
          </cell>
          <cell r="AD605">
            <v>0</v>
          </cell>
          <cell r="AF605">
            <v>0</v>
          </cell>
          <cell r="AH605">
            <v>0</v>
          </cell>
        </row>
        <row r="606">
          <cell r="F606">
            <v>0</v>
          </cell>
          <cell r="H606">
            <v>0</v>
          </cell>
          <cell r="J606">
            <v>0</v>
          </cell>
          <cell r="L606">
            <v>0</v>
          </cell>
          <cell r="N606">
            <v>0</v>
          </cell>
          <cell r="P606">
            <v>0</v>
          </cell>
          <cell r="R606">
            <v>0</v>
          </cell>
          <cell r="T606">
            <v>0</v>
          </cell>
          <cell r="V606">
            <v>0</v>
          </cell>
          <cell r="X606">
            <v>0</v>
          </cell>
          <cell r="Z606">
            <v>0</v>
          </cell>
          <cell r="AB606">
            <v>0</v>
          </cell>
          <cell r="AD606">
            <v>0</v>
          </cell>
          <cell r="AF606">
            <v>0</v>
          </cell>
          <cell r="AH606">
            <v>0</v>
          </cell>
        </row>
        <row r="607">
          <cell r="F607">
            <v>0</v>
          </cell>
          <cell r="H607">
            <v>0</v>
          </cell>
          <cell r="J607">
            <v>0</v>
          </cell>
          <cell r="L607">
            <v>0</v>
          </cell>
          <cell r="N607">
            <v>0</v>
          </cell>
          <cell r="P607">
            <v>0</v>
          </cell>
          <cell r="R607">
            <v>0</v>
          </cell>
          <cell r="T607">
            <v>0</v>
          </cell>
          <cell r="V607">
            <v>0</v>
          </cell>
          <cell r="X607">
            <v>0</v>
          </cell>
          <cell r="Z607">
            <v>0</v>
          </cell>
          <cell r="AB607">
            <v>0</v>
          </cell>
          <cell r="AD607">
            <v>0</v>
          </cell>
          <cell r="AF607">
            <v>0</v>
          </cell>
          <cell r="AH607">
            <v>0</v>
          </cell>
        </row>
        <row r="608">
          <cell r="F608">
            <v>0</v>
          </cell>
          <cell r="H608">
            <v>0</v>
          </cell>
          <cell r="J608">
            <v>0</v>
          </cell>
          <cell r="L608">
            <v>0</v>
          </cell>
          <cell r="N608">
            <v>0</v>
          </cell>
          <cell r="P608">
            <v>0</v>
          </cell>
          <cell r="R608">
            <v>0</v>
          </cell>
          <cell r="T608">
            <v>0</v>
          </cell>
          <cell r="V608">
            <v>0</v>
          </cell>
          <cell r="X608">
            <v>0</v>
          </cell>
          <cell r="Z608">
            <v>0</v>
          </cell>
          <cell r="AB608">
            <v>0</v>
          </cell>
          <cell r="AD608">
            <v>0</v>
          </cell>
          <cell r="AF608">
            <v>0</v>
          </cell>
          <cell r="AH608">
            <v>0</v>
          </cell>
        </row>
        <row r="609">
          <cell r="F609">
            <v>0</v>
          </cell>
          <cell r="H609">
            <v>0</v>
          </cell>
          <cell r="J609">
            <v>0</v>
          </cell>
          <cell r="L609">
            <v>0</v>
          </cell>
          <cell r="N609">
            <v>0</v>
          </cell>
          <cell r="P609">
            <v>0</v>
          </cell>
          <cell r="R609">
            <v>0</v>
          </cell>
          <cell r="T609">
            <v>0</v>
          </cell>
          <cell r="V609">
            <v>0</v>
          </cell>
          <cell r="X609">
            <v>0</v>
          </cell>
          <cell r="Z609">
            <v>0</v>
          </cell>
          <cell r="AB609">
            <v>0</v>
          </cell>
          <cell r="AD609">
            <v>0</v>
          </cell>
          <cell r="AF609">
            <v>0</v>
          </cell>
          <cell r="AH609">
            <v>0</v>
          </cell>
        </row>
        <row r="610">
          <cell r="F610">
            <v>0</v>
          </cell>
          <cell r="H610">
            <v>0</v>
          </cell>
          <cell r="J610">
            <v>0</v>
          </cell>
          <cell r="L610">
            <v>0</v>
          </cell>
          <cell r="N610">
            <v>0</v>
          </cell>
          <cell r="P610">
            <v>0</v>
          </cell>
          <cell r="R610">
            <v>0</v>
          </cell>
          <cell r="T610">
            <v>0</v>
          </cell>
          <cell r="V610">
            <v>0</v>
          </cell>
          <cell r="X610">
            <v>0</v>
          </cell>
          <cell r="Z610">
            <v>0</v>
          </cell>
          <cell r="AB610">
            <v>0</v>
          </cell>
          <cell r="AD610">
            <v>0</v>
          </cell>
          <cell r="AF610">
            <v>0</v>
          </cell>
          <cell r="AH610">
            <v>0</v>
          </cell>
        </row>
        <row r="611">
          <cell r="F611">
            <v>0</v>
          </cell>
          <cell r="H611">
            <v>0</v>
          </cell>
          <cell r="J611">
            <v>0</v>
          </cell>
          <cell r="L611">
            <v>0</v>
          </cell>
          <cell r="N611">
            <v>0</v>
          </cell>
          <cell r="P611">
            <v>0</v>
          </cell>
          <cell r="R611">
            <v>0</v>
          </cell>
          <cell r="T611">
            <v>0</v>
          </cell>
          <cell r="V611">
            <v>0</v>
          </cell>
          <cell r="X611">
            <v>0</v>
          </cell>
          <cell r="Z611">
            <v>0</v>
          </cell>
          <cell r="AB611">
            <v>0</v>
          </cell>
          <cell r="AD611">
            <v>0</v>
          </cell>
          <cell r="AF611">
            <v>0</v>
          </cell>
          <cell r="AH611">
            <v>0</v>
          </cell>
        </row>
        <row r="612">
          <cell r="F612">
            <v>0</v>
          </cell>
          <cell r="H612">
            <v>0</v>
          </cell>
          <cell r="J612">
            <v>0</v>
          </cell>
          <cell r="L612">
            <v>0</v>
          </cell>
          <cell r="N612">
            <v>0</v>
          </cell>
          <cell r="P612">
            <v>0</v>
          </cell>
          <cell r="R612">
            <v>0</v>
          </cell>
          <cell r="T612">
            <v>0</v>
          </cell>
          <cell r="V612">
            <v>0</v>
          </cell>
          <cell r="X612">
            <v>0</v>
          </cell>
          <cell r="Z612">
            <v>0</v>
          </cell>
          <cell r="AB612">
            <v>0</v>
          </cell>
          <cell r="AD612">
            <v>0</v>
          </cell>
          <cell r="AF612">
            <v>0</v>
          </cell>
          <cell r="AH612">
            <v>0</v>
          </cell>
        </row>
        <row r="613">
          <cell r="F613">
            <v>0</v>
          </cell>
          <cell r="H613">
            <v>0</v>
          </cell>
          <cell r="J613">
            <v>0</v>
          </cell>
          <cell r="L613">
            <v>0</v>
          </cell>
          <cell r="N613">
            <v>0</v>
          </cell>
          <cell r="P613">
            <v>0</v>
          </cell>
          <cell r="R613">
            <v>0</v>
          </cell>
          <cell r="T613">
            <v>0</v>
          </cell>
          <cell r="V613">
            <v>0</v>
          </cell>
          <cell r="X613">
            <v>0</v>
          </cell>
          <cell r="Z613">
            <v>0</v>
          </cell>
          <cell r="AB613">
            <v>0</v>
          </cell>
          <cell r="AD613">
            <v>0</v>
          </cell>
          <cell r="AF613">
            <v>0</v>
          </cell>
          <cell r="AH613">
            <v>0</v>
          </cell>
        </row>
        <row r="614">
          <cell r="F614">
            <v>0</v>
          </cell>
          <cell r="H614">
            <v>0</v>
          </cell>
          <cell r="J614">
            <v>0</v>
          </cell>
          <cell r="L614">
            <v>0</v>
          </cell>
          <cell r="N614">
            <v>0</v>
          </cell>
          <cell r="P614">
            <v>0</v>
          </cell>
          <cell r="R614">
            <v>0</v>
          </cell>
          <cell r="T614">
            <v>0</v>
          </cell>
          <cell r="V614">
            <v>0</v>
          </cell>
          <cell r="X614">
            <v>0</v>
          </cell>
          <cell r="Z614">
            <v>0</v>
          </cell>
          <cell r="AB614">
            <v>0</v>
          </cell>
          <cell r="AD614">
            <v>0</v>
          </cell>
          <cell r="AF614">
            <v>0</v>
          </cell>
          <cell r="AH614">
            <v>0</v>
          </cell>
        </row>
        <row r="615">
          <cell r="F615">
            <v>0</v>
          </cell>
          <cell r="H615">
            <v>0</v>
          </cell>
          <cell r="J615">
            <v>0</v>
          </cell>
          <cell r="L615">
            <v>0</v>
          </cell>
          <cell r="N615">
            <v>0</v>
          </cell>
          <cell r="P615">
            <v>0</v>
          </cell>
          <cell r="R615">
            <v>0</v>
          </cell>
          <cell r="T615">
            <v>0</v>
          </cell>
          <cell r="V615">
            <v>0</v>
          </cell>
          <cell r="X615">
            <v>0</v>
          </cell>
          <cell r="Z615">
            <v>0</v>
          </cell>
          <cell r="AB615">
            <v>0</v>
          </cell>
          <cell r="AD615">
            <v>0</v>
          </cell>
          <cell r="AF615">
            <v>0</v>
          </cell>
          <cell r="AH615">
            <v>0</v>
          </cell>
        </row>
        <row r="616">
          <cell r="F616">
            <v>0</v>
          </cell>
          <cell r="H616">
            <v>0</v>
          </cell>
          <cell r="J616">
            <v>0</v>
          </cell>
          <cell r="L616">
            <v>0</v>
          </cell>
          <cell r="N616">
            <v>0</v>
          </cell>
          <cell r="P616">
            <v>0</v>
          </cell>
          <cell r="R616">
            <v>0</v>
          </cell>
          <cell r="T616">
            <v>0</v>
          </cell>
          <cell r="V616">
            <v>0</v>
          </cell>
          <cell r="X616">
            <v>0</v>
          </cell>
          <cell r="Z616">
            <v>0</v>
          </cell>
          <cell r="AB616">
            <v>0</v>
          </cell>
          <cell r="AD616">
            <v>0</v>
          </cell>
          <cell r="AF616">
            <v>0</v>
          </cell>
          <cell r="AH616">
            <v>0</v>
          </cell>
        </row>
        <row r="617">
          <cell r="F617">
            <v>0</v>
          </cell>
          <cell r="H617">
            <v>0</v>
          </cell>
          <cell r="J617">
            <v>0</v>
          </cell>
          <cell r="L617">
            <v>0</v>
          </cell>
          <cell r="N617">
            <v>0</v>
          </cell>
          <cell r="P617">
            <v>0</v>
          </cell>
          <cell r="R617">
            <v>0</v>
          </cell>
          <cell r="T617">
            <v>0</v>
          </cell>
          <cell r="V617">
            <v>0</v>
          </cell>
          <cell r="X617">
            <v>0</v>
          </cell>
          <cell r="Z617">
            <v>0</v>
          </cell>
          <cell r="AB617">
            <v>0</v>
          </cell>
          <cell r="AD617">
            <v>0</v>
          </cell>
          <cell r="AF617">
            <v>0</v>
          </cell>
          <cell r="AH617">
            <v>0</v>
          </cell>
        </row>
        <row r="618">
          <cell r="F618">
            <v>0</v>
          </cell>
          <cell r="H618">
            <v>0</v>
          </cell>
          <cell r="J618">
            <v>0</v>
          </cell>
          <cell r="L618">
            <v>0</v>
          </cell>
          <cell r="N618">
            <v>0</v>
          </cell>
          <cell r="P618">
            <v>0</v>
          </cell>
          <cell r="R618">
            <v>0</v>
          </cell>
          <cell r="T618">
            <v>0</v>
          </cell>
          <cell r="V618">
            <v>0</v>
          </cell>
          <cell r="X618">
            <v>0</v>
          </cell>
          <cell r="Z618">
            <v>0</v>
          </cell>
          <cell r="AB618">
            <v>0</v>
          </cell>
          <cell r="AD618">
            <v>0</v>
          </cell>
          <cell r="AF618">
            <v>0</v>
          </cell>
          <cell r="AH618">
            <v>0</v>
          </cell>
        </row>
        <row r="619">
          <cell r="F619">
            <v>0</v>
          </cell>
          <cell r="H619">
            <v>0</v>
          </cell>
          <cell r="J619">
            <v>0</v>
          </cell>
          <cell r="L619">
            <v>0</v>
          </cell>
          <cell r="N619">
            <v>0</v>
          </cell>
          <cell r="P619">
            <v>0</v>
          </cell>
          <cell r="R619">
            <v>0</v>
          </cell>
          <cell r="T619">
            <v>0</v>
          </cell>
          <cell r="V619">
            <v>0</v>
          </cell>
          <cell r="X619">
            <v>0</v>
          </cell>
          <cell r="Z619">
            <v>0</v>
          </cell>
          <cell r="AB619">
            <v>0</v>
          </cell>
          <cell r="AD619">
            <v>0</v>
          </cell>
          <cell r="AF619">
            <v>0</v>
          </cell>
          <cell r="AH619">
            <v>0</v>
          </cell>
        </row>
        <row r="620">
          <cell r="F620">
            <v>0</v>
          </cell>
          <cell r="H620">
            <v>0</v>
          </cell>
          <cell r="J620">
            <v>0</v>
          </cell>
          <cell r="L620">
            <v>0</v>
          </cell>
          <cell r="N620">
            <v>0</v>
          </cell>
          <cell r="P620">
            <v>0</v>
          </cell>
          <cell r="R620">
            <v>0</v>
          </cell>
          <cell r="T620">
            <v>0</v>
          </cell>
          <cell r="V620">
            <v>0</v>
          </cell>
          <cell r="X620">
            <v>0</v>
          </cell>
          <cell r="Z620">
            <v>0</v>
          </cell>
          <cell r="AB620">
            <v>0</v>
          </cell>
          <cell r="AD620">
            <v>0</v>
          </cell>
          <cell r="AF620">
            <v>0</v>
          </cell>
          <cell r="AH620">
            <v>0</v>
          </cell>
        </row>
        <row r="621">
          <cell r="F621">
            <v>0</v>
          </cell>
          <cell r="H621">
            <v>0</v>
          </cell>
          <cell r="J621">
            <v>0</v>
          </cell>
          <cell r="L621">
            <v>0</v>
          </cell>
          <cell r="N621">
            <v>0</v>
          </cell>
          <cell r="P621">
            <v>0</v>
          </cell>
          <cell r="R621">
            <v>0</v>
          </cell>
          <cell r="T621">
            <v>0</v>
          </cell>
          <cell r="V621">
            <v>0</v>
          </cell>
          <cell r="X621">
            <v>0</v>
          </cell>
          <cell r="Z621">
            <v>0</v>
          </cell>
          <cell r="AB621">
            <v>0</v>
          </cell>
          <cell r="AD621">
            <v>0</v>
          </cell>
          <cell r="AF621">
            <v>0</v>
          </cell>
          <cell r="AH621">
            <v>0</v>
          </cell>
        </row>
        <row r="622">
          <cell r="F622">
            <v>0</v>
          </cell>
          <cell r="H622">
            <v>0</v>
          </cell>
          <cell r="J622">
            <v>0</v>
          </cell>
          <cell r="L622">
            <v>0</v>
          </cell>
          <cell r="N622">
            <v>0</v>
          </cell>
          <cell r="P622">
            <v>0</v>
          </cell>
          <cell r="R622">
            <v>0</v>
          </cell>
          <cell r="T622">
            <v>0</v>
          </cell>
          <cell r="V622">
            <v>0</v>
          </cell>
          <cell r="X622">
            <v>0</v>
          </cell>
          <cell r="Z622">
            <v>0</v>
          </cell>
          <cell r="AB622">
            <v>0</v>
          </cell>
          <cell r="AD622">
            <v>0</v>
          </cell>
          <cell r="AF622">
            <v>0</v>
          </cell>
          <cell r="AH622">
            <v>0</v>
          </cell>
        </row>
        <row r="623">
          <cell r="F623">
            <v>0</v>
          </cell>
          <cell r="H623">
            <v>0</v>
          </cell>
          <cell r="J623">
            <v>0</v>
          </cell>
          <cell r="L623">
            <v>0</v>
          </cell>
          <cell r="N623">
            <v>0</v>
          </cell>
          <cell r="P623">
            <v>0</v>
          </cell>
          <cell r="R623">
            <v>0</v>
          </cell>
          <cell r="T623">
            <v>0</v>
          </cell>
          <cell r="V623">
            <v>0</v>
          </cell>
          <cell r="X623">
            <v>0</v>
          </cell>
          <cell r="Z623">
            <v>0</v>
          </cell>
          <cell r="AB623">
            <v>0</v>
          </cell>
          <cell r="AD623">
            <v>0</v>
          </cell>
          <cell r="AF623">
            <v>0</v>
          </cell>
          <cell r="AH623">
            <v>0</v>
          </cell>
        </row>
        <row r="624">
          <cell r="F624">
            <v>0</v>
          </cell>
          <cell r="H624">
            <v>0</v>
          </cell>
          <cell r="J624">
            <v>0</v>
          </cell>
          <cell r="L624">
            <v>0</v>
          </cell>
          <cell r="N624">
            <v>0</v>
          </cell>
          <cell r="P624">
            <v>0</v>
          </cell>
          <cell r="R624">
            <v>0</v>
          </cell>
          <cell r="T624">
            <v>0</v>
          </cell>
          <cell r="V624">
            <v>0</v>
          </cell>
          <cell r="X624">
            <v>0</v>
          </cell>
          <cell r="Z624">
            <v>0</v>
          </cell>
          <cell r="AB624">
            <v>0</v>
          </cell>
          <cell r="AD624">
            <v>0</v>
          </cell>
          <cell r="AF624">
            <v>0</v>
          </cell>
          <cell r="AH624">
            <v>0</v>
          </cell>
        </row>
        <row r="625">
          <cell r="F625">
            <v>0</v>
          </cell>
          <cell r="H625">
            <v>0</v>
          </cell>
          <cell r="J625">
            <v>0</v>
          </cell>
          <cell r="L625">
            <v>0</v>
          </cell>
          <cell r="N625">
            <v>0</v>
          </cell>
          <cell r="P625">
            <v>0</v>
          </cell>
          <cell r="R625">
            <v>0</v>
          </cell>
          <cell r="T625">
            <v>0</v>
          </cell>
          <cell r="V625">
            <v>0</v>
          </cell>
          <cell r="X625">
            <v>0</v>
          </cell>
          <cell r="Z625">
            <v>0</v>
          </cell>
          <cell r="AB625">
            <v>0</v>
          </cell>
          <cell r="AD625">
            <v>0</v>
          </cell>
          <cell r="AF625">
            <v>0</v>
          </cell>
          <cell r="AH625">
            <v>0</v>
          </cell>
        </row>
        <row r="626">
          <cell r="F626">
            <v>0</v>
          </cell>
          <cell r="H626">
            <v>0</v>
          </cell>
          <cell r="J626">
            <v>0</v>
          </cell>
          <cell r="L626">
            <v>0</v>
          </cell>
          <cell r="N626">
            <v>0</v>
          </cell>
          <cell r="P626">
            <v>0</v>
          </cell>
          <cell r="R626">
            <v>0</v>
          </cell>
          <cell r="T626">
            <v>0</v>
          </cell>
          <cell r="V626">
            <v>0</v>
          </cell>
          <cell r="X626">
            <v>0</v>
          </cell>
          <cell r="Z626">
            <v>0</v>
          </cell>
          <cell r="AB626">
            <v>0</v>
          </cell>
          <cell r="AD626">
            <v>0</v>
          </cell>
          <cell r="AF626">
            <v>0</v>
          </cell>
          <cell r="AH626">
            <v>0</v>
          </cell>
        </row>
        <row r="627">
          <cell r="F627">
            <v>0</v>
          </cell>
          <cell r="H627">
            <v>0</v>
          </cell>
          <cell r="J627">
            <v>0</v>
          </cell>
          <cell r="L627">
            <v>0</v>
          </cell>
          <cell r="N627">
            <v>0</v>
          </cell>
          <cell r="P627">
            <v>0</v>
          </cell>
          <cell r="R627">
            <v>0</v>
          </cell>
          <cell r="T627">
            <v>0</v>
          </cell>
          <cell r="V627">
            <v>0</v>
          </cell>
          <cell r="X627">
            <v>0</v>
          </cell>
          <cell r="Z627">
            <v>0</v>
          </cell>
          <cell r="AB627">
            <v>0</v>
          </cell>
          <cell r="AD627">
            <v>0</v>
          </cell>
          <cell r="AF627">
            <v>0</v>
          </cell>
          <cell r="AH627">
            <v>0</v>
          </cell>
        </row>
        <row r="628">
          <cell r="F628">
            <v>0</v>
          </cell>
          <cell r="H628">
            <v>0</v>
          </cell>
          <cell r="J628">
            <v>0</v>
          </cell>
          <cell r="L628">
            <v>0</v>
          </cell>
          <cell r="N628">
            <v>0</v>
          </cell>
          <cell r="P628">
            <v>0</v>
          </cell>
          <cell r="R628">
            <v>0</v>
          </cell>
          <cell r="T628">
            <v>0</v>
          </cell>
          <cell r="V628">
            <v>0</v>
          </cell>
          <cell r="X628">
            <v>0</v>
          </cell>
          <cell r="Z628">
            <v>0</v>
          </cell>
          <cell r="AB628">
            <v>0</v>
          </cell>
          <cell r="AD628">
            <v>0</v>
          </cell>
          <cell r="AF628">
            <v>0</v>
          </cell>
          <cell r="AH628">
            <v>0</v>
          </cell>
        </row>
        <row r="629">
          <cell r="F629">
            <v>0</v>
          </cell>
          <cell r="H629">
            <v>0</v>
          </cell>
          <cell r="J629">
            <v>0</v>
          </cell>
          <cell r="L629">
            <v>0</v>
          </cell>
          <cell r="N629">
            <v>0</v>
          </cell>
          <cell r="P629">
            <v>0</v>
          </cell>
          <cell r="R629">
            <v>0</v>
          </cell>
          <cell r="T629">
            <v>0</v>
          </cell>
          <cell r="V629">
            <v>0</v>
          </cell>
          <cell r="X629">
            <v>0</v>
          </cell>
          <cell r="Z629">
            <v>0</v>
          </cell>
          <cell r="AB629">
            <v>0</v>
          </cell>
          <cell r="AD629">
            <v>0</v>
          </cell>
          <cell r="AF629">
            <v>0</v>
          </cell>
          <cell r="AH629">
            <v>0</v>
          </cell>
        </row>
        <row r="630">
          <cell r="F630">
            <v>0</v>
          </cell>
          <cell r="H630">
            <v>0</v>
          </cell>
          <cell r="J630">
            <v>0</v>
          </cell>
          <cell r="L630">
            <v>0</v>
          </cell>
          <cell r="N630">
            <v>0</v>
          </cell>
          <cell r="P630">
            <v>0</v>
          </cell>
          <cell r="R630">
            <v>0</v>
          </cell>
          <cell r="T630">
            <v>0</v>
          </cell>
          <cell r="V630">
            <v>0</v>
          </cell>
          <cell r="X630">
            <v>0</v>
          </cell>
          <cell r="Z630">
            <v>0</v>
          </cell>
          <cell r="AB630">
            <v>0</v>
          </cell>
          <cell r="AD630">
            <v>0</v>
          </cell>
          <cell r="AF630">
            <v>0</v>
          </cell>
          <cell r="AH630">
            <v>0</v>
          </cell>
        </row>
        <row r="631">
          <cell r="F631">
            <v>0</v>
          </cell>
          <cell r="H631">
            <v>0</v>
          </cell>
          <cell r="J631">
            <v>0</v>
          </cell>
          <cell r="L631">
            <v>0</v>
          </cell>
          <cell r="N631">
            <v>0</v>
          </cell>
          <cell r="P631">
            <v>0</v>
          </cell>
          <cell r="R631">
            <v>0</v>
          </cell>
          <cell r="T631">
            <v>0</v>
          </cell>
          <cell r="V631">
            <v>0</v>
          </cell>
          <cell r="X631">
            <v>0</v>
          </cell>
          <cell r="Z631">
            <v>0</v>
          </cell>
          <cell r="AB631">
            <v>0</v>
          </cell>
          <cell r="AD631">
            <v>0</v>
          </cell>
          <cell r="AF631">
            <v>0</v>
          </cell>
          <cell r="AH631">
            <v>0</v>
          </cell>
        </row>
        <row r="632">
          <cell r="F632">
            <v>0</v>
          </cell>
          <cell r="H632">
            <v>0</v>
          </cell>
          <cell r="J632">
            <v>0</v>
          </cell>
          <cell r="L632">
            <v>0</v>
          </cell>
          <cell r="N632">
            <v>0</v>
          </cell>
          <cell r="P632">
            <v>0</v>
          </cell>
          <cell r="R632">
            <v>0</v>
          </cell>
          <cell r="T632">
            <v>0</v>
          </cell>
          <cell r="V632">
            <v>0</v>
          </cell>
          <cell r="X632">
            <v>0</v>
          </cell>
          <cell r="Z632">
            <v>0</v>
          </cell>
          <cell r="AB632">
            <v>0</v>
          </cell>
          <cell r="AD632">
            <v>0</v>
          </cell>
          <cell r="AF632">
            <v>0</v>
          </cell>
          <cell r="AH632">
            <v>0</v>
          </cell>
        </row>
        <row r="633">
          <cell r="F633">
            <v>0</v>
          </cell>
          <cell r="H633">
            <v>0</v>
          </cell>
          <cell r="J633">
            <v>0</v>
          </cell>
          <cell r="L633">
            <v>0</v>
          </cell>
          <cell r="N633">
            <v>0</v>
          </cell>
          <cell r="P633">
            <v>0</v>
          </cell>
          <cell r="R633">
            <v>0</v>
          </cell>
          <cell r="T633">
            <v>0</v>
          </cell>
          <cell r="V633">
            <v>0</v>
          </cell>
          <cell r="X633">
            <v>0</v>
          </cell>
          <cell r="Z633">
            <v>0</v>
          </cell>
          <cell r="AB633">
            <v>0</v>
          </cell>
          <cell r="AD633">
            <v>0</v>
          </cell>
          <cell r="AF633">
            <v>0</v>
          </cell>
          <cell r="AH633">
            <v>0</v>
          </cell>
        </row>
        <row r="634">
          <cell r="F634">
            <v>0</v>
          </cell>
          <cell r="H634">
            <v>0</v>
          </cell>
          <cell r="J634">
            <v>0</v>
          </cell>
          <cell r="L634">
            <v>0</v>
          </cell>
          <cell r="N634">
            <v>0</v>
          </cell>
          <cell r="P634">
            <v>0</v>
          </cell>
          <cell r="R634">
            <v>0</v>
          </cell>
          <cell r="T634">
            <v>0</v>
          </cell>
          <cell r="V634">
            <v>0</v>
          </cell>
          <cell r="X634">
            <v>0</v>
          </cell>
          <cell r="Z634">
            <v>0</v>
          </cell>
          <cell r="AB634">
            <v>0</v>
          </cell>
          <cell r="AD634">
            <v>0</v>
          </cell>
          <cell r="AF634">
            <v>0</v>
          </cell>
          <cell r="AH634">
            <v>0</v>
          </cell>
        </row>
        <row r="635">
          <cell r="F635">
            <v>0</v>
          </cell>
          <cell r="H635">
            <v>0</v>
          </cell>
          <cell r="J635">
            <v>0</v>
          </cell>
          <cell r="L635">
            <v>0</v>
          </cell>
          <cell r="N635">
            <v>0</v>
          </cell>
          <cell r="P635">
            <v>0</v>
          </cell>
          <cell r="R635">
            <v>0</v>
          </cell>
          <cell r="T635">
            <v>0</v>
          </cell>
          <cell r="V635">
            <v>0</v>
          </cell>
          <cell r="X635">
            <v>0</v>
          </cell>
          <cell r="Z635">
            <v>0</v>
          </cell>
          <cell r="AB635">
            <v>0</v>
          </cell>
          <cell r="AD635">
            <v>0</v>
          </cell>
          <cell r="AF635">
            <v>0</v>
          </cell>
          <cell r="AH635">
            <v>0</v>
          </cell>
        </row>
        <row r="636">
          <cell r="F636">
            <v>0</v>
          </cell>
          <cell r="H636">
            <v>0</v>
          </cell>
          <cell r="J636">
            <v>0</v>
          </cell>
          <cell r="L636">
            <v>0</v>
          </cell>
          <cell r="N636">
            <v>0</v>
          </cell>
          <cell r="P636">
            <v>0</v>
          </cell>
          <cell r="R636">
            <v>0</v>
          </cell>
          <cell r="T636">
            <v>0</v>
          </cell>
          <cell r="V636">
            <v>0</v>
          </cell>
          <cell r="X636">
            <v>0</v>
          </cell>
          <cell r="Z636">
            <v>0</v>
          </cell>
          <cell r="AB636">
            <v>0</v>
          </cell>
          <cell r="AD636">
            <v>0</v>
          </cell>
          <cell r="AF636">
            <v>0</v>
          </cell>
          <cell r="AH636">
            <v>0</v>
          </cell>
        </row>
        <row r="637">
          <cell r="F637">
            <v>0</v>
          </cell>
          <cell r="H637">
            <v>0</v>
          </cell>
          <cell r="J637">
            <v>0</v>
          </cell>
          <cell r="L637">
            <v>0</v>
          </cell>
          <cell r="N637">
            <v>0</v>
          </cell>
          <cell r="P637">
            <v>0</v>
          </cell>
          <cell r="R637">
            <v>0</v>
          </cell>
          <cell r="T637">
            <v>0</v>
          </cell>
          <cell r="V637">
            <v>0</v>
          </cell>
          <cell r="X637">
            <v>0</v>
          </cell>
          <cell r="Z637">
            <v>0</v>
          </cell>
          <cell r="AB637">
            <v>0</v>
          </cell>
          <cell r="AD637">
            <v>0</v>
          </cell>
          <cell r="AF637">
            <v>0</v>
          </cell>
          <cell r="AH637">
            <v>0</v>
          </cell>
        </row>
        <row r="638">
          <cell r="F638">
            <v>0</v>
          </cell>
          <cell r="H638">
            <v>0</v>
          </cell>
          <cell r="J638">
            <v>0</v>
          </cell>
          <cell r="L638">
            <v>0</v>
          </cell>
          <cell r="N638">
            <v>0</v>
          </cell>
          <cell r="P638">
            <v>0</v>
          </cell>
          <cell r="R638">
            <v>0</v>
          </cell>
          <cell r="T638">
            <v>0</v>
          </cell>
          <cell r="V638">
            <v>0</v>
          </cell>
          <cell r="X638">
            <v>0</v>
          </cell>
          <cell r="Z638">
            <v>0</v>
          </cell>
          <cell r="AB638">
            <v>0</v>
          </cell>
          <cell r="AD638">
            <v>0</v>
          </cell>
          <cell r="AF638">
            <v>0</v>
          </cell>
          <cell r="AH638">
            <v>0</v>
          </cell>
        </row>
        <row r="639">
          <cell r="F639">
            <v>0</v>
          </cell>
          <cell r="H639">
            <v>0</v>
          </cell>
          <cell r="J639">
            <v>0</v>
          </cell>
          <cell r="L639">
            <v>0</v>
          </cell>
          <cell r="N639">
            <v>0</v>
          </cell>
          <cell r="P639">
            <v>0</v>
          </cell>
          <cell r="R639">
            <v>0</v>
          </cell>
          <cell r="T639">
            <v>0</v>
          </cell>
          <cell r="V639">
            <v>0</v>
          </cell>
          <cell r="X639">
            <v>0</v>
          </cell>
          <cell r="Z639">
            <v>0</v>
          </cell>
          <cell r="AB639">
            <v>0</v>
          </cell>
          <cell r="AD639">
            <v>0</v>
          </cell>
          <cell r="AF639">
            <v>0</v>
          </cell>
          <cell r="AH639">
            <v>0</v>
          </cell>
        </row>
        <row r="640">
          <cell r="F640">
            <v>0</v>
          </cell>
          <cell r="H640">
            <v>0</v>
          </cell>
          <cell r="J640">
            <v>0</v>
          </cell>
          <cell r="L640">
            <v>0</v>
          </cell>
          <cell r="N640">
            <v>0</v>
          </cell>
          <cell r="P640">
            <v>0</v>
          </cell>
          <cell r="R640">
            <v>0</v>
          </cell>
          <cell r="T640">
            <v>0</v>
          </cell>
          <cell r="V640">
            <v>0</v>
          </cell>
          <cell r="X640">
            <v>0</v>
          </cell>
          <cell r="Z640">
            <v>0</v>
          </cell>
          <cell r="AB640">
            <v>0</v>
          </cell>
          <cell r="AD640">
            <v>0</v>
          </cell>
          <cell r="AF640">
            <v>0</v>
          </cell>
          <cell r="AH640">
            <v>0</v>
          </cell>
        </row>
        <row r="641">
          <cell r="F641">
            <v>0</v>
          </cell>
          <cell r="H641">
            <v>0</v>
          </cell>
          <cell r="J641">
            <v>0</v>
          </cell>
          <cell r="L641">
            <v>0</v>
          </cell>
          <cell r="N641">
            <v>0</v>
          </cell>
          <cell r="P641">
            <v>0</v>
          </cell>
          <cell r="R641">
            <v>0</v>
          </cell>
          <cell r="T641">
            <v>0</v>
          </cell>
          <cell r="V641">
            <v>0</v>
          </cell>
          <cell r="X641">
            <v>0</v>
          </cell>
          <cell r="Z641">
            <v>0</v>
          </cell>
          <cell r="AB641">
            <v>0</v>
          </cell>
          <cell r="AD641">
            <v>0</v>
          </cell>
          <cell r="AF641">
            <v>0</v>
          </cell>
          <cell r="AH641">
            <v>0</v>
          </cell>
        </row>
        <row r="642">
          <cell r="F642">
            <v>0</v>
          </cell>
          <cell r="H642">
            <v>0</v>
          </cell>
          <cell r="J642">
            <v>0</v>
          </cell>
          <cell r="L642">
            <v>0</v>
          </cell>
          <cell r="N642">
            <v>0</v>
          </cell>
          <cell r="P642">
            <v>0</v>
          </cell>
          <cell r="R642">
            <v>0</v>
          </cell>
          <cell r="T642">
            <v>0</v>
          </cell>
          <cell r="V642">
            <v>0</v>
          </cell>
          <cell r="X642">
            <v>0</v>
          </cell>
          <cell r="Z642">
            <v>0</v>
          </cell>
          <cell r="AB642">
            <v>0</v>
          </cell>
          <cell r="AD642">
            <v>0</v>
          </cell>
          <cell r="AF642">
            <v>0</v>
          </cell>
          <cell r="AH642">
            <v>0</v>
          </cell>
        </row>
        <row r="643">
          <cell r="F643">
            <v>0</v>
          </cell>
          <cell r="H643">
            <v>0</v>
          </cell>
          <cell r="J643">
            <v>0</v>
          </cell>
          <cell r="L643">
            <v>0</v>
          </cell>
          <cell r="N643">
            <v>0</v>
          </cell>
          <cell r="P643">
            <v>0</v>
          </cell>
          <cell r="R643">
            <v>0</v>
          </cell>
          <cell r="T643">
            <v>0</v>
          </cell>
          <cell r="V643">
            <v>0</v>
          </cell>
          <cell r="X643">
            <v>0</v>
          </cell>
          <cell r="Z643">
            <v>0</v>
          </cell>
          <cell r="AB643">
            <v>0</v>
          </cell>
          <cell r="AD643">
            <v>0</v>
          </cell>
          <cell r="AF643">
            <v>0</v>
          </cell>
          <cell r="AH643">
            <v>0</v>
          </cell>
        </row>
        <row r="644">
          <cell r="F644">
            <v>0</v>
          </cell>
          <cell r="H644">
            <v>0</v>
          </cell>
          <cell r="J644">
            <v>0</v>
          </cell>
          <cell r="L644">
            <v>0</v>
          </cell>
          <cell r="N644">
            <v>0</v>
          </cell>
          <cell r="P644">
            <v>0</v>
          </cell>
          <cell r="R644">
            <v>0</v>
          </cell>
          <cell r="T644">
            <v>0</v>
          </cell>
          <cell r="V644">
            <v>0</v>
          </cell>
          <cell r="X644">
            <v>0</v>
          </cell>
          <cell r="Z644">
            <v>0</v>
          </cell>
          <cell r="AB644">
            <v>0</v>
          </cell>
          <cell r="AD644">
            <v>0</v>
          </cell>
          <cell r="AF644">
            <v>0</v>
          </cell>
          <cell r="AH644">
            <v>0</v>
          </cell>
        </row>
        <row r="645">
          <cell r="F645">
            <v>0</v>
          </cell>
          <cell r="H645">
            <v>0</v>
          </cell>
          <cell r="J645">
            <v>0</v>
          </cell>
          <cell r="L645">
            <v>0</v>
          </cell>
          <cell r="N645">
            <v>0</v>
          </cell>
          <cell r="P645">
            <v>0</v>
          </cell>
          <cell r="R645">
            <v>0</v>
          </cell>
          <cell r="T645">
            <v>0</v>
          </cell>
          <cell r="V645">
            <v>0</v>
          </cell>
          <cell r="X645">
            <v>0</v>
          </cell>
          <cell r="Z645">
            <v>0</v>
          </cell>
          <cell r="AB645">
            <v>0</v>
          </cell>
          <cell r="AD645">
            <v>0</v>
          </cell>
          <cell r="AF645">
            <v>0</v>
          </cell>
          <cell r="AH645">
            <v>0</v>
          </cell>
        </row>
        <row r="646">
          <cell r="F646">
            <v>0</v>
          </cell>
          <cell r="H646">
            <v>0</v>
          </cell>
          <cell r="J646">
            <v>0</v>
          </cell>
          <cell r="L646">
            <v>0</v>
          </cell>
          <cell r="N646">
            <v>0</v>
          </cell>
          <cell r="P646">
            <v>0</v>
          </cell>
          <cell r="R646">
            <v>0</v>
          </cell>
          <cell r="T646">
            <v>0</v>
          </cell>
          <cell r="V646">
            <v>0</v>
          </cell>
          <cell r="X646">
            <v>0</v>
          </cell>
          <cell r="Z646">
            <v>0</v>
          </cell>
          <cell r="AB646">
            <v>0</v>
          </cell>
          <cell r="AD646">
            <v>0</v>
          </cell>
          <cell r="AF646">
            <v>0</v>
          </cell>
          <cell r="AH646">
            <v>0</v>
          </cell>
        </row>
        <row r="647">
          <cell r="F647">
            <v>0</v>
          </cell>
          <cell r="H647">
            <v>0</v>
          </cell>
          <cell r="J647">
            <v>0</v>
          </cell>
          <cell r="L647">
            <v>0</v>
          </cell>
          <cell r="N647">
            <v>0</v>
          </cell>
          <cell r="P647">
            <v>0</v>
          </cell>
          <cell r="R647">
            <v>0</v>
          </cell>
          <cell r="T647">
            <v>0</v>
          </cell>
          <cell r="V647">
            <v>0</v>
          </cell>
          <cell r="X647">
            <v>0</v>
          </cell>
          <cell r="Z647">
            <v>0</v>
          </cell>
          <cell r="AB647">
            <v>0</v>
          </cell>
          <cell r="AD647">
            <v>0</v>
          </cell>
          <cell r="AF647">
            <v>0</v>
          </cell>
          <cell r="AH647">
            <v>0</v>
          </cell>
        </row>
        <row r="648">
          <cell r="F648">
            <v>0</v>
          </cell>
          <cell r="H648">
            <v>0</v>
          </cell>
          <cell r="J648">
            <v>0</v>
          </cell>
          <cell r="L648">
            <v>0</v>
          </cell>
          <cell r="N648">
            <v>0</v>
          </cell>
          <cell r="P648">
            <v>0</v>
          </cell>
          <cell r="R648">
            <v>0</v>
          </cell>
          <cell r="T648">
            <v>0</v>
          </cell>
          <cell r="V648">
            <v>0</v>
          </cell>
          <cell r="X648">
            <v>0</v>
          </cell>
          <cell r="Z648">
            <v>0</v>
          </cell>
          <cell r="AB648">
            <v>0</v>
          </cell>
          <cell r="AD648">
            <v>0</v>
          </cell>
          <cell r="AF648">
            <v>0</v>
          </cell>
          <cell r="AH648">
            <v>0</v>
          </cell>
        </row>
        <row r="649">
          <cell r="F649">
            <v>0</v>
          </cell>
          <cell r="H649">
            <v>0</v>
          </cell>
          <cell r="J649">
            <v>0</v>
          </cell>
          <cell r="L649">
            <v>0</v>
          </cell>
          <cell r="N649">
            <v>0</v>
          </cell>
          <cell r="P649">
            <v>0</v>
          </cell>
          <cell r="R649">
            <v>0</v>
          </cell>
          <cell r="T649">
            <v>0</v>
          </cell>
          <cell r="V649">
            <v>0</v>
          </cell>
          <cell r="X649">
            <v>0</v>
          </cell>
          <cell r="Z649">
            <v>0</v>
          </cell>
          <cell r="AB649">
            <v>0</v>
          </cell>
          <cell r="AD649">
            <v>0</v>
          </cell>
          <cell r="AF649">
            <v>0</v>
          </cell>
          <cell r="AH649">
            <v>0</v>
          </cell>
        </row>
        <row r="650">
          <cell r="F650">
            <v>0</v>
          </cell>
          <cell r="H650">
            <v>0</v>
          </cell>
          <cell r="J650">
            <v>0</v>
          </cell>
          <cell r="L650">
            <v>0</v>
          </cell>
          <cell r="N650">
            <v>0</v>
          </cell>
          <cell r="P650">
            <v>0</v>
          </cell>
          <cell r="R650">
            <v>0</v>
          </cell>
          <cell r="T650">
            <v>0</v>
          </cell>
          <cell r="V650">
            <v>0</v>
          </cell>
          <cell r="X650">
            <v>0</v>
          </cell>
          <cell r="Z650">
            <v>0</v>
          </cell>
          <cell r="AB650">
            <v>0</v>
          </cell>
          <cell r="AD650">
            <v>0</v>
          </cell>
          <cell r="AF650">
            <v>0</v>
          </cell>
          <cell r="AH650">
            <v>0</v>
          </cell>
        </row>
        <row r="651">
          <cell r="F651">
            <v>0</v>
          </cell>
          <cell r="H651">
            <v>0</v>
          </cell>
          <cell r="J651">
            <v>0</v>
          </cell>
          <cell r="L651">
            <v>0</v>
          </cell>
          <cell r="N651">
            <v>0</v>
          </cell>
          <cell r="P651">
            <v>0</v>
          </cell>
          <cell r="R651">
            <v>0</v>
          </cell>
          <cell r="T651">
            <v>0</v>
          </cell>
          <cell r="V651">
            <v>0</v>
          </cell>
          <cell r="X651">
            <v>0</v>
          </cell>
          <cell r="Z651">
            <v>0</v>
          </cell>
          <cell r="AB651">
            <v>0</v>
          </cell>
          <cell r="AD651">
            <v>0</v>
          </cell>
          <cell r="AF651">
            <v>0</v>
          </cell>
          <cell r="AH651">
            <v>0</v>
          </cell>
        </row>
        <row r="652">
          <cell r="F652">
            <v>0</v>
          </cell>
          <cell r="H652">
            <v>0</v>
          </cell>
          <cell r="J652">
            <v>0</v>
          </cell>
          <cell r="L652">
            <v>0</v>
          </cell>
          <cell r="N652">
            <v>0</v>
          </cell>
          <cell r="P652">
            <v>0</v>
          </cell>
          <cell r="R652">
            <v>0</v>
          </cell>
          <cell r="T652">
            <v>0</v>
          </cell>
          <cell r="V652">
            <v>0</v>
          </cell>
          <cell r="X652">
            <v>0</v>
          </cell>
          <cell r="Z652">
            <v>0</v>
          </cell>
          <cell r="AB652">
            <v>0</v>
          </cell>
          <cell r="AD652">
            <v>0</v>
          </cell>
          <cell r="AF652">
            <v>0</v>
          </cell>
          <cell r="AH652">
            <v>0</v>
          </cell>
        </row>
        <row r="653">
          <cell r="F653">
            <v>0</v>
          </cell>
          <cell r="H653">
            <v>0</v>
          </cell>
          <cell r="J653">
            <v>0</v>
          </cell>
          <cell r="L653">
            <v>0</v>
          </cell>
          <cell r="N653">
            <v>0</v>
          </cell>
          <cell r="P653">
            <v>0</v>
          </cell>
          <cell r="R653">
            <v>0</v>
          </cell>
          <cell r="T653">
            <v>0</v>
          </cell>
          <cell r="V653">
            <v>0</v>
          </cell>
          <cell r="X653">
            <v>0</v>
          </cell>
          <cell r="Z653">
            <v>0</v>
          </cell>
          <cell r="AB653">
            <v>0</v>
          </cell>
          <cell r="AD653">
            <v>0</v>
          </cell>
          <cell r="AF653">
            <v>0</v>
          </cell>
          <cell r="AH653">
            <v>0</v>
          </cell>
        </row>
        <row r="654">
          <cell r="F654">
            <v>0</v>
          </cell>
          <cell r="H654">
            <v>0</v>
          </cell>
          <cell r="J654">
            <v>0</v>
          </cell>
          <cell r="L654">
            <v>0</v>
          </cell>
          <cell r="N654">
            <v>0</v>
          </cell>
          <cell r="P654">
            <v>0</v>
          </cell>
          <cell r="R654">
            <v>0</v>
          </cell>
          <cell r="T654">
            <v>0</v>
          </cell>
          <cell r="V654">
            <v>0</v>
          </cell>
          <cell r="X654">
            <v>0</v>
          </cell>
          <cell r="Z654">
            <v>0</v>
          </cell>
          <cell r="AB654">
            <v>0</v>
          </cell>
          <cell r="AD654">
            <v>0</v>
          </cell>
          <cell r="AF654">
            <v>0</v>
          </cell>
          <cell r="AH654">
            <v>0</v>
          </cell>
        </row>
        <row r="655">
          <cell r="F655">
            <v>0</v>
          </cell>
          <cell r="H655">
            <v>0</v>
          </cell>
          <cell r="J655">
            <v>0</v>
          </cell>
          <cell r="L655">
            <v>0</v>
          </cell>
          <cell r="N655">
            <v>0</v>
          </cell>
          <cell r="P655">
            <v>0</v>
          </cell>
          <cell r="R655">
            <v>0</v>
          </cell>
          <cell r="T655">
            <v>0</v>
          </cell>
          <cell r="V655">
            <v>0</v>
          </cell>
          <cell r="X655">
            <v>0</v>
          </cell>
          <cell r="Z655">
            <v>0</v>
          </cell>
          <cell r="AB655">
            <v>0</v>
          </cell>
          <cell r="AD655">
            <v>0</v>
          </cell>
          <cell r="AF655">
            <v>0</v>
          </cell>
          <cell r="AH655">
            <v>0</v>
          </cell>
        </row>
        <row r="656">
          <cell r="F656">
            <v>0</v>
          </cell>
          <cell r="H656">
            <v>0</v>
          </cell>
          <cell r="J656">
            <v>0</v>
          </cell>
          <cell r="L656">
            <v>0</v>
          </cell>
          <cell r="N656">
            <v>0</v>
          </cell>
          <cell r="P656">
            <v>0</v>
          </cell>
          <cell r="R656">
            <v>0</v>
          </cell>
          <cell r="T656">
            <v>0</v>
          </cell>
          <cell r="V656">
            <v>0</v>
          </cell>
          <cell r="X656">
            <v>0</v>
          </cell>
          <cell r="Z656">
            <v>0</v>
          </cell>
          <cell r="AB656">
            <v>0</v>
          </cell>
          <cell r="AD656">
            <v>0</v>
          </cell>
          <cell r="AF656">
            <v>0</v>
          </cell>
          <cell r="AH656">
            <v>0</v>
          </cell>
        </row>
        <row r="657">
          <cell r="F657">
            <v>0</v>
          </cell>
          <cell r="H657">
            <v>0</v>
          </cell>
          <cell r="J657">
            <v>0</v>
          </cell>
          <cell r="L657">
            <v>0</v>
          </cell>
          <cell r="N657">
            <v>0</v>
          </cell>
          <cell r="P657">
            <v>0</v>
          </cell>
          <cell r="R657">
            <v>0</v>
          </cell>
          <cell r="T657">
            <v>0</v>
          </cell>
          <cell r="V657">
            <v>0</v>
          </cell>
          <cell r="X657">
            <v>0</v>
          </cell>
          <cell r="Z657">
            <v>0</v>
          </cell>
          <cell r="AB657">
            <v>0</v>
          </cell>
          <cell r="AD657">
            <v>0</v>
          </cell>
          <cell r="AF657">
            <v>0</v>
          </cell>
          <cell r="AH657">
            <v>0</v>
          </cell>
        </row>
        <row r="658">
          <cell r="F658">
            <v>0</v>
          </cell>
          <cell r="H658">
            <v>0</v>
          </cell>
          <cell r="J658">
            <v>0</v>
          </cell>
          <cell r="L658">
            <v>0</v>
          </cell>
          <cell r="N658">
            <v>0</v>
          </cell>
          <cell r="P658">
            <v>0</v>
          </cell>
          <cell r="R658">
            <v>0</v>
          </cell>
          <cell r="T658">
            <v>0</v>
          </cell>
          <cell r="V658">
            <v>0</v>
          </cell>
          <cell r="X658">
            <v>0</v>
          </cell>
          <cell r="Z658">
            <v>0</v>
          </cell>
          <cell r="AB658">
            <v>0</v>
          </cell>
          <cell r="AD658">
            <v>0</v>
          </cell>
          <cell r="AF658">
            <v>0</v>
          </cell>
          <cell r="AH658">
            <v>0</v>
          </cell>
        </row>
        <row r="659">
          <cell r="F659">
            <v>0</v>
          </cell>
          <cell r="H659">
            <v>0</v>
          </cell>
          <cell r="J659">
            <v>0</v>
          </cell>
          <cell r="L659">
            <v>0</v>
          </cell>
          <cell r="N659">
            <v>0</v>
          </cell>
          <cell r="P659">
            <v>0</v>
          </cell>
          <cell r="R659">
            <v>0</v>
          </cell>
          <cell r="T659">
            <v>0</v>
          </cell>
          <cell r="V659">
            <v>0</v>
          </cell>
          <cell r="X659">
            <v>0</v>
          </cell>
          <cell r="Z659">
            <v>0</v>
          </cell>
          <cell r="AB659">
            <v>0</v>
          </cell>
          <cell r="AD659">
            <v>0</v>
          </cell>
          <cell r="AF659">
            <v>0</v>
          </cell>
          <cell r="AH659">
            <v>0</v>
          </cell>
        </row>
        <row r="660">
          <cell r="F660">
            <v>0</v>
          </cell>
          <cell r="H660">
            <v>0</v>
          </cell>
          <cell r="J660">
            <v>0</v>
          </cell>
          <cell r="L660">
            <v>0</v>
          </cell>
          <cell r="N660">
            <v>0</v>
          </cell>
          <cell r="P660">
            <v>0</v>
          </cell>
          <cell r="R660">
            <v>0</v>
          </cell>
          <cell r="T660">
            <v>0</v>
          </cell>
          <cell r="V660">
            <v>0</v>
          </cell>
          <cell r="X660">
            <v>0</v>
          </cell>
          <cell r="Z660">
            <v>0</v>
          </cell>
          <cell r="AB660">
            <v>0</v>
          </cell>
          <cell r="AD660">
            <v>0</v>
          </cell>
          <cell r="AF660">
            <v>0</v>
          </cell>
          <cell r="AH660">
            <v>0</v>
          </cell>
        </row>
        <row r="661">
          <cell r="F661">
            <v>0</v>
          </cell>
          <cell r="H661">
            <v>0</v>
          </cell>
          <cell r="J661">
            <v>0</v>
          </cell>
          <cell r="L661">
            <v>0</v>
          </cell>
          <cell r="N661">
            <v>0</v>
          </cell>
          <cell r="P661">
            <v>0</v>
          </cell>
          <cell r="R661">
            <v>0</v>
          </cell>
          <cell r="T661">
            <v>0</v>
          </cell>
          <cell r="V661">
            <v>0</v>
          </cell>
          <cell r="X661">
            <v>0</v>
          </cell>
          <cell r="Z661">
            <v>0</v>
          </cell>
          <cell r="AB661">
            <v>0</v>
          </cell>
          <cell r="AD661">
            <v>0</v>
          </cell>
          <cell r="AF661">
            <v>0</v>
          </cell>
          <cell r="AH661">
            <v>0</v>
          </cell>
        </row>
        <row r="662">
          <cell r="F662">
            <v>0</v>
          </cell>
          <cell r="H662">
            <v>0</v>
          </cell>
          <cell r="J662">
            <v>0</v>
          </cell>
          <cell r="L662">
            <v>0</v>
          </cell>
          <cell r="N662">
            <v>0</v>
          </cell>
          <cell r="P662">
            <v>0</v>
          </cell>
          <cell r="R662">
            <v>0</v>
          </cell>
          <cell r="T662">
            <v>0</v>
          </cell>
          <cell r="V662">
            <v>0</v>
          </cell>
          <cell r="X662">
            <v>0</v>
          </cell>
          <cell r="Z662">
            <v>0</v>
          </cell>
          <cell r="AB662">
            <v>0</v>
          </cell>
          <cell r="AD662">
            <v>0</v>
          </cell>
          <cell r="AF662">
            <v>0</v>
          </cell>
          <cell r="AH662">
            <v>0</v>
          </cell>
        </row>
        <row r="663">
          <cell r="F663">
            <v>0</v>
          </cell>
          <cell r="H663">
            <v>0</v>
          </cell>
          <cell r="J663">
            <v>0</v>
          </cell>
          <cell r="L663">
            <v>0</v>
          </cell>
          <cell r="N663">
            <v>0</v>
          </cell>
          <cell r="P663">
            <v>0</v>
          </cell>
          <cell r="R663">
            <v>0</v>
          </cell>
          <cell r="T663">
            <v>0</v>
          </cell>
          <cell r="V663">
            <v>0</v>
          </cell>
          <cell r="X663">
            <v>0</v>
          </cell>
          <cell r="Z663">
            <v>0</v>
          </cell>
          <cell r="AB663">
            <v>0</v>
          </cell>
          <cell r="AD663">
            <v>0</v>
          </cell>
          <cell r="AF663">
            <v>0</v>
          </cell>
          <cell r="AH663">
            <v>0</v>
          </cell>
        </row>
        <row r="664">
          <cell r="F664">
            <v>0</v>
          </cell>
          <cell r="H664">
            <v>0</v>
          </cell>
          <cell r="J664">
            <v>0</v>
          </cell>
          <cell r="L664">
            <v>0</v>
          </cell>
          <cell r="N664">
            <v>0</v>
          </cell>
          <cell r="P664">
            <v>0</v>
          </cell>
          <cell r="R664">
            <v>0</v>
          </cell>
          <cell r="T664">
            <v>0</v>
          </cell>
          <cell r="V664">
            <v>0</v>
          </cell>
          <cell r="X664">
            <v>0</v>
          </cell>
          <cell r="Z664">
            <v>0</v>
          </cell>
          <cell r="AB664">
            <v>0</v>
          </cell>
          <cell r="AD664">
            <v>0</v>
          </cell>
          <cell r="AF664">
            <v>0</v>
          </cell>
          <cell r="AH664">
            <v>0</v>
          </cell>
        </row>
        <row r="665">
          <cell r="F665">
            <v>0</v>
          </cell>
          <cell r="H665">
            <v>0</v>
          </cell>
          <cell r="J665">
            <v>0</v>
          </cell>
          <cell r="L665">
            <v>0</v>
          </cell>
          <cell r="N665">
            <v>0</v>
          </cell>
          <cell r="P665">
            <v>0</v>
          </cell>
          <cell r="R665">
            <v>0</v>
          </cell>
          <cell r="T665">
            <v>0</v>
          </cell>
          <cell r="V665">
            <v>0</v>
          </cell>
          <cell r="X665">
            <v>0</v>
          </cell>
          <cell r="Z665">
            <v>0</v>
          </cell>
          <cell r="AB665">
            <v>0</v>
          </cell>
          <cell r="AD665">
            <v>0</v>
          </cell>
          <cell r="AF665">
            <v>0</v>
          </cell>
          <cell r="AH665">
            <v>0</v>
          </cell>
        </row>
        <row r="666">
          <cell r="F666">
            <v>0</v>
          </cell>
          <cell r="H666">
            <v>0</v>
          </cell>
          <cell r="J666">
            <v>0</v>
          </cell>
          <cell r="L666">
            <v>0</v>
          </cell>
          <cell r="N666">
            <v>0</v>
          </cell>
          <cell r="P666">
            <v>0</v>
          </cell>
          <cell r="R666">
            <v>0</v>
          </cell>
          <cell r="T666">
            <v>0</v>
          </cell>
          <cell r="V666">
            <v>0</v>
          </cell>
          <cell r="X666">
            <v>0</v>
          </cell>
          <cell r="Z666">
            <v>0</v>
          </cell>
          <cell r="AB666">
            <v>0</v>
          </cell>
          <cell r="AD666">
            <v>0</v>
          </cell>
          <cell r="AF666">
            <v>0</v>
          </cell>
          <cell r="AH666">
            <v>0</v>
          </cell>
        </row>
        <row r="667">
          <cell r="F667">
            <v>0</v>
          </cell>
          <cell r="H667">
            <v>0</v>
          </cell>
          <cell r="J667">
            <v>0</v>
          </cell>
          <cell r="L667">
            <v>0</v>
          </cell>
          <cell r="N667">
            <v>0</v>
          </cell>
          <cell r="P667">
            <v>0</v>
          </cell>
          <cell r="R667">
            <v>0</v>
          </cell>
          <cell r="T667">
            <v>0</v>
          </cell>
          <cell r="V667">
            <v>0</v>
          </cell>
          <cell r="X667">
            <v>0</v>
          </cell>
          <cell r="Z667">
            <v>0</v>
          </cell>
          <cell r="AB667">
            <v>0</v>
          </cell>
          <cell r="AD667">
            <v>0</v>
          </cell>
          <cell r="AF667">
            <v>0</v>
          </cell>
          <cell r="AH667">
            <v>0</v>
          </cell>
        </row>
        <row r="668">
          <cell r="F668">
            <v>0</v>
          </cell>
          <cell r="H668">
            <v>0</v>
          </cell>
          <cell r="J668">
            <v>0</v>
          </cell>
          <cell r="L668">
            <v>0</v>
          </cell>
          <cell r="N668">
            <v>0</v>
          </cell>
          <cell r="P668">
            <v>0</v>
          </cell>
          <cell r="R668">
            <v>0</v>
          </cell>
          <cell r="T668">
            <v>0</v>
          </cell>
          <cell r="V668">
            <v>0</v>
          </cell>
          <cell r="X668">
            <v>0</v>
          </cell>
          <cell r="Z668">
            <v>0</v>
          </cell>
          <cell r="AB668">
            <v>0</v>
          </cell>
          <cell r="AD668">
            <v>0</v>
          </cell>
          <cell r="AF668">
            <v>0</v>
          </cell>
          <cell r="AH668">
            <v>0</v>
          </cell>
        </row>
        <row r="669">
          <cell r="F669">
            <v>0</v>
          </cell>
          <cell r="H669">
            <v>0</v>
          </cell>
          <cell r="J669">
            <v>0</v>
          </cell>
          <cell r="L669">
            <v>0</v>
          </cell>
          <cell r="N669">
            <v>0</v>
          </cell>
          <cell r="P669">
            <v>0</v>
          </cell>
          <cell r="R669">
            <v>0</v>
          </cell>
          <cell r="T669">
            <v>0</v>
          </cell>
          <cell r="V669">
            <v>0</v>
          </cell>
          <cell r="X669">
            <v>0</v>
          </cell>
          <cell r="Z669">
            <v>0</v>
          </cell>
          <cell r="AB669">
            <v>0</v>
          </cell>
          <cell r="AD669">
            <v>0</v>
          </cell>
          <cell r="AF669">
            <v>0</v>
          </cell>
          <cell r="AH669">
            <v>0</v>
          </cell>
        </row>
        <row r="670">
          <cell r="F670">
            <v>0</v>
          </cell>
          <cell r="H670">
            <v>0</v>
          </cell>
          <cell r="J670">
            <v>0</v>
          </cell>
          <cell r="L670">
            <v>0</v>
          </cell>
          <cell r="N670">
            <v>0</v>
          </cell>
          <cell r="P670">
            <v>0</v>
          </cell>
          <cell r="R670">
            <v>0</v>
          </cell>
          <cell r="T670">
            <v>0</v>
          </cell>
          <cell r="V670">
            <v>0</v>
          </cell>
          <cell r="X670">
            <v>0</v>
          </cell>
          <cell r="Z670">
            <v>0</v>
          </cell>
          <cell r="AB670">
            <v>0</v>
          </cell>
          <cell r="AD670">
            <v>0</v>
          </cell>
          <cell r="AF670">
            <v>0</v>
          </cell>
          <cell r="AH670">
            <v>0</v>
          </cell>
        </row>
        <row r="671">
          <cell r="F671">
            <v>0</v>
          </cell>
          <cell r="H671">
            <v>0</v>
          </cell>
          <cell r="J671">
            <v>0</v>
          </cell>
          <cell r="L671">
            <v>0</v>
          </cell>
          <cell r="N671">
            <v>0</v>
          </cell>
          <cell r="P671">
            <v>0</v>
          </cell>
          <cell r="R671">
            <v>0</v>
          </cell>
          <cell r="T671">
            <v>0</v>
          </cell>
          <cell r="V671">
            <v>0</v>
          </cell>
          <cell r="X671">
            <v>0</v>
          </cell>
          <cell r="Z671">
            <v>0</v>
          </cell>
          <cell r="AB671">
            <v>0</v>
          </cell>
          <cell r="AD671">
            <v>0</v>
          </cell>
          <cell r="AF671">
            <v>0</v>
          </cell>
          <cell r="AH671">
            <v>0</v>
          </cell>
        </row>
        <row r="672">
          <cell r="F672">
            <v>0</v>
          </cell>
          <cell r="H672">
            <v>0</v>
          </cell>
          <cell r="J672">
            <v>0</v>
          </cell>
          <cell r="L672">
            <v>0</v>
          </cell>
          <cell r="N672">
            <v>0</v>
          </cell>
          <cell r="P672">
            <v>0</v>
          </cell>
          <cell r="R672">
            <v>0</v>
          </cell>
          <cell r="T672">
            <v>0</v>
          </cell>
          <cell r="V672">
            <v>0</v>
          </cell>
          <cell r="X672">
            <v>0</v>
          </cell>
          <cell r="Z672">
            <v>0</v>
          </cell>
          <cell r="AB672">
            <v>0</v>
          </cell>
          <cell r="AD672">
            <v>0</v>
          </cell>
          <cell r="AF672">
            <v>0</v>
          </cell>
          <cell r="AH672">
            <v>0</v>
          </cell>
        </row>
        <row r="673">
          <cell r="F673">
            <v>0</v>
          </cell>
          <cell r="H673">
            <v>0</v>
          </cell>
          <cell r="J673">
            <v>0</v>
          </cell>
          <cell r="L673">
            <v>0</v>
          </cell>
          <cell r="N673">
            <v>0</v>
          </cell>
          <cell r="P673">
            <v>0</v>
          </cell>
          <cell r="R673">
            <v>0</v>
          </cell>
          <cell r="T673">
            <v>0</v>
          </cell>
          <cell r="V673">
            <v>0</v>
          </cell>
          <cell r="X673">
            <v>0</v>
          </cell>
          <cell r="Z673">
            <v>0</v>
          </cell>
          <cell r="AB673">
            <v>0</v>
          </cell>
          <cell r="AD673">
            <v>0</v>
          </cell>
          <cell r="AF673">
            <v>0</v>
          </cell>
          <cell r="AH673">
            <v>0</v>
          </cell>
        </row>
        <row r="674">
          <cell r="F674">
            <v>0</v>
          </cell>
          <cell r="H674">
            <v>0</v>
          </cell>
          <cell r="J674">
            <v>0</v>
          </cell>
          <cell r="L674">
            <v>0</v>
          </cell>
          <cell r="N674">
            <v>0</v>
          </cell>
          <cell r="P674">
            <v>0</v>
          </cell>
          <cell r="R674">
            <v>0</v>
          </cell>
          <cell r="T674">
            <v>0</v>
          </cell>
          <cell r="V674">
            <v>0</v>
          </cell>
          <cell r="X674">
            <v>0</v>
          </cell>
          <cell r="Z674">
            <v>0</v>
          </cell>
          <cell r="AB674">
            <v>0</v>
          </cell>
          <cell r="AD674">
            <v>0</v>
          </cell>
          <cell r="AF674">
            <v>0</v>
          </cell>
          <cell r="AH674">
            <v>0</v>
          </cell>
        </row>
        <row r="675">
          <cell r="F675">
            <v>0</v>
          </cell>
          <cell r="H675">
            <v>0</v>
          </cell>
          <cell r="J675">
            <v>0</v>
          </cell>
          <cell r="L675">
            <v>0</v>
          </cell>
          <cell r="N675">
            <v>0</v>
          </cell>
          <cell r="P675">
            <v>0</v>
          </cell>
          <cell r="R675">
            <v>0</v>
          </cell>
          <cell r="T675">
            <v>0</v>
          </cell>
          <cell r="V675">
            <v>0</v>
          </cell>
          <cell r="X675">
            <v>0</v>
          </cell>
          <cell r="Z675">
            <v>0</v>
          </cell>
          <cell r="AB675">
            <v>0</v>
          </cell>
          <cell r="AD675">
            <v>0</v>
          </cell>
          <cell r="AF675">
            <v>0</v>
          </cell>
          <cell r="AH675">
            <v>0</v>
          </cell>
        </row>
        <row r="676">
          <cell r="F676">
            <v>0</v>
          </cell>
          <cell r="H676">
            <v>0</v>
          </cell>
          <cell r="J676">
            <v>0</v>
          </cell>
          <cell r="L676">
            <v>0</v>
          </cell>
          <cell r="N676">
            <v>0</v>
          </cell>
          <cell r="P676">
            <v>0</v>
          </cell>
          <cell r="R676">
            <v>0</v>
          </cell>
          <cell r="T676">
            <v>0</v>
          </cell>
          <cell r="V676">
            <v>0</v>
          </cell>
          <cell r="X676">
            <v>0</v>
          </cell>
          <cell r="Z676">
            <v>0</v>
          </cell>
          <cell r="AB676">
            <v>0</v>
          </cell>
          <cell r="AD676">
            <v>0</v>
          </cell>
          <cell r="AF676">
            <v>0</v>
          </cell>
          <cell r="AH676">
            <v>0</v>
          </cell>
        </row>
        <row r="677">
          <cell r="F677">
            <v>0</v>
          </cell>
          <cell r="H677">
            <v>0</v>
          </cell>
          <cell r="J677">
            <v>0</v>
          </cell>
          <cell r="L677">
            <v>0</v>
          </cell>
          <cell r="N677">
            <v>0</v>
          </cell>
          <cell r="P677">
            <v>0</v>
          </cell>
          <cell r="R677">
            <v>0</v>
          </cell>
          <cell r="T677">
            <v>0</v>
          </cell>
          <cell r="V677">
            <v>0</v>
          </cell>
          <cell r="X677">
            <v>0</v>
          </cell>
          <cell r="Z677">
            <v>0</v>
          </cell>
          <cell r="AB677">
            <v>0</v>
          </cell>
          <cell r="AD677">
            <v>0</v>
          </cell>
          <cell r="AF677">
            <v>0</v>
          </cell>
          <cell r="AH677">
            <v>0</v>
          </cell>
        </row>
        <row r="678">
          <cell r="F678">
            <v>0</v>
          </cell>
          <cell r="H678">
            <v>0</v>
          </cell>
          <cell r="J678">
            <v>0</v>
          </cell>
          <cell r="L678">
            <v>0</v>
          </cell>
          <cell r="N678">
            <v>0</v>
          </cell>
          <cell r="P678">
            <v>0</v>
          </cell>
          <cell r="R678">
            <v>0</v>
          </cell>
          <cell r="T678">
            <v>0</v>
          </cell>
          <cell r="V678">
            <v>0</v>
          </cell>
          <cell r="X678">
            <v>0</v>
          </cell>
          <cell r="Z678">
            <v>0</v>
          </cell>
          <cell r="AB678">
            <v>0</v>
          </cell>
          <cell r="AD678">
            <v>0</v>
          </cell>
          <cell r="AF678">
            <v>0</v>
          </cell>
          <cell r="AH678">
            <v>0</v>
          </cell>
        </row>
        <row r="679">
          <cell r="F679">
            <v>0</v>
          </cell>
          <cell r="H679">
            <v>0</v>
          </cell>
          <cell r="J679">
            <v>0</v>
          </cell>
          <cell r="L679">
            <v>0</v>
          </cell>
          <cell r="N679">
            <v>0</v>
          </cell>
          <cell r="P679">
            <v>0</v>
          </cell>
          <cell r="R679">
            <v>0</v>
          </cell>
          <cell r="T679">
            <v>0</v>
          </cell>
          <cell r="V679">
            <v>0</v>
          </cell>
          <cell r="X679">
            <v>0</v>
          </cell>
          <cell r="Z679">
            <v>0</v>
          </cell>
          <cell r="AB679">
            <v>0</v>
          </cell>
          <cell r="AD679">
            <v>0</v>
          </cell>
          <cell r="AF679">
            <v>0</v>
          </cell>
          <cell r="AH679">
            <v>0</v>
          </cell>
        </row>
        <row r="680">
          <cell r="F680">
            <v>0</v>
          </cell>
          <cell r="H680">
            <v>0</v>
          </cell>
          <cell r="J680">
            <v>0</v>
          </cell>
          <cell r="L680">
            <v>0</v>
          </cell>
          <cell r="N680">
            <v>0</v>
          </cell>
          <cell r="P680">
            <v>0</v>
          </cell>
          <cell r="R680">
            <v>0</v>
          </cell>
          <cell r="T680">
            <v>0</v>
          </cell>
          <cell r="V680">
            <v>0</v>
          </cell>
          <cell r="X680">
            <v>0</v>
          </cell>
          <cell r="Z680">
            <v>0</v>
          </cell>
          <cell r="AB680">
            <v>0</v>
          </cell>
          <cell r="AD680">
            <v>0</v>
          </cell>
          <cell r="AF680">
            <v>0</v>
          </cell>
          <cell r="AH680">
            <v>0</v>
          </cell>
        </row>
        <row r="681">
          <cell r="F681">
            <v>0</v>
          </cell>
          <cell r="H681">
            <v>0</v>
          </cell>
          <cell r="J681">
            <v>0</v>
          </cell>
          <cell r="L681">
            <v>0</v>
          </cell>
          <cell r="N681">
            <v>0</v>
          </cell>
          <cell r="P681">
            <v>0</v>
          </cell>
          <cell r="R681">
            <v>0</v>
          </cell>
          <cell r="T681">
            <v>0</v>
          </cell>
          <cell r="V681">
            <v>0</v>
          </cell>
          <cell r="X681">
            <v>0</v>
          </cell>
          <cell r="Z681">
            <v>0</v>
          </cell>
          <cell r="AB681">
            <v>0</v>
          </cell>
          <cell r="AD681">
            <v>0</v>
          </cell>
          <cell r="AF681">
            <v>0</v>
          </cell>
          <cell r="AH681">
            <v>0</v>
          </cell>
        </row>
        <row r="682">
          <cell r="F682">
            <v>0</v>
          </cell>
          <cell r="H682">
            <v>0</v>
          </cell>
          <cell r="J682">
            <v>0</v>
          </cell>
          <cell r="L682">
            <v>0</v>
          </cell>
          <cell r="N682">
            <v>0</v>
          </cell>
          <cell r="P682">
            <v>0</v>
          </cell>
          <cell r="R682">
            <v>0</v>
          </cell>
          <cell r="T682">
            <v>0</v>
          </cell>
          <cell r="V682">
            <v>0</v>
          </cell>
          <cell r="X682">
            <v>0</v>
          </cell>
          <cell r="Z682">
            <v>0</v>
          </cell>
          <cell r="AB682">
            <v>0</v>
          </cell>
          <cell r="AD682">
            <v>0</v>
          </cell>
          <cell r="AF682">
            <v>0</v>
          </cell>
          <cell r="AH682">
            <v>0</v>
          </cell>
        </row>
        <row r="683">
          <cell r="F683">
            <v>0</v>
          </cell>
          <cell r="H683">
            <v>0</v>
          </cell>
          <cell r="J683">
            <v>0</v>
          </cell>
          <cell r="L683">
            <v>0</v>
          </cell>
          <cell r="N683">
            <v>0</v>
          </cell>
          <cell r="P683">
            <v>0</v>
          </cell>
          <cell r="R683">
            <v>0</v>
          </cell>
          <cell r="T683">
            <v>0</v>
          </cell>
          <cell r="V683">
            <v>0</v>
          </cell>
          <cell r="X683">
            <v>0</v>
          </cell>
          <cell r="Z683">
            <v>0</v>
          </cell>
          <cell r="AB683">
            <v>0</v>
          </cell>
          <cell r="AD683">
            <v>0</v>
          </cell>
          <cell r="AF683">
            <v>0</v>
          </cell>
          <cell r="AH683">
            <v>0</v>
          </cell>
        </row>
        <row r="684">
          <cell r="F684">
            <v>0</v>
          </cell>
          <cell r="H684">
            <v>0</v>
          </cell>
          <cell r="J684">
            <v>0</v>
          </cell>
          <cell r="L684">
            <v>0</v>
          </cell>
          <cell r="N684">
            <v>0</v>
          </cell>
          <cell r="P684">
            <v>0</v>
          </cell>
          <cell r="R684">
            <v>0</v>
          </cell>
          <cell r="T684">
            <v>0</v>
          </cell>
          <cell r="V684">
            <v>0</v>
          </cell>
          <cell r="X684">
            <v>0</v>
          </cell>
          <cell r="Z684">
            <v>0</v>
          </cell>
          <cell r="AB684">
            <v>0</v>
          </cell>
          <cell r="AD684">
            <v>0</v>
          </cell>
          <cell r="AF684">
            <v>0</v>
          </cell>
          <cell r="AH684">
            <v>0</v>
          </cell>
        </row>
        <row r="685">
          <cell r="F685">
            <v>0</v>
          </cell>
          <cell r="H685">
            <v>0</v>
          </cell>
          <cell r="J685">
            <v>0</v>
          </cell>
          <cell r="L685">
            <v>0</v>
          </cell>
          <cell r="N685">
            <v>0</v>
          </cell>
          <cell r="P685">
            <v>0</v>
          </cell>
          <cell r="R685">
            <v>0</v>
          </cell>
          <cell r="T685">
            <v>0</v>
          </cell>
          <cell r="V685">
            <v>0</v>
          </cell>
          <cell r="X685">
            <v>0</v>
          </cell>
          <cell r="Z685">
            <v>0</v>
          </cell>
          <cell r="AB685">
            <v>0</v>
          </cell>
          <cell r="AD685">
            <v>0</v>
          </cell>
          <cell r="AF685">
            <v>0</v>
          </cell>
          <cell r="AH685">
            <v>0</v>
          </cell>
        </row>
        <row r="686">
          <cell r="F686">
            <v>0</v>
          </cell>
          <cell r="H686">
            <v>0</v>
          </cell>
          <cell r="J686">
            <v>0</v>
          </cell>
          <cell r="L686">
            <v>0</v>
          </cell>
          <cell r="N686">
            <v>0</v>
          </cell>
          <cell r="P686">
            <v>0</v>
          </cell>
          <cell r="R686">
            <v>0</v>
          </cell>
          <cell r="T686">
            <v>0</v>
          </cell>
          <cell r="V686">
            <v>0</v>
          </cell>
          <cell r="X686">
            <v>0</v>
          </cell>
          <cell r="Z686">
            <v>0</v>
          </cell>
          <cell r="AB686">
            <v>0</v>
          </cell>
          <cell r="AD686">
            <v>0</v>
          </cell>
          <cell r="AF686">
            <v>0</v>
          </cell>
          <cell r="AH686">
            <v>0</v>
          </cell>
        </row>
        <row r="687">
          <cell r="F687">
            <v>0</v>
          </cell>
          <cell r="H687">
            <v>0</v>
          </cell>
          <cell r="J687">
            <v>0</v>
          </cell>
          <cell r="L687">
            <v>0</v>
          </cell>
          <cell r="N687">
            <v>0</v>
          </cell>
          <cell r="P687">
            <v>0</v>
          </cell>
          <cell r="R687">
            <v>0</v>
          </cell>
          <cell r="T687">
            <v>0</v>
          </cell>
          <cell r="V687">
            <v>0</v>
          </cell>
          <cell r="X687">
            <v>0</v>
          </cell>
          <cell r="Z687">
            <v>0</v>
          </cell>
          <cell r="AB687">
            <v>0</v>
          </cell>
          <cell r="AD687">
            <v>0</v>
          </cell>
          <cell r="AF687">
            <v>0</v>
          </cell>
          <cell r="AH687">
            <v>0</v>
          </cell>
        </row>
        <row r="688">
          <cell r="F688">
            <v>0</v>
          </cell>
          <cell r="H688">
            <v>0</v>
          </cell>
          <cell r="J688">
            <v>0</v>
          </cell>
          <cell r="L688">
            <v>0</v>
          </cell>
          <cell r="N688">
            <v>0</v>
          </cell>
          <cell r="P688">
            <v>0</v>
          </cell>
          <cell r="R688">
            <v>0</v>
          </cell>
          <cell r="T688">
            <v>0</v>
          </cell>
          <cell r="V688">
            <v>0</v>
          </cell>
          <cell r="X688">
            <v>0</v>
          </cell>
          <cell r="Z688">
            <v>0</v>
          </cell>
          <cell r="AB688">
            <v>0</v>
          </cell>
          <cell r="AD688">
            <v>0</v>
          </cell>
          <cell r="AF688">
            <v>0</v>
          </cell>
          <cell r="AH688">
            <v>0</v>
          </cell>
        </row>
        <row r="689">
          <cell r="F689">
            <v>0</v>
          </cell>
          <cell r="H689">
            <v>0</v>
          </cell>
          <cell r="J689">
            <v>0</v>
          </cell>
          <cell r="L689">
            <v>0</v>
          </cell>
          <cell r="N689">
            <v>0</v>
          </cell>
          <cell r="P689">
            <v>0</v>
          </cell>
          <cell r="R689">
            <v>0</v>
          </cell>
          <cell r="T689">
            <v>0</v>
          </cell>
          <cell r="V689">
            <v>0</v>
          </cell>
          <cell r="X689">
            <v>0</v>
          </cell>
          <cell r="Z689">
            <v>0</v>
          </cell>
          <cell r="AB689">
            <v>0</v>
          </cell>
          <cell r="AD689">
            <v>0</v>
          </cell>
          <cell r="AF689">
            <v>0</v>
          </cell>
          <cell r="AH689">
            <v>0</v>
          </cell>
        </row>
        <row r="690">
          <cell r="F690">
            <v>0</v>
          </cell>
          <cell r="H690">
            <v>0</v>
          </cell>
          <cell r="J690">
            <v>0</v>
          </cell>
          <cell r="L690">
            <v>0</v>
          </cell>
          <cell r="N690">
            <v>0</v>
          </cell>
          <cell r="P690">
            <v>0</v>
          </cell>
          <cell r="R690">
            <v>0</v>
          </cell>
          <cell r="T690">
            <v>0</v>
          </cell>
          <cell r="V690">
            <v>0</v>
          </cell>
          <cell r="X690">
            <v>0</v>
          </cell>
          <cell r="Z690">
            <v>0</v>
          </cell>
          <cell r="AB690">
            <v>0</v>
          </cell>
          <cell r="AD690">
            <v>0</v>
          </cell>
          <cell r="AF690">
            <v>0</v>
          </cell>
          <cell r="AH690">
            <v>0</v>
          </cell>
        </row>
        <row r="691">
          <cell r="F691">
            <v>0</v>
          </cell>
          <cell r="H691">
            <v>0</v>
          </cell>
          <cell r="J691">
            <v>0</v>
          </cell>
          <cell r="L691">
            <v>0</v>
          </cell>
          <cell r="N691">
            <v>0</v>
          </cell>
          <cell r="P691">
            <v>0</v>
          </cell>
          <cell r="R691">
            <v>0</v>
          </cell>
          <cell r="T691">
            <v>0</v>
          </cell>
          <cell r="V691">
            <v>0</v>
          </cell>
          <cell r="X691">
            <v>0</v>
          </cell>
          <cell r="Z691">
            <v>0</v>
          </cell>
          <cell r="AB691">
            <v>0</v>
          </cell>
          <cell r="AD691">
            <v>0</v>
          </cell>
          <cell r="AF691">
            <v>0</v>
          </cell>
          <cell r="AH691">
            <v>0</v>
          </cell>
        </row>
        <row r="692">
          <cell r="F692">
            <v>0</v>
          </cell>
          <cell r="H692">
            <v>0</v>
          </cell>
          <cell r="J692">
            <v>0</v>
          </cell>
          <cell r="L692">
            <v>0</v>
          </cell>
          <cell r="N692">
            <v>0</v>
          </cell>
          <cell r="P692">
            <v>0</v>
          </cell>
          <cell r="R692">
            <v>0</v>
          </cell>
          <cell r="T692">
            <v>0</v>
          </cell>
          <cell r="V692">
            <v>0</v>
          </cell>
          <cell r="X692">
            <v>0</v>
          </cell>
          <cell r="Z692">
            <v>0</v>
          </cell>
          <cell r="AB692">
            <v>0</v>
          </cell>
          <cell r="AD692">
            <v>0</v>
          </cell>
          <cell r="AF692">
            <v>0</v>
          </cell>
          <cell r="AH692">
            <v>0</v>
          </cell>
        </row>
        <row r="693">
          <cell r="F693">
            <v>0</v>
          </cell>
          <cell r="H693">
            <v>0</v>
          </cell>
          <cell r="J693">
            <v>0</v>
          </cell>
          <cell r="L693">
            <v>0</v>
          </cell>
          <cell r="N693">
            <v>0</v>
          </cell>
          <cell r="P693">
            <v>0</v>
          </cell>
          <cell r="R693">
            <v>0</v>
          </cell>
          <cell r="T693">
            <v>0</v>
          </cell>
          <cell r="V693">
            <v>0</v>
          </cell>
          <cell r="X693">
            <v>0</v>
          </cell>
          <cell r="Z693">
            <v>0</v>
          </cell>
          <cell r="AB693">
            <v>0</v>
          </cell>
          <cell r="AD693">
            <v>0</v>
          </cell>
          <cell r="AF693">
            <v>0</v>
          </cell>
          <cell r="AH693">
            <v>0</v>
          </cell>
        </row>
        <row r="694">
          <cell r="F694">
            <v>0</v>
          </cell>
          <cell r="H694">
            <v>0</v>
          </cell>
          <cell r="J694">
            <v>0</v>
          </cell>
          <cell r="L694">
            <v>0</v>
          </cell>
          <cell r="N694">
            <v>0</v>
          </cell>
          <cell r="P694">
            <v>0</v>
          </cell>
          <cell r="R694">
            <v>0</v>
          </cell>
          <cell r="T694">
            <v>0</v>
          </cell>
          <cell r="V694">
            <v>0</v>
          </cell>
          <cell r="X694">
            <v>0</v>
          </cell>
          <cell r="Z694">
            <v>0</v>
          </cell>
          <cell r="AB694">
            <v>0</v>
          </cell>
          <cell r="AD694">
            <v>0</v>
          </cell>
          <cell r="AF694">
            <v>0</v>
          </cell>
          <cell r="AH694">
            <v>0</v>
          </cell>
        </row>
        <row r="695">
          <cell r="F695">
            <v>0</v>
          </cell>
          <cell r="H695">
            <v>0</v>
          </cell>
          <cell r="J695">
            <v>0</v>
          </cell>
          <cell r="L695">
            <v>0</v>
          </cell>
          <cell r="N695">
            <v>0</v>
          </cell>
          <cell r="P695">
            <v>0</v>
          </cell>
          <cell r="R695">
            <v>0</v>
          </cell>
          <cell r="T695">
            <v>0</v>
          </cell>
          <cell r="V695">
            <v>0</v>
          </cell>
          <cell r="X695">
            <v>0</v>
          </cell>
          <cell r="Z695">
            <v>0</v>
          </cell>
          <cell r="AB695">
            <v>0</v>
          </cell>
          <cell r="AD695">
            <v>0</v>
          </cell>
          <cell r="AF695">
            <v>0</v>
          </cell>
          <cell r="AH695">
            <v>0</v>
          </cell>
        </row>
        <row r="696">
          <cell r="F696">
            <v>0</v>
          </cell>
          <cell r="H696">
            <v>0</v>
          </cell>
          <cell r="J696">
            <v>0</v>
          </cell>
          <cell r="L696">
            <v>0</v>
          </cell>
          <cell r="N696">
            <v>0</v>
          </cell>
          <cell r="P696">
            <v>0</v>
          </cell>
          <cell r="R696">
            <v>0</v>
          </cell>
          <cell r="T696">
            <v>0</v>
          </cell>
          <cell r="V696">
            <v>0</v>
          </cell>
          <cell r="X696">
            <v>0</v>
          </cell>
          <cell r="Z696">
            <v>0</v>
          </cell>
          <cell r="AB696">
            <v>0</v>
          </cell>
          <cell r="AD696">
            <v>0</v>
          </cell>
          <cell r="AF696">
            <v>0</v>
          </cell>
          <cell r="AH696">
            <v>0</v>
          </cell>
        </row>
        <row r="697">
          <cell r="F697">
            <v>0</v>
          </cell>
          <cell r="H697">
            <v>0</v>
          </cell>
          <cell r="J697">
            <v>0</v>
          </cell>
          <cell r="L697">
            <v>0</v>
          </cell>
          <cell r="N697">
            <v>0</v>
          </cell>
          <cell r="P697">
            <v>0</v>
          </cell>
          <cell r="R697">
            <v>0</v>
          </cell>
          <cell r="T697">
            <v>0</v>
          </cell>
          <cell r="V697">
            <v>0</v>
          </cell>
          <cell r="X697">
            <v>0</v>
          </cell>
          <cell r="Z697">
            <v>0</v>
          </cell>
          <cell r="AB697">
            <v>0</v>
          </cell>
          <cell r="AD697">
            <v>0</v>
          </cell>
          <cell r="AF697">
            <v>0</v>
          </cell>
          <cell r="AH697">
            <v>0</v>
          </cell>
        </row>
        <row r="698">
          <cell r="F698">
            <v>0</v>
          </cell>
          <cell r="H698">
            <v>0</v>
          </cell>
          <cell r="J698">
            <v>0</v>
          </cell>
          <cell r="L698">
            <v>0</v>
          </cell>
          <cell r="N698">
            <v>0</v>
          </cell>
          <cell r="P698">
            <v>0</v>
          </cell>
          <cell r="R698">
            <v>0</v>
          </cell>
          <cell r="T698">
            <v>0</v>
          </cell>
          <cell r="V698">
            <v>0</v>
          </cell>
          <cell r="X698">
            <v>0</v>
          </cell>
          <cell r="Z698">
            <v>0</v>
          </cell>
          <cell r="AB698">
            <v>0</v>
          </cell>
          <cell r="AD698">
            <v>0</v>
          </cell>
          <cell r="AF698">
            <v>0</v>
          </cell>
          <cell r="AH698">
            <v>0</v>
          </cell>
        </row>
        <row r="699">
          <cell r="F699">
            <v>0</v>
          </cell>
          <cell r="H699">
            <v>0</v>
          </cell>
          <cell r="J699">
            <v>0</v>
          </cell>
          <cell r="L699">
            <v>0</v>
          </cell>
          <cell r="N699">
            <v>0</v>
          </cell>
          <cell r="P699">
            <v>0</v>
          </cell>
          <cell r="R699">
            <v>0</v>
          </cell>
          <cell r="T699">
            <v>0</v>
          </cell>
          <cell r="V699">
            <v>0</v>
          </cell>
          <cell r="X699">
            <v>0</v>
          </cell>
          <cell r="Z699">
            <v>0</v>
          </cell>
          <cell r="AB699">
            <v>0</v>
          </cell>
          <cell r="AD699">
            <v>0</v>
          </cell>
          <cell r="AF699">
            <v>0</v>
          </cell>
          <cell r="AH699">
            <v>0</v>
          </cell>
        </row>
        <row r="700">
          <cell r="F700">
            <v>0</v>
          </cell>
          <cell r="H700">
            <v>0</v>
          </cell>
          <cell r="J700">
            <v>0</v>
          </cell>
          <cell r="L700">
            <v>0</v>
          </cell>
          <cell r="N700">
            <v>0</v>
          </cell>
          <cell r="P700">
            <v>0</v>
          </cell>
          <cell r="R700">
            <v>0</v>
          </cell>
          <cell r="T700">
            <v>0</v>
          </cell>
          <cell r="V700">
            <v>0</v>
          </cell>
          <cell r="X700">
            <v>0</v>
          </cell>
          <cell r="Z700">
            <v>0</v>
          </cell>
          <cell r="AB700">
            <v>0</v>
          </cell>
          <cell r="AD700">
            <v>0</v>
          </cell>
          <cell r="AF700">
            <v>0</v>
          </cell>
          <cell r="AH700">
            <v>0</v>
          </cell>
        </row>
        <row r="701">
          <cell r="F701">
            <v>0</v>
          </cell>
          <cell r="H701">
            <v>0</v>
          </cell>
          <cell r="J701">
            <v>0</v>
          </cell>
          <cell r="L701">
            <v>0</v>
          </cell>
          <cell r="N701">
            <v>0</v>
          </cell>
          <cell r="P701">
            <v>0</v>
          </cell>
          <cell r="R701">
            <v>0</v>
          </cell>
          <cell r="T701">
            <v>0</v>
          </cell>
          <cell r="V701">
            <v>0</v>
          </cell>
          <cell r="X701">
            <v>0</v>
          </cell>
          <cell r="Z701">
            <v>0</v>
          </cell>
          <cell r="AB701">
            <v>0</v>
          </cell>
          <cell r="AD701">
            <v>0</v>
          </cell>
          <cell r="AF701">
            <v>0</v>
          </cell>
          <cell r="AH701">
            <v>0</v>
          </cell>
        </row>
        <row r="702">
          <cell r="F702">
            <v>0</v>
          </cell>
          <cell r="H702">
            <v>0</v>
          </cell>
          <cell r="J702">
            <v>0</v>
          </cell>
          <cell r="L702">
            <v>0</v>
          </cell>
          <cell r="N702">
            <v>0</v>
          </cell>
          <cell r="P702">
            <v>0</v>
          </cell>
          <cell r="R702">
            <v>0</v>
          </cell>
          <cell r="T702">
            <v>0</v>
          </cell>
          <cell r="V702">
            <v>0</v>
          </cell>
          <cell r="X702">
            <v>0</v>
          </cell>
          <cell r="Z702">
            <v>0</v>
          </cell>
          <cell r="AB702">
            <v>0</v>
          </cell>
          <cell r="AD702">
            <v>0</v>
          </cell>
          <cell r="AF702">
            <v>0</v>
          </cell>
          <cell r="AH702">
            <v>0</v>
          </cell>
        </row>
        <row r="703">
          <cell r="F703">
            <v>0</v>
          </cell>
          <cell r="H703">
            <v>0</v>
          </cell>
          <cell r="J703">
            <v>0</v>
          </cell>
          <cell r="L703">
            <v>0</v>
          </cell>
          <cell r="N703">
            <v>0</v>
          </cell>
          <cell r="P703">
            <v>0</v>
          </cell>
          <cell r="R703">
            <v>0</v>
          </cell>
          <cell r="T703">
            <v>0</v>
          </cell>
          <cell r="V703">
            <v>0</v>
          </cell>
          <cell r="X703">
            <v>0</v>
          </cell>
          <cell r="Z703">
            <v>0</v>
          </cell>
          <cell r="AB703">
            <v>0</v>
          </cell>
          <cell r="AD703">
            <v>0</v>
          </cell>
          <cell r="AF703">
            <v>0</v>
          </cell>
          <cell r="AH703">
            <v>0</v>
          </cell>
        </row>
        <row r="704">
          <cell r="F704">
            <v>0</v>
          </cell>
          <cell r="H704">
            <v>0</v>
          </cell>
          <cell r="J704">
            <v>0</v>
          </cell>
          <cell r="L704">
            <v>0</v>
          </cell>
          <cell r="N704">
            <v>0</v>
          </cell>
          <cell r="P704">
            <v>0</v>
          </cell>
          <cell r="R704">
            <v>0</v>
          </cell>
          <cell r="T704">
            <v>0</v>
          </cell>
          <cell r="V704">
            <v>0</v>
          </cell>
          <cell r="X704">
            <v>0</v>
          </cell>
          <cell r="Z704">
            <v>0</v>
          </cell>
          <cell r="AB704">
            <v>0</v>
          </cell>
          <cell r="AD704">
            <v>0</v>
          </cell>
          <cell r="AF704">
            <v>0</v>
          </cell>
          <cell r="AH704">
            <v>0</v>
          </cell>
        </row>
        <row r="705">
          <cell r="F705">
            <v>0</v>
          </cell>
          <cell r="H705">
            <v>0</v>
          </cell>
          <cell r="J705">
            <v>0</v>
          </cell>
          <cell r="L705">
            <v>0</v>
          </cell>
          <cell r="N705">
            <v>0</v>
          </cell>
          <cell r="P705">
            <v>0</v>
          </cell>
          <cell r="R705">
            <v>0</v>
          </cell>
          <cell r="T705">
            <v>0</v>
          </cell>
          <cell r="V705">
            <v>0</v>
          </cell>
          <cell r="X705">
            <v>0</v>
          </cell>
          <cell r="Z705">
            <v>0</v>
          </cell>
          <cell r="AB705">
            <v>0</v>
          </cell>
          <cell r="AD705">
            <v>0</v>
          </cell>
          <cell r="AF705">
            <v>0</v>
          </cell>
          <cell r="AH705">
            <v>0</v>
          </cell>
        </row>
        <row r="706">
          <cell r="F706">
            <v>0</v>
          </cell>
          <cell r="H706">
            <v>0</v>
          </cell>
          <cell r="J706">
            <v>0</v>
          </cell>
          <cell r="L706">
            <v>0</v>
          </cell>
          <cell r="N706">
            <v>0</v>
          </cell>
          <cell r="P706">
            <v>0</v>
          </cell>
          <cell r="R706">
            <v>0</v>
          </cell>
          <cell r="T706">
            <v>0</v>
          </cell>
          <cell r="V706">
            <v>0</v>
          </cell>
          <cell r="X706">
            <v>0</v>
          </cell>
          <cell r="Z706">
            <v>0</v>
          </cell>
          <cell r="AB706">
            <v>0</v>
          </cell>
          <cell r="AD706">
            <v>0</v>
          </cell>
          <cell r="AF706">
            <v>0</v>
          </cell>
          <cell r="AH706">
            <v>0</v>
          </cell>
        </row>
        <row r="707">
          <cell r="F707">
            <v>0</v>
          </cell>
          <cell r="H707">
            <v>0</v>
          </cell>
          <cell r="J707">
            <v>0</v>
          </cell>
          <cell r="L707">
            <v>0</v>
          </cell>
          <cell r="N707">
            <v>0</v>
          </cell>
          <cell r="P707">
            <v>0</v>
          </cell>
          <cell r="R707">
            <v>0</v>
          </cell>
          <cell r="T707">
            <v>0</v>
          </cell>
          <cell r="V707">
            <v>0</v>
          </cell>
          <cell r="X707">
            <v>0</v>
          </cell>
          <cell r="Z707">
            <v>0</v>
          </cell>
          <cell r="AB707">
            <v>0</v>
          </cell>
          <cell r="AD707">
            <v>0</v>
          </cell>
          <cell r="AF707">
            <v>0</v>
          </cell>
          <cell r="AH707">
            <v>0</v>
          </cell>
        </row>
        <row r="708">
          <cell r="F708">
            <v>0</v>
          </cell>
          <cell r="H708">
            <v>0</v>
          </cell>
          <cell r="J708">
            <v>0</v>
          </cell>
          <cell r="L708">
            <v>0</v>
          </cell>
          <cell r="N708">
            <v>0</v>
          </cell>
          <cell r="P708">
            <v>0</v>
          </cell>
          <cell r="R708">
            <v>0</v>
          </cell>
          <cell r="T708">
            <v>0</v>
          </cell>
          <cell r="V708">
            <v>0</v>
          </cell>
          <cell r="X708">
            <v>0</v>
          </cell>
          <cell r="Z708">
            <v>0</v>
          </cell>
          <cell r="AB708">
            <v>0</v>
          </cell>
          <cell r="AD708">
            <v>0</v>
          </cell>
          <cell r="AF708">
            <v>0</v>
          </cell>
          <cell r="AH708">
            <v>0</v>
          </cell>
        </row>
        <row r="709">
          <cell r="F709">
            <v>0</v>
          </cell>
          <cell r="H709">
            <v>0</v>
          </cell>
          <cell r="J709">
            <v>0</v>
          </cell>
          <cell r="L709">
            <v>0</v>
          </cell>
          <cell r="N709">
            <v>0</v>
          </cell>
          <cell r="P709">
            <v>0</v>
          </cell>
          <cell r="R709">
            <v>0</v>
          </cell>
          <cell r="T709">
            <v>0</v>
          </cell>
          <cell r="V709">
            <v>0</v>
          </cell>
          <cell r="X709">
            <v>0</v>
          </cell>
          <cell r="Z709">
            <v>0</v>
          </cell>
          <cell r="AB709">
            <v>0</v>
          </cell>
          <cell r="AD709">
            <v>0</v>
          </cell>
          <cell r="AF709">
            <v>0</v>
          </cell>
          <cell r="AH709">
            <v>0</v>
          </cell>
        </row>
        <row r="710">
          <cell r="F710">
            <v>0</v>
          </cell>
          <cell r="H710">
            <v>0</v>
          </cell>
          <cell r="J710">
            <v>0</v>
          </cell>
          <cell r="L710">
            <v>0</v>
          </cell>
          <cell r="N710">
            <v>0</v>
          </cell>
          <cell r="P710">
            <v>0</v>
          </cell>
          <cell r="R710">
            <v>0</v>
          </cell>
          <cell r="T710">
            <v>0</v>
          </cell>
          <cell r="V710">
            <v>0</v>
          </cell>
          <cell r="X710">
            <v>0</v>
          </cell>
          <cell r="Z710">
            <v>0</v>
          </cell>
          <cell r="AB710">
            <v>0</v>
          </cell>
          <cell r="AD710">
            <v>0</v>
          </cell>
          <cell r="AF710">
            <v>0</v>
          </cell>
          <cell r="AH710">
            <v>0</v>
          </cell>
        </row>
        <row r="711">
          <cell r="F711">
            <v>0</v>
          </cell>
          <cell r="H711">
            <v>0</v>
          </cell>
          <cell r="J711">
            <v>0</v>
          </cell>
          <cell r="L711">
            <v>0</v>
          </cell>
          <cell r="N711">
            <v>0</v>
          </cell>
          <cell r="P711">
            <v>0</v>
          </cell>
          <cell r="R711">
            <v>0</v>
          </cell>
          <cell r="T711">
            <v>0</v>
          </cell>
          <cell r="V711">
            <v>0</v>
          </cell>
          <cell r="X711">
            <v>0</v>
          </cell>
          <cell r="Z711">
            <v>0</v>
          </cell>
          <cell r="AB711">
            <v>0</v>
          </cell>
          <cell r="AD711">
            <v>0</v>
          </cell>
          <cell r="AF711">
            <v>0</v>
          </cell>
          <cell r="AH711">
            <v>0</v>
          </cell>
        </row>
        <row r="712">
          <cell r="F712">
            <v>0</v>
          </cell>
          <cell r="H712">
            <v>0</v>
          </cell>
          <cell r="J712">
            <v>0</v>
          </cell>
          <cell r="L712">
            <v>0</v>
          </cell>
          <cell r="N712">
            <v>0</v>
          </cell>
          <cell r="P712">
            <v>0</v>
          </cell>
          <cell r="R712">
            <v>0</v>
          </cell>
          <cell r="T712">
            <v>0</v>
          </cell>
          <cell r="V712">
            <v>0</v>
          </cell>
          <cell r="X712">
            <v>0</v>
          </cell>
          <cell r="Z712">
            <v>0</v>
          </cell>
          <cell r="AB712">
            <v>0</v>
          </cell>
          <cell r="AD712">
            <v>0</v>
          </cell>
          <cell r="AF712">
            <v>0</v>
          </cell>
          <cell r="AH712">
            <v>0</v>
          </cell>
        </row>
        <row r="713">
          <cell r="F713">
            <v>0</v>
          </cell>
          <cell r="H713">
            <v>0</v>
          </cell>
          <cell r="J713">
            <v>0</v>
          </cell>
          <cell r="L713">
            <v>0</v>
          </cell>
          <cell r="N713">
            <v>0</v>
          </cell>
          <cell r="P713">
            <v>0</v>
          </cell>
          <cell r="R713">
            <v>0</v>
          </cell>
          <cell r="T713">
            <v>0</v>
          </cell>
          <cell r="V713">
            <v>0</v>
          </cell>
          <cell r="X713">
            <v>0</v>
          </cell>
          <cell r="Z713">
            <v>0</v>
          </cell>
          <cell r="AB713">
            <v>0</v>
          </cell>
          <cell r="AD713">
            <v>0</v>
          </cell>
          <cell r="AF713">
            <v>0</v>
          </cell>
          <cell r="AH713">
            <v>0</v>
          </cell>
        </row>
        <row r="714">
          <cell r="F714">
            <v>0</v>
          </cell>
          <cell r="H714">
            <v>0</v>
          </cell>
          <cell r="J714">
            <v>0</v>
          </cell>
          <cell r="L714">
            <v>0</v>
          </cell>
          <cell r="N714">
            <v>0</v>
          </cell>
          <cell r="P714">
            <v>0</v>
          </cell>
          <cell r="R714">
            <v>0</v>
          </cell>
          <cell r="T714">
            <v>0</v>
          </cell>
          <cell r="V714">
            <v>0</v>
          </cell>
          <cell r="X714">
            <v>0</v>
          </cell>
          <cell r="Z714">
            <v>0</v>
          </cell>
          <cell r="AB714">
            <v>0</v>
          </cell>
          <cell r="AD714">
            <v>0</v>
          </cell>
          <cell r="AF714">
            <v>0</v>
          </cell>
          <cell r="AH714">
            <v>0</v>
          </cell>
        </row>
        <row r="715">
          <cell r="F715">
            <v>0</v>
          </cell>
          <cell r="H715">
            <v>0</v>
          </cell>
          <cell r="J715">
            <v>0</v>
          </cell>
          <cell r="L715">
            <v>0</v>
          </cell>
          <cell r="N715">
            <v>0</v>
          </cell>
          <cell r="P715">
            <v>0</v>
          </cell>
          <cell r="R715">
            <v>0</v>
          </cell>
          <cell r="T715">
            <v>0</v>
          </cell>
          <cell r="V715">
            <v>0</v>
          </cell>
          <cell r="X715">
            <v>0</v>
          </cell>
          <cell r="Z715">
            <v>0</v>
          </cell>
          <cell r="AB715">
            <v>0</v>
          </cell>
          <cell r="AD715">
            <v>0</v>
          </cell>
          <cell r="AF715">
            <v>0</v>
          </cell>
          <cell r="AH715">
            <v>0</v>
          </cell>
        </row>
        <row r="716">
          <cell r="F716">
            <v>0</v>
          </cell>
          <cell r="H716">
            <v>0</v>
          </cell>
          <cell r="J716">
            <v>0</v>
          </cell>
          <cell r="L716">
            <v>0</v>
          </cell>
          <cell r="N716">
            <v>0</v>
          </cell>
          <cell r="P716">
            <v>0</v>
          </cell>
          <cell r="R716">
            <v>0</v>
          </cell>
          <cell r="T716">
            <v>0</v>
          </cell>
          <cell r="V716">
            <v>0</v>
          </cell>
          <cell r="X716">
            <v>0</v>
          </cell>
          <cell r="Z716">
            <v>0</v>
          </cell>
          <cell r="AB716">
            <v>0</v>
          </cell>
          <cell r="AD716">
            <v>0</v>
          </cell>
          <cell r="AF716">
            <v>0</v>
          </cell>
          <cell r="AH716">
            <v>0</v>
          </cell>
        </row>
        <row r="717">
          <cell r="F717">
            <v>0</v>
          </cell>
          <cell r="H717">
            <v>0</v>
          </cell>
          <cell r="J717">
            <v>0</v>
          </cell>
          <cell r="L717">
            <v>0</v>
          </cell>
          <cell r="N717">
            <v>0</v>
          </cell>
          <cell r="P717">
            <v>0</v>
          </cell>
          <cell r="R717">
            <v>0</v>
          </cell>
          <cell r="T717">
            <v>0</v>
          </cell>
          <cell r="V717">
            <v>0</v>
          </cell>
          <cell r="X717">
            <v>0</v>
          </cell>
          <cell r="Z717">
            <v>0</v>
          </cell>
          <cell r="AB717">
            <v>0</v>
          </cell>
          <cell r="AD717">
            <v>0</v>
          </cell>
          <cell r="AF717">
            <v>0</v>
          </cell>
          <cell r="AH717">
            <v>0</v>
          </cell>
        </row>
        <row r="718">
          <cell r="F718">
            <v>0</v>
          </cell>
          <cell r="H718">
            <v>0</v>
          </cell>
          <cell r="J718">
            <v>0</v>
          </cell>
          <cell r="L718">
            <v>0</v>
          </cell>
          <cell r="N718">
            <v>0</v>
          </cell>
          <cell r="P718">
            <v>0</v>
          </cell>
          <cell r="R718">
            <v>0</v>
          </cell>
          <cell r="T718">
            <v>0</v>
          </cell>
          <cell r="V718">
            <v>0</v>
          </cell>
          <cell r="X718">
            <v>0</v>
          </cell>
          <cell r="Z718">
            <v>0</v>
          </cell>
          <cell r="AB718">
            <v>0</v>
          </cell>
          <cell r="AD718">
            <v>0</v>
          </cell>
          <cell r="AF718">
            <v>0</v>
          </cell>
          <cell r="AH718">
            <v>0</v>
          </cell>
        </row>
        <row r="719">
          <cell r="F719">
            <v>0</v>
          </cell>
          <cell r="H719">
            <v>0</v>
          </cell>
          <cell r="J719">
            <v>0</v>
          </cell>
          <cell r="L719">
            <v>0</v>
          </cell>
          <cell r="N719">
            <v>0</v>
          </cell>
          <cell r="P719">
            <v>0</v>
          </cell>
          <cell r="R719">
            <v>0</v>
          </cell>
          <cell r="T719">
            <v>0</v>
          </cell>
          <cell r="V719">
            <v>0</v>
          </cell>
          <cell r="X719">
            <v>0</v>
          </cell>
          <cell r="Z719">
            <v>0</v>
          </cell>
          <cell r="AB719">
            <v>0</v>
          </cell>
          <cell r="AD719">
            <v>0</v>
          </cell>
          <cell r="AF719">
            <v>0</v>
          </cell>
          <cell r="AH719">
            <v>0</v>
          </cell>
        </row>
        <row r="720">
          <cell r="F720">
            <v>0</v>
          </cell>
          <cell r="H720">
            <v>0</v>
          </cell>
          <cell r="J720">
            <v>0</v>
          </cell>
          <cell r="L720">
            <v>0</v>
          </cell>
          <cell r="N720">
            <v>0</v>
          </cell>
          <cell r="P720">
            <v>0</v>
          </cell>
          <cell r="R720">
            <v>0</v>
          </cell>
          <cell r="T720">
            <v>0</v>
          </cell>
          <cell r="V720">
            <v>0</v>
          </cell>
          <cell r="X720">
            <v>0</v>
          </cell>
          <cell r="Z720">
            <v>0</v>
          </cell>
          <cell r="AB720">
            <v>0</v>
          </cell>
          <cell r="AD720">
            <v>0</v>
          </cell>
          <cell r="AF720">
            <v>0</v>
          </cell>
          <cell r="AH720">
            <v>0</v>
          </cell>
        </row>
        <row r="721">
          <cell r="F721">
            <v>0</v>
          </cell>
          <cell r="H721">
            <v>0</v>
          </cell>
          <cell r="J721">
            <v>0</v>
          </cell>
          <cell r="L721">
            <v>0</v>
          </cell>
          <cell r="N721">
            <v>0</v>
          </cell>
          <cell r="P721">
            <v>0</v>
          </cell>
          <cell r="R721">
            <v>0</v>
          </cell>
          <cell r="T721">
            <v>0</v>
          </cell>
          <cell r="V721">
            <v>0</v>
          </cell>
          <cell r="X721">
            <v>0</v>
          </cell>
          <cell r="Z721">
            <v>0</v>
          </cell>
          <cell r="AB721">
            <v>0</v>
          </cell>
          <cell r="AD721">
            <v>0</v>
          </cell>
          <cell r="AF721">
            <v>0</v>
          </cell>
          <cell r="AH721">
            <v>0</v>
          </cell>
        </row>
        <row r="722">
          <cell r="F722">
            <v>0</v>
          </cell>
          <cell r="H722">
            <v>0</v>
          </cell>
          <cell r="J722">
            <v>0</v>
          </cell>
          <cell r="L722">
            <v>0</v>
          </cell>
          <cell r="N722">
            <v>0</v>
          </cell>
          <cell r="P722">
            <v>0</v>
          </cell>
          <cell r="R722">
            <v>0</v>
          </cell>
          <cell r="T722">
            <v>0</v>
          </cell>
          <cell r="V722">
            <v>0</v>
          </cell>
          <cell r="X722">
            <v>0</v>
          </cell>
          <cell r="Z722">
            <v>0</v>
          </cell>
          <cell r="AB722">
            <v>0</v>
          </cell>
          <cell r="AD722">
            <v>0</v>
          </cell>
          <cell r="AF722">
            <v>0</v>
          </cell>
          <cell r="AH722">
            <v>0</v>
          </cell>
        </row>
        <row r="723">
          <cell r="F723">
            <v>0</v>
          </cell>
          <cell r="H723">
            <v>0</v>
          </cell>
          <cell r="J723">
            <v>0</v>
          </cell>
          <cell r="L723">
            <v>0</v>
          </cell>
          <cell r="N723">
            <v>0</v>
          </cell>
          <cell r="P723">
            <v>0</v>
          </cell>
          <cell r="R723">
            <v>0</v>
          </cell>
          <cell r="T723">
            <v>0</v>
          </cell>
          <cell r="V723">
            <v>0</v>
          </cell>
          <cell r="X723">
            <v>0</v>
          </cell>
          <cell r="Z723">
            <v>0</v>
          </cell>
          <cell r="AB723">
            <v>0</v>
          </cell>
          <cell r="AD723">
            <v>0</v>
          </cell>
          <cell r="AF723">
            <v>0</v>
          </cell>
          <cell r="AH723">
            <v>0</v>
          </cell>
        </row>
        <row r="724">
          <cell r="F724">
            <v>0</v>
          </cell>
          <cell r="H724">
            <v>0</v>
          </cell>
          <cell r="J724">
            <v>0</v>
          </cell>
          <cell r="L724">
            <v>0</v>
          </cell>
          <cell r="N724">
            <v>0</v>
          </cell>
          <cell r="P724">
            <v>0</v>
          </cell>
          <cell r="R724">
            <v>0</v>
          </cell>
          <cell r="T724">
            <v>0</v>
          </cell>
          <cell r="V724">
            <v>0</v>
          </cell>
          <cell r="X724">
            <v>0</v>
          </cell>
          <cell r="Z724">
            <v>0</v>
          </cell>
          <cell r="AB724">
            <v>0</v>
          </cell>
          <cell r="AD724">
            <v>0</v>
          </cell>
          <cell r="AF724">
            <v>0</v>
          </cell>
          <cell r="AH724">
            <v>0</v>
          </cell>
        </row>
        <row r="725">
          <cell r="F725">
            <v>0</v>
          </cell>
          <cell r="H725">
            <v>0</v>
          </cell>
          <cell r="J725">
            <v>0</v>
          </cell>
          <cell r="L725">
            <v>0</v>
          </cell>
          <cell r="N725">
            <v>0</v>
          </cell>
          <cell r="P725">
            <v>0</v>
          </cell>
          <cell r="R725">
            <v>0</v>
          </cell>
          <cell r="T725">
            <v>0</v>
          </cell>
          <cell r="V725">
            <v>0</v>
          </cell>
          <cell r="X725">
            <v>0</v>
          </cell>
          <cell r="Z725">
            <v>0</v>
          </cell>
          <cell r="AB725">
            <v>0</v>
          </cell>
          <cell r="AD725">
            <v>0</v>
          </cell>
          <cell r="AF725">
            <v>0</v>
          </cell>
          <cell r="AH725">
            <v>0</v>
          </cell>
        </row>
        <row r="726">
          <cell r="F726">
            <v>0</v>
          </cell>
          <cell r="H726">
            <v>0</v>
          </cell>
          <cell r="J726">
            <v>0</v>
          </cell>
          <cell r="L726">
            <v>0</v>
          </cell>
          <cell r="N726">
            <v>0</v>
          </cell>
          <cell r="P726">
            <v>0</v>
          </cell>
          <cell r="R726">
            <v>0</v>
          </cell>
          <cell r="T726">
            <v>0</v>
          </cell>
          <cell r="V726">
            <v>0</v>
          </cell>
          <cell r="X726">
            <v>0</v>
          </cell>
          <cell r="Z726">
            <v>0</v>
          </cell>
          <cell r="AB726">
            <v>0</v>
          </cell>
          <cell r="AD726">
            <v>0</v>
          </cell>
          <cell r="AF726">
            <v>0</v>
          </cell>
          <cell r="AH726">
            <v>0</v>
          </cell>
        </row>
        <row r="727">
          <cell r="F727">
            <v>0</v>
          </cell>
          <cell r="H727">
            <v>0</v>
          </cell>
          <cell r="J727">
            <v>0</v>
          </cell>
          <cell r="L727">
            <v>0</v>
          </cell>
          <cell r="N727">
            <v>0</v>
          </cell>
          <cell r="P727">
            <v>0</v>
          </cell>
          <cell r="R727">
            <v>0</v>
          </cell>
          <cell r="T727">
            <v>0</v>
          </cell>
          <cell r="V727">
            <v>0</v>
          </cell>
          <cell r="X727">
            <v>0</v>
          </cell>
          <cell r="Z727">
            <v>0</v>
          </cell>
          <cell r="AB727">
            <v>0</v>
          </cell>
          <cell r="AD727">
            <v>0</v>
          </cell>
          <cell r="AF727">
            <v>0</v>
          </cell>
          <cell r="AH727">
            <v>0</v>
          </cell>
        </row>
        <row r="728">
          <cell r="F728">
            <v>0</v>
          </cell>
          <cell r="H728">
            <v>0</v>
          </cell>
          <cell r="J728">
            <v>0</v>
          </cell>
          <cell r="L728">
            <v>0</v>
          </cell>
          <cell r="N728">
            <v>0</v>
          </cell>
          <cell r="P728">
            <v>0</v>
          </cell>
          <cell r="R728">
            <v>0</v>
          </cell>
          <cell r="T728">
            <v>0</v>
          </cell>
          <cell r="V728">
            <v>0</v>
          </cell>
          <cell r="X728">
            <v>0</v>
          </cell>
          <cell r="Z728">
            <v>0</v>
          </cell>
          <cell r="AB728">
            <v>0</v>
          </cell>
          <cell r="AD728">
            <v>0</v>
          </cell>
          <cell r="AF728">
            <v>0</v>
          </cell>
          <cell r="AH728">
            <v>0</v>
          </cell>
        </row>
        <row r="729">
          <cell r="F729">
            <v>0</v>
          </cell>
          <cell r="H729">
            <v>0</v>
          </cell>
          <cell r="J729">
            <v>0</v>
          </cell>
          <cell r="L729">
            <v>0</v>
          </cell>
          <cell r="N729">
            <v>0</v>
          </cell>
          <cell r="P729">
            <v>0</v>
          </cell>
          <cell r="R729">
            <v>0</v>
          </cell>
          <cell r="T729">
            <v>0</v>
          </cell>
          <cell r="V729">
            <v>0</v>
          </cell>
          <cell r="X729">
            <v>0</v>
          </cell>
          <cell r="Z729">
            <v>0</v>
          </cell>
          <cell r="AB729">
            <v>0</v>
          </cell>
          <cell r="AD729">
            <v>0</v>
          </cell>
          <cell r="AF729">
            <v>0</v>
          </cell>
          <cell r="AH729">
            <v>0</v>
          </cell>
        </row>
        <row r="730">
          <cell r="F730">
            <v>0</v>
          </cell>
          <cell r="H730">
            <v>0</v>
          </cell>
          <cell r="J730">
            <v>0</v>
          </cell>
          <cell r="L730">
            <v>0</v>
          </cell>
          <cell r="N730">
            <v>0</v>
          </cell>
          <cell r="P730">
            <v>0</v>
          </cell>
          <cell r="R730">
            <v>0</v>
          </cell>
          <cell r="T730">
            <v>0</v>
          </cell>
          <cell r="V730">
            <v>0</v>
          </cell>
          <cell r="X730">
            <v>0</v>
          </cell>
          <cell r="Z730">
            <v>0</v>
          </cell>
          <cell r="AB730">
            <v>0</v>
          </cell>
          <cell r="AD730">
            <v>0</v>
          </cell>
          <cell r="AF730">
            <v>0</v>
          </cell>
          <cell r="AH730">
            <v>0</v>
          </cell>
        </row>
        <row r="731">
          <cell r="F731">
            <v>0</v>
          </cell>
          <cell r="H731">
            <v>0</v>
          </cell>
          <cell r="J731">
            <v>0</v>
          </cell>
          <cell r="L731">
            <v>0</v>
          </cell>
          <cell r="N731">
            <v>0</v>
          </cell>
          <cell r="P731">
            <v>0</v>
          </cell>
          <cell r="R731">
            <v>0</v>
          </cell>
          <cell r="T731">
            <v>0</v>
          </cell>
          <cell r="V731">
            <v>0</v>
          </cell>
          <cell r="X731">
            <v>0</v>
          </cell>
          <cell r="Z731">
            <v>0</v>
          </cell>
          <cell r="AB731">
            <v>0</v>
          </cell>
          <cell r="AD731">
            <v>0</v>
          </cell>
          <cell r="AF731">
            <v>0</v>
          </cell>
          <cell r="AH731">
            <v>0</v>
          </cell>
        </row>
        <row r="732">
          <cell r="F732">
            <v>0</v>
          </cell>
          <cell r="H732">
            <v>0</v>
          </cell>
          <cell r="J732">
            <v>0</v>
          </cell>
          <cell r="L732">
            <v>0</v>
          </cell>
          <cell r="N732">
            <v>0</v>
          </cell>
          <cell r="P732">
            <v>0</v>
          </cell>
          <cell r="R732">
            <v>0</v>
          </cell>
          <cell r="T732">
            <v>0</v>
          </cell>
          <cell r="V732">
            <v>0</v>
          </cell>
          <cell r="X732">
            <v>0</v>
          </cell>
          <cell r="Z732">
            <v>0</v>
          </cell>
          <cell r="AB732">
            <v>0</v>
          </cell>
          <cell r="AD732">
            <v>0</v>
          </cell>
          <cell r="AF732">
            <v>0</v>
          </cell>
          <cell r="AH732">
            <v>0</v>
          </cell>
        </row>
        <row r="733">
          <cell r="F733">
            <v>0</v>
          </cell>
          <cell r="H733">
            <v>0</v>
          </cell>
          <cell r="J733">
            <v>0</v>
          </cell>
          <cell r="L733">
            <v>0</v>
          </cell>
          <cell r="N733">
            <v>0</v>
          </cell>
          <cell r="P733">
            <v>0</v>
          </cell>
          <cell r="R733">
            <v>0</v>
          </cell>
          <cell r="T733">
            <v>0</v>
          </cell>
          <cell r="V733">
            <v>0</v>
          </cell>
          <cell r="X733">
            <v>0</v>
          </cell>
          <cell r="Z733">
            <v>0</v>
          </cell>
          <cell r="AB733">
            <v>0</v>
          </cell>
          <cell r="AD733">
            <v>0</v>
          </cell>
          <cell r="AF733">
            <v>0</v>
          </cell>
          <cell r="AH733">
            <v>0</v>
          </cell>
        </row>
        <row r="734">
          <cell r="F734">
            <v>0</v>
          </cell>
          <cell r="H734">
            <v>0</v>
          </cell>
          <cell r="J734">
            <v>0</v>
          </cell>
          <cell r="L734">
            <v>0</v>
          </cell>
          <cell r="N734">
            <v>0</v>
          </cell>
          <cell r="P734">
            <v>0</v>
          </cell>
          <cell r="R734">
            <v>0</v>
          </cell>
          <cell r="T734">
            <v>0</v>
          </cell>
          <cell r="V734">
            <v>0</v>
          </cell>
          <cell r="X734">
            <v>0</v>
          </cell>
          <cell r="Z734">
            <v>0</v>
          </cell>
          <cell r="AB734">
            <v>0</v>
          </cell>
          <cell r="AD734">
            <v>0</v>
          </cell>
          <cell r="AF734">
            <v>0</v>
          </cell>
          <cell r="AH734">
            <v>0</v>
          </cell>
        </row>
        <row r="735">
          <cell r="F735">
            <v>0</v>
          </cell>
          <cell r="H735">
            <v>0</v>
          </cell>
          <cell r="J735">
            <v>0</v>
          </cell>
          <cell r="L735">
            <v>0</v>
          </cell>
          <cell r="N735">
            <v>0</v>
          </cell>
          <cell r="P735">
            <v>0</v>
          </cell>
          <cell r="R735">
            <v>0</v>
          </cell>
          <cell r="T735">
            <v>0</v>
          </cell>
          <cell r="V735">
            <v>0</v>
          </cell>
          <cell r="X735">
            <v>0</v>
          </cell>
          <cell r="Z735">
            <v>0</v>
          </cell>
          <cell r="AB735">
            <v>0</v>
          </cell>
          <cell r="AD735">
            <v>0</v>
          </cell>
          <cell r="AF735">
            <v>0</v>
          </cell>
          <cell r="AH735">
            <v>0</v>
          </cell>
        </row>
        <row r="736">
          <cell r="F736">
            <v>0</v>
          </cell>
          <cell r="H736">
            <v>0</v>
          </cell>
          <cell r="J736">
            <v>0</v>
          </cell>
          <cell r="L736">
            <v>0</v>
          </cell>
          <cell r="N736">
            <v>0</v>
          </cell>
          <cell r="P736">
            <v>0</v>
          </cell>
          <cell r="R736">
            <v>0</v>
          </cell>
          <cell r="T736">
            <v>0</v>
          </cell>
          <cell r="V736">
            <v>0</v>
          </cell>
          <cell r="X736">
            <v>0</v>
          </cell>
          <cell r="Z736">
            <v>0</v>
          </cell>
          <cell r="AB736">
            <v>0</v>
          </cell>
          <cell r="AD736">
            <v>0</v>
          </cell>
          <cell r="AF736">
            <v>0</v>
          </cell>
          <cell r="AH736">
            <v>0</v>
          </cell>
        </row>
        <row r="737">
          <cell r="F737">
            <v>0</v>
          </cell>
          <cell r="H737">
            <v>0</v>
          </cell>
          <cell r="J737">
            <v>0</v>
          </cell>
          <cell r="L737">
            <v>0</v>
          </cell>
          <cell r="N737">
            <v>0</v>
          </cell>
          <cell r="P737">
            <v>0</v>
          </cell>
          <cell r="R737">
            <v>0</v>
          </cell>
          <cell r="T737">
            <v>0</v>
          </cell>
          <cell r="V737">
            <v>0</v>
          </cell>
          <cell r="X737">
            <v>0</v>
          </cell>
          <cell r="Z737">
            <v>0</v>
          </cell>
          <cell r="AB737">
            <v>0</v>
          </cell>
          <cell r="AD737">
            <v>0</v>
          </cell>
          <cell r="AF737">
            <v>0</v>
          </cell>
          <cell r="AH737">
            <v>0</v>
          </cell>
        </row>
        <row r="738">
          <cell r="F738">
            <v>0</v>
          </cell>
          <cell r="H738">
            <v>0</v>
          </cell>
          <cell r="J738">
            <v>0</v>
          </cell>
          <cell r="L738">
            <v>0</v>
          </cell>
          <cell r="N738">
            <v>0</v>
          </cell>
          <cell r="P738">
            <v>0</v>
          </cell>
          <cell r="R738">
            <v>0</v>
          </cell>
          <cell r="T738">
            <v>0</v>
          </cell>
          <cell r="V738">
            <v>0</v>
          </cell>
          <cell r="X738">
            <v>0</v>
          </cell>
          <cell r="Z738">
            <v>0</v>
          </cell>
          <cell r="AB738">
            <v>0</v>
          </cell>
          <cell r="AD738">
            <v>0</v>
          </cell>
          <cell r="AF738">
            <v>0</v>
          </cell>
          <cell r="AH738">
            <v>0</v>
          </cell>
        </row>
        <row r="739">
          <cell r="F739">
            <v>0</v>
          </cell>
          <cell r="H739">
            <v>0</v>
          </cell>
          <cell r="J739">
            <v>0</v>
          </cell>
          <cell r="L739">
            <v>0</v>
          </cell>
          <cell r="N739">
            <v>0</v>
          </cell>
          <cell r="P739">
            <v>0</v>
          </cell>
          <cell r="R739">
            <v>0</v>
          </cell>
          <cell r="T739">
            <v>0</v>
          </cell>
          <cell r="V739">
            <v>0</v>
          </cell>
          <cell r="X739">
            <v>0</v>
          </cell>
          <cell r="Z739">
            <v>0</v>
          </cell>
          <cell r="AB739">
            <v>0</v>
          </cell>
          <cell r="AD739">
            <v>0</v>
          </cell>
          <cell r="AF739">
            <v>0</v>
          </cell>
          <cell r="AH739">
            <v>0</v>
          </cell>
        </row>
        <row r="740">
          <cell r="F740">
            <v>0</v>
          </cell>
          <cell r="H740">
            <v>0</v>
          </cell>
          <cell r="J740">
            <v>0</v>
          </cell>
          <cell r="L740">
            <v>0</v>
          </cell>
          <cell r="N740">
            <v>0</v>
          </cell>
          <cell r="P740">
            <v>0</v>
          </cell>
          <cell r="R740">
            <v>0</v>
          </cell>
          <cell r="T740">
            <v>0</v>
          </cell>
          <cell r="V740">
            <v>0</v>
          </cell>
          <cell r="X740">
            <v>0</v>
          </cell>
          <cell r="Z740">
            <v>0</v>
          </cell>
          <cell r="AB740">
            <v>0</v>
          </cell>
          <cell r="AD740">
            <v>0</v>
          </cell>
          <cell r="AF740">
            <v>0</v>
          </cell>
          <cell r="AH740">
            <v>0</v>
          </cell>
        </row>
        <row r="741">
          <cell r="F741">
            <v>0</v>
          </cell>
          <cell r="H741">
            <v>0</v>
          </cell>
          <cell r="J741">
            <v>0</v>
          </cell>
          <cell r="L741">
            <v>0</v>
          </cell>
          <cell r="N741">
            <v>0</v>
          </cell>
          <cell r="P741">
            <v>0</v>
          </cell>
          <cell r="R741">
            <v>0</v>
          </cell>
          <cell r="T741">
            <v>0</v>
          </cell>
          <cell r="V741">
            <v>0</v>
          </cell>
          <cell r="X741">
            <v>0</v>
          </cell>
          <cell r="Z741">
            <v>0</v>
          </cell>
          <cell r="AB741">
            <v>0</v>
          </cell>
          <cell r="AD741">
            <v>0</v>
          </cell>
          <cell r="AF741">
            <v>0</v>
          </cell>
          <cell r="AH741">
            <v>0</v>
          </cell>
        </row>
        <row r="742">
          <cell r="F742">
            <v>0</v>
          </cell>
          <cell r="H742">
            <v>0</v>
          </cell>
          <cell r="J742">
            <v>0</v>
          </cell>
          <cell r="L742">
            <v>0</v>
          </cell>
          <cell r="N742">
            <v>0</v>
          </cell>
          <cell r="P742">
            <v>0</v>
          </cell>
          <cell r="R742">
            <v>0</v>
          </cell>
          <cell r="T742">
            <v>0</v>
          </cell>
          <cell r="V742">
            <v>0</v>
          </cell>
          <cell r="X742">
            <v>0</v>
          </cell>
          <cell r="Z742">
            <v>0</v>
          </cell>
          <cell r="AB742">
            <v>0</v>
          </cell>
          <cell r="AD742">
            <v>0</v>
          </cell>
          <cell r="AF742">
            <v>0</v>
          </cell>
          <cell r="AH742">
            <v>0</v>
          </cell>
        </row>
        <row r="743">
          <cell r="F743">
            <v>0</v>
          </cell>
          <cell r="H743">
            <v>0</v>
          </cell>
          <cell r="J743">
            <v>0</v>
          </cell>
          <cell r="L743">
            <v>0</v>
          </cell>
          <cell r="N743">
            <v>0</v>
          </cell>
          <cell r="P743">
            <v>0</v>
          </cell>
          <cell r="R743">
            <v>0</v>
          </cell>
          <cell r="T743">
            <v>0</v>
          </cell>
          <cell r="V743">
            <v>0</v>
          </cell>
          <cell r="X743">
            <v>0</v>
          </cell>
          <cell r="Z743">
            <v>0</v>
          </cell>
          <cell r="AB743">
            <v>0</v>
          </cell>
          <cell r="AD743">
            <v>0</v>
          </cell>
          <cell r="AF743">
            <v>0</v>
          </cell>
          <cell r="AH743">
            <v>0</v>
          </cell>
        </row>
        <row r="744">
          <cell r="F744">
            <v>0</v>
          </cell>
          <cell r="H744">
            <v>0</v>
          </cell>
          <cell r="J744">
            <v>0</v>
          </cell>
          <cell r="L744">
            <v>0</v>
          </cell>
          <cell r="N744">
            <v>0</v>
          </cell>
          <cell r="P744">
            <v>0</v>
          </cell>
          <cell r="R744">
            <v>0</v>
          </cell>
          <cell r="T744">
            <v>0</v>
          </cell>
          <cell r="V744">
            <v>0</v>
          </cell>
          <cell r="X744">
            <v>0</v>
          </cell>
          <cell r="Z744">
            <v>0</v>
          </cell>
          <cell r="AB744">
            <v>0</v>
          </cell>
          <cell r="AD744">
            <v>0</v>
          </cell>
          <cell r="AF744">
            <v>0</v>
          </cell>
          <cell r="AH744">
            <v>0</v>
          </cell>
        </row>
        <row r="745">
          <cell r="F745">
            <v>0</v>
          </cell>
          <cell r="H745">
            <v>0</v>
          </cell>
          <cell r="J745">
            <v>0</v>
          </cell>
          <cell r="L745">
            <v>0</v>
          </cell>
          <cell r="N745">
            <v>0</v>
          </cell>
          <cell r="P745">
            <v>0</v>
          </cell>
          <cell r="R745">
            <v>0</v>
          </cell>
          <cell r="T745">
            <v>0</v>
          </cell>
          <cell r="V745">
            <v>0</v>
          </cell>
          <cell r="X745">
            <v>0</v>
          </cell>
          <cell r="Z745">
            <v>0</v>
          </cell>
          <cell r="AB745">
            <v>0</v>
          </cell>
          <cell r="AD745">
            <v>0</v>
          </cell>
          <cell r="AF745">
            <v>0</v>
          </cell>
          <cell r="AH745">
            <v>0</v>
          </cell>
        </row>
        <row r="746">
          <cell r="F746">
            <v>0</v>
          </cell>
          <cell r="H746">
            <v>0</v>
          </cell>
          <cell r="J746">
            <v>0</v>
          </cell>
          <cell r="L746">
            <v>0</v>
          </cell>
          <cell r="N746">
            <v>0</v>
          </cell>
          <cell r="P746">
            <v>0</v>
          </cell>
          <cell r="R746">
            <v>0</v>
          </cell>
          <cell r="T746">
            <v>0</v>
          </cell>
          <cell r="V746">
            <v>0</v>
          </cell>
          <cell r="X746">
            <v>0</v>
          </cell>
          <cell r="Z746">
            <v>0</v>
          </cell>
          <cell r="AB746">
            <v>0</v>
          </cell>
          <cell r="AD746">
            <v>0</v>
          </cell>
          <cell r="AF746">
            <v>0</v>
          </cell>
          <cell r="AH746">
            <v>0</v>
          </cell>
        </row>
        <row r="747">
          <cell r="F747">
            <v>0</v>
          </cell>
          <cell r="H747">
            <v>0</v>
          </cell>
          <cell r="J747">
            <v>0</v>
          </cell>
          <cell r="L747">
            <v>0</v>
          </cell>
          <cell r="N747">
            <v>0</v>
          </cell>
          <cell r="P747">
            <v>0</v>
          </cell>
          <cell r="R747">
            <v>0</v>
          </cell>
          <cell r="T747">
            <v>0</v>
          </cell>
          <cell r="V747">
            <v>0</v>
          </cell>
          <cell r="X747">
            <v>0</v>
          </cell>
          <cell r="Z747">
            <v>0</v>
          </cell>
          <cell r="AB747">
            <v>0</v>
          </cell>
          <cell r="AD747">
            <v>0</v>
          </cell>
          <cell r="AF747">
            <v>0</v>
          </cell>
          <cell r="AH747">
            <v>0</v>
          </cell>
        </row>
        <row r="748">
          <cell r="F748">
            <v>0</v>
          </cell>
          <cell r="H748">
            <v>0</v>
          </cell>
          <cell r="J748">
            <v>0</v>
          </cell>
          <cell r="L748">
            <v>0</v>
          </cell>
          <cell r="N748">
            <v>0</v>
          </cell>
          <cell r="P748">
            <v>0</v>
          </cell>
          <cell r="R748">
            <v>0</v>
          </cell>
          <cell r="T748">
            <v>0</v>
          </cell>
          <cell r="V748">
            <v>0</v>
          </cell>
          <cell r="X748">
            <v>0</v>
          </cell>
          <cell r="Z748">
            <v>0</v>
          </cell>
          <cell r="AB748">
            <v>0</v>
          </cell>
          <cell r="AD748">
            <v>0</v>
          </cell>
          <cell r="AF748">
            <v>0</v>
          </cell>
          <cell r="AH748">
            <v>0</v>
          </cell>
        </row>
        <row r="749">
          <cell r="F749">
            <v>0</v>
          </cell>
          <cell r="H749">
            <v>0</v>
          </cell>
          <cell r="J749">
            <v>0</v>
          </cell>
          <cell r="L749">
            <v>0</v>
          </cell>
          <cell r="N749">
            <v>0</v>
          </cell>
          <cell r="P749">
            <v>0</v>
          </cell>
          <cell r="R749">
            <v>0</v>
          </cell>
          <cell r="T749">
            <v>0</v>
          </cell>
          <cell r="V749">
            <v>0</v>
          </cell>
          <cell r="X749">
            <v>0</v>
          </cell>
          <cell r="Z749">
            <v>0</v>
          </cell>
          <cell r="AB749">
            <v>0</v>
          </cell>
          <cell r="AD749">
            <v>0</v>
          </cell>
          <cell r="AF749">
            <v>0</v>
          </cell>
          <cell r="AH749">
            <v>0</v>
          </cell>
        </row>
        <row r="750">
          <cell r="F750">
            <v>0</v>
          </cell>
          <cell r="H750">
            <v>0</v>
          </cell>
          <cell r="J750">
            <v>0</v>
          </cell>
          <cell r="L750">
            <v>0</v>
          </cell>
          <cell r="N750">
            <v>0</v>
          </cell>
          <cell r="P750">
            <v>0</v>
          </cell>
          <cell r="R750">
            <v>0</v>
          </cell>
          <cell r="T750">
            <v>0</v>
          </cell>
          <cell r="V750">
            <v>0</v>
          </cell>
          <cell r="X750">
            <v>0</v>
          </cell>
          <cell r="Z750">
            <v>0</v>
          </cell>
          <cell r="AB750">
            <v>0</v>
          </cell>
          <cell r="AD750">
            <v>0</v>
          </cell>
          <cell r="AF750">
            <v>0</v>
          </cell>
          <cell r="AH750">
            <v>0</v>
          </cell>
        </row>
        <row r="751">
          <cell r="F751">
            <v>0</v>
          </cell>
          <cell r="H751">
            <v>0</v>
          </cell>
          <cell r="J751">
            <v>0</v>
          </cell>
          <cell r="L751">
            <v>0</v>
          </cell>
          <cell r="N751">
            <v>0</v>
          </cell>
          <cell r="P751">
            <v>0</v>
          </cell>
          <cell r="R751">
            <v>0</v>
          </cell>
          <cell r="T751">
            <v>0</v>
          </cell>
          <cell r="V751">
            <v>0</v>
          </cell>
          <cell r="X751">
            <v>0</v>
          </cell>
          <cell r="Z751">
            <v>0</v>
          </cell>
          <cell r="AB751">
            <v>0</v>
          </cell>
          <cell r="AD751">
            <v>0</v>
          </cell>
          <cell r="AF751">
            <v>0</v>
          </cell>
          <cell r="AH751">
            <v>0</v>
          </cell>
        </row>
        <row r="752">
          <cell r="F752">
            <v>0</v>
          </cell>
          <cell r="H752">
            <v>0</v>
          </cell>
          <cell r="J752">
            <v>0</v>
          </cell>
          <cell r="L752">
            <v>0</v>
          </cell>
          <cell r="N752">
            <v>0</v>
          </cell>
          <cell r="P752">
            <v>0</v>
          </cell>
          <cell r="R752">
            <v>0</v>
          </cell>
          <cell r="T752">
            <v>0</v>
          </cell>
          <cell r="V752">
            <v>0</v>
          </cell>
          <cell r="X752">
            <v>0</v>
          </cell>
          <cell r="Z752">
            <v>0</v>
          </cell>
          <cell r="AB752">
            <v>0</v>
          </cell>
          <cell r="AD752">
            <v>0</v>
          </cell>
          <cell r="AF752">
            <v>0</v>
          </cell>
          <cell r="AH752">
            <v>0</v>
          </cell>
        </row>
        <row r="753">
          <cell r="F753">
            <v>0</v>
          </cell>
          <cell r="H753">
            <v>0</v>
          </cell>
          <cell r="J753">
            <v>0</v>
          </cell>
          <cell r="L753">
            <v>0</v>
          </cell>
          <cell r="N753">
            <v>0</v>
          </cell>
          <cell r="P753">
            <v>0</v>
          </cell>
          <cell r="R753">
            <v>0</v>
          </cell>
          <cell r="T753">
            <v>0</v>
          </cell>
          <cell r="V753">
            <v>0</v>
          </cell>
          <cell r="X753">
            <v>0</v>
          </cell>
          <cell r="Z753">
            <v>0</v>
          </cell>
          <cell r="AB753">
            <v>0</v>
          </cell>
          <cell r="AD753">
            <v>0</v>
          </cell>
          <cell r="AF753">
            <v>0</v>
          </cell>
          <cell r="AH753">
            <v>0</v>
          </cell>
        </row>
        <row r="754">
          <cell r="F754">
            <v>0</v>
          </cell>
          <cell r="H754">
            <v>0</v>
          </cell>
          <cell r="J754">
            <v>0</v>
          </cell>
          <cell r="L754">
            <v>0</v>
          </cell>
          <cell r="N754">
            <v>0</v>
          </cell>
          <cell r="P754">
            <v>0</v>
          </cell>
          <cell r="R754">
            <v>0</v>
          </cell>
          <cell r="T754">
            <v>0</v>
          </cell>
          <cell r="V754">
            <v>0</v>
          </cell>
          <cell r="X754">
            <v>0</v>
          </cell>
          <cell r="Z754">
            <v>0</v>
          </cell>
          <cell r="AB754">
            <v>0</v>
          </cell>
          <cell r="AD754">
            <v>0</v>
          </cell>
          <cell r="AF754">
            <v>0</v>
          </cell>
          <cell r="AH754">
            <v>0</v>
          </cell>
        </row>
        <row r="755">
          <cell r="F755">
            <v>0</v>
          </cell>
          <cell r="H755">
            <v>0</v>
          </cell>
          <cell r="J755">
            <v>0</v>
          </cell>
          <cell r="L755">
            <v>0</v>
          </cell>
          <cell r="N755">
            <v>0</v>
          </cell>
          <cell r="P755">
            <v>0</v>
          </cell>
          <cell r="R755">
            <v>0</v>
          </cell>
          <cell r="T755">
            <v>0</v>
          </cell>
          <cell r="V755">
            <v>0</v>
          </cell>
          <cell r="X755">
            <v>0</v>
          </cell>
          <cell r="Z755">
            <v>0</v>
          </cell>
          <cell r="AB755">
            <v>0</v>
          </cell>
          <cell r="AD755">
            <v>0</v>
          </cell>
          <cell r="AF755">
            <v>0</v>
          </cell>
          <cell r="AH755">
            <v>0</v>
          </cell>
        </row>
        <row r="756">
          <cell r="F756">
            <v>0</v>
          </cell>
          <cell r="H756">
            <v>0</v>
          </cell>
          <cell r="J756">
            <v>0</v>
          </cell>
          <cell r="L756">
            <v>0</v>
          </cell>
          <cell r="N756">
            <v>0</v>
          </cell>
          <cell r="P756">
            <v>0</v>
          </cell>
          <cell r="R756">
            <v>0</v>
          </cell>
          <cell r="T756">
            <v>0</v>
          </cell>
          <cell r="V756">
            <v>0</v>
          </cell>
          <cell r="X756">
            <v>0</v>
          </cell>
          <cell r="Z756">
            <v>0</v>
          </cell>
          <cell r="AB756">
            <v>0</v>
          </cell>
          <cell r="AD756">
            <v>0</v>
          </cell>
          <cell r="AF756">
            <v>0</v>
          </cell>
          <cell r="AH756">
            <v>0</v>
          </cell>
        </row>
        <row r="757">
          <cell r="F757">
            <v>0</v>
          </cell>
          <cell r="H757">
            <v>0</v>
          </cell>
          <cell r="J757">
            <v>0</v>
          </cell>
          <cell r="L757">
            <v>0</v>
          </cell>
          <cell r="N757">
            <v>0</v>
          </cell>
          <cell r="P757">
            <v>0</v>
          </cell>
          <cell r="R757">
            <v>0</v>
          </cell>
          <cell r="T757">
            <v>0</v>
          </cell>
          <cell r="V757">
            <v>0</v>
          </cell>
          <cell r="X757">
            <v>0</v>
          </cell>
          <cell r="Z757">
            <v>0</v>
          </cell>
          <cell r="AB757">
            <v>0</v>
          </cell>
          <cell r="AD757">
            <v>0</v>
          </cell>
          <cell r="AF757">
            <v>0</v>
          </cell>
          <cell r="AH757">
            <v>0</v>
          </cell>
        </row>
        <row r="758">
          <cell r="F758">
            <v>0</v>
          </cell>
          <cell r="H758">
            <v>0</v>
          </cell>
          <cell r="J758">
            <v>0</v>
          </cell>
          <cell r="L758">
            <v>0</v>
          </cell>
          <cell r="N758">
            <v>0</v>
          </cell>
          <cell r="P758">
            <v>0</v>
          </cell>
          <cell r="R758">
            <v>0</v>
          </cell>
          <cell r="T758">
            <v>0</v>
          </cell>
          <cell r="V758">
            <v>0</v>
          </cell>
          <cell r="X758">
            <v>0</v>
          </cell>
          <cell r="Z758">
            <v>0</v>
          </cell>
          <cell r="AB758">
            <v>0</v>
          </cell>
          <cell r="AD758">
            <v>0</v>
          </cell>
          <cell r="AF758">
            <v>0</v>
          </cell>
          <cell r="AH758">
            <v>0</v>
          </cell>
        </row>
        <row r="759">
          <cell r="F759">
            <v>0</v>
          </cell>
          <cell r="H759">
            <v>0</v>
          </cell>
          <cell r="J759">
            <v>0</v>
          </cell>
          <cell r="L759">
            <v>0</v>
          </cell>
          <cell r="N759">
            <v>0</v>
          </cell>
          <cell r="P759">
            <v>0</v>
          </cell>
          <cell r="R759">
            <v>0</v>
          </cell>
          <cell r="T759">
            <v>0</v>
          </cell>
          <cell r="V759">
            <v>0</v>
          </cell>
          <cell r="X759">
            <v>0</v>
          </cell>
          <cell r="Z759">
            <v>0</v>
          </cell>
          <cell r="AB759">
            <v>0</v>
          </cell>
          <cell r="AD759">
            <v>0</v>
          </cell>
          <cell r="AF759">
            <v>0</v>
          </cell>
          <cell r="AH759">
            <v>0</v>
          </cell>
        </row>
        <row r="760">
          <cell r="F760">
            <v>0</v>
          </cell>
          <cell r="H760">
            <v>0</v>
          </cell>
          <cell r="J760">
            <v>0</v>
          </cell>
          <cell r="L760">
            <v>0</v>
          </cell>
          <cell r="N760">
            <v>0</v>
          </cell>
          <cell r="P760">
            <v>0</v>
          </cell>
          <cell r="R760">
            <v>0</v>
          </cell>
          <cell r="T760">
            <v>0</v>
          </cell>
          <cell r="V760">
            <v>0</v>
          </cell>
          <cell r="X760">
            <v>0</v>
          </cell>
          <cell r="Z760">
            <v>0</v>
          </cell>
          <cell r="AB760">
            <v>0</v>
          </cell>
          <cell r="AD760">
            <v>0</v>
          </cell>
          <cell r="AF760">
            <v>0</v>
          </cell>
          <cell r="AH760">
            <v>0</v>
          </cell>
        </row>
        <row r="761">
          <cell r="F761">
            <v>0</v>
          </cell>
          <cell r="H761">
            <v>0</v>
          </cell>
          <cell r="J761">
            <v>0</v>
          </cell>
          <cell r="L761">
            <v>0</v>
          </cell>
          <cell r="N761">
            <v>0</v>
          </cell>
          <cell r="P761">
            <v>0</v>
          </cell>
          <cell r="R761">
            <v>0</v>
          </cell>
          <cell r="T761">
            <v>0</v>
          </cell>
          <cell r="V761">
            <v>0</v>
          </cell>
          <cell r="X761">
            <v>0</v>
          </cell>
          <cell r="Z761">
            <v>0</v>
          </cell>
          <cell r="AB761">
            <v>0</v>
          </cell>
          <cell r="AD761">
            <v>0</v>
          </cell>
          <cell r="AF761">
            <v>0</v>
          </cell>
          <cell r="AH761">
            <v>0</v>
          </cell>
        </row>
        <row r="762">
          <cell r="F762">
            <v>0</v>
          </cell>
          <cell r="H762">
            <v>0</v>
          </cell>
          <cell r="J762">
            <v>0</v>
          </cell>
          <cell r="L762">
            <v>0</v>
          </cell>
          <cell r="N762">
            <v>0</v>
          </cell>
          <cell r="P762">
            <v>0</v>
          </cell>
          <cell r="R762">
            <v>0</v>
          </cell>
          <cell r="T762">
            <v>0</v>
          </cell>
          <cell r="V762">
            <v>0</v>
          </cell>
          <cell r="X762">
            <v>0</v>
          </cell>
          <cell r="Z762">
            <v>0</v>
          </cell>
          <cell r="AB762">
            <v>0</v>
          </cell>
          <cell r="AD762">
            <v>0</v>
          </cell>
          <cell r="AF762">
            <v>0</v>
          </cell>
          <cell r="AH762">
            <v>0</v>
          </cell>
        </row>
        <row r="763">
          <cell r="F763">
            <v>0</v>
          </cell>
          <cell r="H763">
            <v>0</v>
          </cell>
          <cell r="J763">
            <v>0</v>
          </cell>
          <cell r="L763">
            <v>0</v>
          </cell>
          <cell r="N763">
            <v>0</v>
          </cell>
          <cell r="P763">
            <v>0</v>
          </cell>
          <cell r="R763">
            <v>0</v>
          </cell>
          <cell r="T763">
            <v>0</v>
          </cell>
          <cell r="V763">
            <v>0</v>
          </cell>
          <cell r="X763">
            <v>0</v>
          </cell>
          <cell r="Z763">
            <v>0</v>
          </cell>
          <cell r="AB763">
            <v>0</v>
          </cell>
          <cell r="AD763">
            <v>0</v>
          </cell>
          <cell r="AF763">
            <v>0</v>
          </cell>
          <cell r="AH763">
            <v>0</v>
          </cell>
        </row>
        <row r="764">
          <cell r="F764">
            <v>0</v>
          </cell>
          <cell r="H764">
            <v>0</v>
          </cell>
          <cell r="J764">
            <v>0</v>
          </cell>
          <cell r="L764">
            <v>0</v>
          </cell>
          <cell r="N764">
            <v>0</v>
          </cell>
          <cell r="P764">
            <v>0</v>
          </cell>
          <cell r="R764">
            <v>0</v>
          </cell>
          <cell r="T764">
            <v>0</v>
          </cell>
          <cell r="V764">
            <v>0</v>
          </cell>
          <cell r="X764">
            <v>0</v>
          </cell>
          <cell r="Z764">
            <v>0</v>
          </cell>
          <cell r="AB764">
            <v>0</v>
          </cell>
          <cell r="AD764">
            <v>0</v>
          </cell>
          <cell r="AF764">
            <v>0</v>
          </cell>
          <cell r="AH764">
            <v>0</v>
          </cell>
        </row>
        <row r="765">
          <cell r="F765">
            <v>0</v>
          </cell>
          <cell r="H765">
            <v>0</v>
          </cell>
          <cell r="J765">
            <v>0</v>
          </cell>
          <cell r="L765">
            <v>0</v>
          </cell>
          <cell r="N765">
            <v>0</v>
          </cell>
          <cell r="P765">
            <v>0</v>
          </cell>
          <cell r="R765">
            <v>0</v>
          </cell>
          <cell r="T765">
            <v>0</v>
          </cell>
          <cell r="V765">
            <v>0</v>
          </cell>
          <cell r="X765">
            <v>0</v>
          </cell>
          <cell r="Z765">
            <v>0</v>
          </cell>
          <cell r="AB765">
            <v>0</v>
          </cell>
          <cell r="AD765">
            <v>0</v>
          </cell>
          <cell r="AF765">
            <v>0</v>
          </cell>
          <cell r="AH765">
            <v>0</v>
          </cell>
        </row>
        <row r="766">
          <cell r="F766">
            <v>0</v>
          </cell>
          <cell r="H766">
            <v>0</v>
          </cell>
          <cell r="J766">
            <v>0</v>
          </cell>
          <cell r="L766">
            <v>0</v>
          </cell>
          <cell r="N766">
            <v>0</v>
          </cell>
          <cell r="P766">
            <v>0</v>
          </cell>
          <cell r="R766">
            <v>0</v>
          </cell>
          <cell r="T766">
            <v>0</v>
          </cell>
          <cell r="V766">
            <v>0</v>
          </cell>
          <cell r="X766">
            <v>0</v>
          </cell>
          <cell r="Z766">
            <v>0</v>
          </cell>
          <cell r="AB766">
            <v>0</v>
          </cell>
          <cell r="AD766">
            <v>0</v>
          </cell>
          <cell r="AF766">
            <v>0</v>
          </cell>
          <cell r="AH766">
            <v>0</v>
          </cell>
        </row>
        <row r="767">
          <cell r="F767">
            <v>0</v>
          </cell>
          <cell r="H767">
            <v>0</v>
          </cell>
          <cell r="J767">
            <v>0</v>
          </cell>
          <cell r="L767">
            <v>0</v>
          </cell>
          <cell r="N767">
            <v>0</v>
          </cell>
          <cell r="P767">
            <v>0</v>
          </cell>
          <cell r="R767">
            <v>0</v>
          </cell>
          <cell r="T767">
            <v>0</v>
          </cell>
          <cell r="V767">
            <v>0</v>
          </cell>
          <cell r="X767">
            <v>0</v>
          </cell>
          <cell r="Z767">
            <v>0</v>
          </cell>
          <cell r="AB767">
            <v>0</v>
          </cell>
          <cell r="AD767">
            <v>0</v>
          </cell>
          <cell r="AF767">
            <v>0</v>
          </cell>
          <cell r="AH767">
            <v>0</v>
          </cell>
        </row>
        <row r="768">
          <cell r="F768">
            <v>0</v>
          </cell>
          <cell r="H768">
            <v>0</v>
          </cell>
          <cell r="J768">
            <v>0</v>
          </cell>
          <cell r="L768">
            <v>0</v>
          </cell>
          <cell r="N768">
            <v>0</v>
          </cell>
          <cell r="P768">
            <v>0</v>
          </cell>
          <cell r="R768">
            <v>0</v>
          </cell>
          <cell r="T768">
            <v>0</v>
          </cell>
          <cell r="V768">
            <v>0</v>
          </cell>
          <cell r="X768">
            <v>0</v>
          </cell>
          <cell r="Z768">
            <v>0</v>
          </cell>
          <cell r="AB768">
            <v>0</v>
          </cell>
          <cell r="AD768">
            <v>0</v>
          </cell>
          <cell r="AF768">
            <v>0</v>
          </cell>
          <cell r="AH768">
            <v>0</v>
          </cell>
        </row>
        <row r="769">
          <cell r="F769">
            <v>0</v>
          </cell>
          <cell r="H769">
            <v>0</v>
          </cell>
          <cell r="J769">
            <v>0</v>
          </cell>
          <cell r="L769">
            <v>0</v>
          </cell>
          <cell r="N769">
            <v>0</v>
          </cell>
          <cell r="P769">
            <v>0</v>
          </cell>
          <cell r="R769">
            <v>0</v>
          </cell>
          <cell r="T769">
            <v>0</v>
          </cell>
          <cell r="V769">
            <v>0</v>
          </cell>
          <cell r="X769">
            <v>0</v>
          </cell>
          <cell r="Z769">
            <v>0</v>
          </cell>
          <cell r="AB769">
            <v>0</v>
          </cell>
          <cell r="AD769">
            <v>0</v>
          </cell>
          <cell r="AF769">
            <v>0</v>
          </cell>
          <cell r="AH769">
            <v>0</v>
          </cell>
        </row>
        <row r="770">
          <cell r="F770">
            <v>0</v>
          </cell>
          <cell r="H770">
            <v>0</v>
          </cell>
          <cell r="J770">
            <v>0</v>
          </cell>
          <cell r="L770">
            <v>0</v>
          </cell>
          <cell r="N770">
            <v>0</v>
          </cell>
          <cell r="P770">
            <v>0</v>
          </cell>
          <cell r="R770">
            <v>0</v>
          </cell>
          <cell r="T770">
            <v>0</v>
          </cell>
          <cell r="V770">
            <v>0</v>
          </cell>
          <cell r="X770">
            <v>0</v>
          </cell>
          <cell r="Z770">
            <v>0</v>
          </cell>
          <cell r="AB770">
            <v>0</v>
          </cell>
          <cell r="AD770">
            <v>0</v>
          </cell>
          <cell r="AF770">
            <v>0</v>
          </cell>
          <cell r="AH770">
            <v>0</v>
          </cell>
        </row>
        <row r="771">
          <cell r="F771">
            <v>0</v>
          </cell>
          <cell r="H771">
            <v>0</v>
          </cell>
          <cell r="J771">
            <v>0</v>
          </cell>
          <cell r="L771">
            <v>0</v>
          </cell>
          <cell r="N771">
            <v>0</v>
          </cell>
          <cell r="P771">
            <v>0</v>
          </cell>
          <cell r="R771">
            <v>0</v>
          </cell>
          <cell r="T771">
            <v>0</v>
          </cell>
          <cell r="V771">
            <v>0</v>
          </cell>
          <cell r="X771">
            <v>0</v>
          </cell>
          <cell r="Z771">
            <v>0</v>
          </cell>
          <cell r="AB771">
            <v>0</v>
          </cell>
          <cell r="AD771">
            <v>0</v>
          </cell>
          <cell r="AF771">
            <v>0</v>
          </cell>
          <cell r="AH771">
            <v>0</v>
          </cell>
        </row>
        <row r="772">
          <cell r="F772">
            <v>0</v>
          </cell>
          <cell r="H772">
            <v>0</v>
          </cell>
          <cell r="J772">
            <v>0</v>
          </cell>
          <cell r="L772">
            <v>0</v>
          </cell>
          <cell r="N772">
            <v>0</v>
          </cell>
          <cell r="P772">
            <v>0</v>
          </cell>
          <cell r="R772">
            <v>0</v>
          </cell>
          <cell r="T772">
            <v>0</v>
          </cell>
          <cell r="V772">
            <v>0</v>
          </cell>
          <cell r="X772">
            <v>0</v>
          </cell>
          <cell r="Z772">
            <v>0</v>
          </cell>
          <cell r="AB772">
            <v>0</v>
          </cell>
          <cell r="AD772">
            <v>0</v>
          </cell>
          <cell r="AF772">
            <v>0</v>
          </cell>
          <cell r="AH772">
            <v>0</v>
          </cell>
        </row>
        <row r="773">
          <cell r="F773">
            <v>0</v>
          </cell>
          <cell r="H773">
            <v>0</v>
          </cell>
          <cell r="J773">
            <v>0</v>
          </cell>
          <cell r="L773">
            <v>0</v>
          </cell>
          <cell r="N773">
            <v>0</v>
          </cell>
          <cell r="P773">
            <v>0</v>
          </cell>
          <cell r="R773">
            <v>0</v>
          </cell>
          <cell r="T773">
            <v>0</v>
          </cell>
          <cell r="V773">
            <v>0</v>
          </cell>
          <cell r="X773">
            <v>0</v>
          </cell>
          <cell r="Z773">
            <v>0</v>
          </cell>
          <cell r="AB773">
            <v>0</v>
          </cell>
          <cell r="AD773">
            <v>0</v>
          </cell>
          <cell r="AF773">
            <v>0</v>
          </cell>
          <cell r="AH773">
            <v>0</v>
          </cell>
        </row>
        <row r="774">
          <cell r="F774">
            <v>0</v>
          </cell>
          <cell r="H774">
            <v>0</v>
          </cell>
          <cell r="J774">
            <v>0</v>
          </cell>
          <cell r="L774">
            <v>0</v>
          </cell>
          <cell r="N774">
            <v>0</v>
          </cell>
          <cell r="P774">
            <v>0</v>
          </cell>
          <cell r="R774">
            <v>0</v>
          </cell>
          <cell r="T774">
            <v>0</v>
          </cell>
          <cell r="V774">
            <v>0</v>
          </cell>
          <cell r="X774">
            <v>0</v>
          </cell>
          <cell r="Z774">
            <v>0</v>
          </cell>
          <cell r="AB774">
            <v>0</v>
          </cell>
          <cell r="AD774">
            <v>0</v>
          </cell>
          <cell r="AF774">
            <v>0</v>
          </cell>
          <cell r="AH774">
            <v>0</v>
          </cell>
        </row>
        <row r="775">
          <cell r="F775">
            <v>0</v>
          </cell>
          <cell r="H775">
            <v>0</v>
          </cell>
          <cell r="J775">
            <v>0</v>
          </cell>
          <cell r="L775">
            <v>0</v>
          </cell>
          <cell r="N775">
            <v>0</v>
          </cell>
          <cell r="P775">
            <v>0</v>
          </cell>
          <cell r="R775">
            <v>0</v>
          </cell>
          <cell r="T775">
            <v>0</v>
          </cell>
          <cell r="V775">
            <v>0</v>
          </cell>
          <cell r="X775">
            <v>0</v>
          </cell>
          <cell r="Z775">
            <v>0</v>
          </cell>
          <cell r="AB775">
            <v>0</v>
          </cell>
          <cell r="AD775">
            <v>0</v>
          </cell>
          <cell r="AF775">
            <v>0</v>
          </cell>
          <cell r="AH775">
            <v>0</v>
          </cell>
        </row>
        <row r="776">
          <cell r="F776">
            <v>0</v>
          </cell>
          <cell r="H776">
            <v>0</v>
          </cell>
          <cell r="J776">
            <v>0</v>
          </cell>
          <cell r="L776">
            <v>0</v>
          </cell>
          <cell r="N776">
            <v>0</v>
          </cell>
          <cell r="P776">
            <v>0</v>
          </cell>
          <cell r="R776">
            <v>0</v>
          </cell>
          <cell r="T776">
            <v>0</v>
          </cell>
          <cell r="V776">
            <v>0</v>
          </cell>
          <cell r="X776">
            <v>0</v>
          </cell>
          <cell r="Z776">
            <v>0</v>
          </cell>
          <cell r="AB776">
            <v>0</v>
          </cell>
          <cell r="AD776">
            <v>0</v>
          </cell>
          <cell r="AF776">
            <v>0</v>
          </cell>
          <cell r="AH776">
            <v>0</v>
          </cell>
        </row>
        <row r="777">
          <cell r="F777">
            <v>0</v>
          </cell>
          <cell r="H777">
            <v>0</v>
          </cell>
          <cell r="J777">
            <v>0</v>
          </cell>
          <cell r="L777">
            <v>0</v>
          </cell>
          <cell r="N777">
            <v>0</v>
          </cell>
          <cell r="P777">
            <v>0</v>
          </cell>
          <cell r="R777">
            <v>0</v>
          </cell>
          <cell r="T777">
            <v>0</v>
          </cell>
          <cell r="V777">
            <v>0</v>
          </cell>
          <cell r="X777">
            <v>0</v>
          </cell>
          <cell r="Z777">
            <v>0</v>
          </cell>
          <cell r="AB777">
            <v>0</v>
          </cell>
          <cell r="AD777">
            <v>0</v>
          </cell>
          <cell r="AF777">
            <v>0</v>
          </cell>
          <cell r="AH777">
            <v>0</v>
          </cell>
        </row>
        <row r="778">
          <cell r="F778">
            <v>0</v>
          </cell>
          <cell r="H778">
            <v>0</v>
          </cell>
          <cell r="J778">
            <v>0</v>
          </cell>
          <cell r="L778">
            <v>0</v>
          </cell>
          <cell r="N778">
            <v>0</v>
          </cell>
          <cell r="P778">
            <v>0</v>
          </cell>
          <cell r="R778">
            <v>0</v>
          </cell>
          <cell r="T778">
            <v>0</v>
          </cell>
          <cell r="V778">
            <v>0</v>
          </cell>
          <cell r="X778">
            <v>0</v>
          </cell>
          <cell r="Z778">
            <v>0</v>
          </cell>
          <cell r="AB778">
            <v>0</v>
          </cell>
          <cell r="AD778">
            <v>0</v>
          </cell>
          <cell r="AF778">
            <v>0</v>
          </cell>
          <cell r="AH778">
            <v>0</v>
          </cell>
        </row>
        <row r="779">
          <cell r="F779">
            <v>0</v>
          </cell>
          <cell r="H779">
            <v>0</v>
          </cell>
          <cell r="J779">
            <v>0</v>
          </cell>
          <cell r="L779">
            <v>0</v>
          </cell>
          <cell r="N779">
            <v>0</v>
          </cell>
          <cell r="P779">
            <v>0</v>
          </cell>
          <cell r="R779">
            <v>0</v>
          </cell>
          <cell r="T779">
            <v>0</v>
          </cell>
          <cell r="V779">
            <v>0</v>
          </cell>
          <cell r="X779">
            <v>0</v>
          </cell>
          <cell r="Z779">
            <v>0</v>
          </cell>
          <cell r="AB779">
            <v>0</v>
          </cell>
          <cell r="AD779">
            <v>0</v>
          </cell>
          <cell r="AF779">
            <v>0</v>
          </cell>
          <cell r="AH779">
            <v>0</v>
          </cell>
        </row>
        <row r="780">
          <cell r="F780">
            <v>0</v>
          </cell>
          <cell r="H780">
            <v>0</v>
          </cell>
          <cell r="J780">
            <v>0</v>
          </cell>
          <cell r="L780">
            <v>0</v>
          </cell>
          <cell r="N780">
            <v>0</v>
          </cell>
          <cell r="P780">
            <v>0</v>
          </cell>
          <cell r="R780">
            <v>0</v>
          </cell>
          <cell r="T780">
            <v>0</v>
          </cell>
          <cell r="V780">
            <v>0</v>
          </cell>
          <cell r="X780">
            <v>0</v>
          </cell>
          <cell r="Z780">
            <v>0</v>
          </cell>
          <cell r="AB780">
            <v>0</v>
          </cell>
          <cell r="AD780">
            <v>0</v>
          </cell>
          <cell r="AF780">
            <v>0</v>
          </cell>
          <cell r="AH780">
            <v>0</v>
          </cell>
        </row>
        <row r="781">
          <cell r="F781">
            <v>0</v>
          </cell>
          <cell r="H781">
            <v>0</v>
          </cell>
          <cell r="J781">
            <v>0</v>
          </cell>
          <cell r="L781">
            <v>0</v>
          </cell>
          <cell r="N781">
            <v>0</v>
          </cell>
          <cell r="P781">
            <v>0</v>
          </cell>
          <cell r="R781">
            <v>0</v>
          </cell>
          <cell r="T781">
            <v>0</v>
          </cell>
          <cell r="V781">
            <v>0</v>
          </cell>
          <cell r="X781">
            <v>0</v>
          </cell>
          <cell r="Z781">
            <v>0</v>
          </cell>
          <cell r="AB781">
            <v>0</v>
          </cell>
          <cell r="AD781">
            <v>0</v>
          </cell>
          <cell r="AF781">
            <v>0</v>
          </cell>
          <cell r="AH781">
            <v>0</v>
          </cell>
        </row>
        <row r="782">
          <cell r="F782">
            <v>0</v>
          </cell>
          <cell r="H782">
            <v>0</v>
          </cell>
          <cell r="J782">
            <v>0</v>
          </cell>
          <cell r="L782">
            <v>0</v>
          </cell>
          <cell r="N782">
            <v>0</v>
          </cell>
          <cell r="P782">
            <v>0</v>
          </cell>
          <cell r="R782">
            <v>0</v>
          </cell>
          <cell r="T782">
            <v>0</v>
          </cell>
          <cell r="V782">
            <v>0</v>
          </cell>
          <cell r="X782">
            <v>0</v>
          </cell>
          <cell r="Z782">
            <v>0</v>
          </cell>
          <cell r="AB782">
            <v>0</v>
          </cell>
          <cell r="AD782">
            <v>0</v>
          </cell>
          <cell r="AF782">
            <v>0</v>
          </cell>
          <cell r="AH782">
            <v>0</v>
          </cell>
        </row>
        <row r="783">
          <cell r="F783">
            <v>0</v>
          </cell>
          <cell r="H783">
            <v>0</v>
          </cell>
          <cell r="J783">
            <v>0</v>
          </cell>
          <cell r="L783">
            <v>0</v>
          </cell>
          <cell r="N783">
            <v>0</v>
          </cell>
          <cell r="P783">
            <v>0</v>
          </cell>
          <cell r="R783">
            <v>0</v>
          </cell>
          <cell r="T783">
            <v>0</v>
          </cell>
          <cell r="V783">
            <v>0</v>
          </cell>
          <cell r="X783">
            <v>0</v>
          </cell>
          <cell r="Z783">
            <v>0</v>
          </cell>
          <cell r="AB783">
            <v>0</v>
          </cell>
          <cell r="AD783">
            <v>0</v>
          </cell>
          <cell r="AF783">
            <v>0</v>
          </cell>
          <cell r="AH783">
            <v>0</v>
          </cell>
        </row>
        <row r="784">
          <cell r="F784">
            <v>0</v>
          </cell>
          <cell r="H784">
            <v>0</v>
          </cell>
          <cell r="J784">
            <v>0</v>
          </cell>
          <cell r="L784">
            <v>0</v>
          </cell>
          <cell r="N784">
            <v>0</v>
          </cell>
          <cell r="P784">
            <v>0</v>
          </cell>
          <cell r="R784">
            <v>0</v>
          </cell>
          <cell r="T784">
            <v>0</v>
          </cell>
          <cell r="V784">
            <v>0</v>
          </cell>
          <cell r="X784">
            <v>0</v>
          </cell>
          <cell r="Z784">
            <v>0</v>
          </cell>
          <cell r="AB784">
            <v>0</v>
          </cell>
          <cell r="AD784">
            <v>0</v>
          </cell>
          <cell r="AF784">
            <v>0</v>
          </cell>
          <cell r="AH784">
            <v>0</v>
          </cell>
        </row>
        <row r="785">
          <cell r="F785">
            <v>0</v>
          </cell>
          <cell r="H785">
            <v>0</v>
          </cell>
          <cell r="J785">
            <v>0</v>
          </cell>
          <cell r="L785">
            <v>0</v>
          </cell>
          <cell r="N785">
            <v>0</v>
          </cell>
          <cell r="P785">
            <v>0</v>
          </cell>
          <cell r="R785">
            <v>0</v>
          </cell>
          <cell r="T785">
            <v>0</v>
          </cell>
          <cell r="V785">
            <v>0</v>
          </cell>
          <cell r="X785">
            <v>0</v>
          </cell>
          <cell r="Z785">
            <v>0</v>
          </cell>
          <cell r="AB785">
            <v>0</v>
          </cell>
          <cell r="AD785">
            <v>0</v>
          </cell>
          <cell r="AF785">
            <v>0</v>
          </cell>
          <cell r="AH785">
            <v>0</v>
          </cell>
        </row>
        <row r="786">
          <cell r="F786">
            <v>0</v>
          </cell>
          <cell r="H786">
            <v>0</v>
          </cell>
          <cell r="J786">
            <v>0</v>
          </cell>
          <cell r="L786">
            <v>0</v>
          </cell>
          <cell r="N786">
            <v>0</v>
          </cell>
          <cell r="P786">
            <v>0</v>
          </cell>
          <cell r="R786">
            <v>0</v>
          </cell>
          <cell r="T786">
            <v>0</v>
          </cell>
          <cell r="V786">
            <v>0</v>
          </cell>
          <cell r="X786">
            <v>0</v>
          </cell>
          <cell r="Z786">
            <v>0</v>
          </cell>
          <cell r="AB786">
            <v>0</v>
          </cell>
          <cell r="AD786">
            <v>0</v>
          </cell>
          <cell r="AF786">
            <v>0</v>
          </cell>
          <cell r="AH786">
            <v>0</v>
          </cell>
        </row>
        <row r="787">
          <cell r="F787">
            <v>0</v>
          </cell>
          <cell r="H787">
            <v>0</v>
          </cell>
          <cell r="J787">
            <v>0</v>
          </cell>
          <cell r="L787">
            <v>0</v>
          </cell>
          <cell r="N787">
            <v>0</v>
          </cell>
          <cell r="P787">
            <v>0</v>
          </cell>
          <cell r="R787">
            <v>0</v>
          </cell>
          <cell r="T787">
            <v>0</v>
          </cell>
          <cell r="V787">
            <v>0</v>
          </cell>
          <cell r="X787">
            <v>0</v>
          </cell>
          <cell r="Z787">
            <v>0</v>
          </cell>
          <cell r="AB787">
            <v>0</v>
          </cell>
          <cell r="AD787">
            <v>0</v>
          </cell>
          <cell r="AF787">
            <v>0</v>
          </cell>
          <cell r="AH787">
            <v>0</v>
          </cell>
        </row>
        <row r="788">
          <cell r="F788">
            <v>0</v>
          </cell>
          <cell r="H788">
            <v>0</v>
          </cell>
          <cell r="J788">
            <v>0</v>
          </cell>
          <cell r="L788">
            <v>0</v>
          </cell>
          <cell r="N788">
            <v>0</v>
          </cell>
          <cell r="P788">
            <v>0</v>
          </cell>
          <cell r="R788">
            <v>0</v>
          </cell>
          <cell r="T788">
            <v>0</v>
          </cell>
          <cell r="V788">
            <v>0</v>
          </cell>
          <cell r="X788">
            <v>0</v>
          </cell>
          <cell r="Z788">
            <v>0</v>
          </cell>
          <cell r="AB788">
            <v>0</v>
          </cell>
          <cell r="AD788">
            <v>0</v>
          </cell>
          <cell r="AF788">
            <v>0</v>
          </cell>
          <cell r="AH788">
            <v>0</v>
          </cell>
        </row>
        <row r="789">
          <cell r="F789">
            <v>0</v>
          </cell>
          <cell r="H789">
            <v>0</v>
          </cell>
          <cell r="J789">
            <v>0</v>
          </cell>
          <cell r="L789">
            <v>0</v>
          </cell>
          <cell r="N789">
            <v>0</v>
          </cell>
          <cell r="P789">
            <v>0</v>
          </cell>
          <cell r="R789">
            <v>0</v>
          </cell>
          <cell r="T789">
            <v>0</v>
          </cell>
          <cell r="V789">
            <v>0</v>
          </cell>
          <cell r="X789">
            <v>0</v>
          </cell>
          <cell r="Z789">
            <v>0</v>
          </cell>
          <cell r="AB789">
            <v>0</v>
          </cell>
          <cell r="AD789">
            <v>0</v>
          </cell>
          <cell r="AF789">
            <v>0</v>
          </cell>
          <cell r="AH789">
            <v>0</v>
          </cell>
        </row>
        <row r="790">
          <cell r="F790">
            <v>0</v>
          </cell>
          <cell r="H790">
            <v>0</v>
          </cell>
          <cell r="J790">
            <v>0</v>
          </cell>
          <cell r="L790">
            <v>0</v>
          </cell>
          <cell r="N790">
            <v>0</v>
          </cell>
          <cell r="P790">
            <v>0</v>
          </cell>
          <cell r="R790">
            <v>0</v>
          </cell>
          <cell r="T790">
            <v>0</v>
          </cell>
          <cell r="V790">
            <v>0</v>
          </cell>
          <cell r="X790">
            <v>0</v>
          </cell>
          <cell r="Z790">
            <v>0</v>
          </cell>
          <cell r="AB790">
            <v>0</v>
          </cell>
          <cell r="AD790">
            <v>0</v>
          </cell>
          <cell r="AF790">
            <v>0</v>
          </cell>
          <cell r="AH790">
            <v>0</v>
          </cell>
        </row>
        <row r="791">
          <cell r="F791">
            <v>0</v>
          </cell>
          <cell r="H791">
            <v>0</v>
          </cell>
          <cell r="J791">
            <v>0</v>
          </cell>
          <cell r="L791">
            <v>0</v>
          </cell>
          <cell r="N791">
            <v>0</v>
          </cell>
          <cell r="P791">
            <v>0</v>
          </cell>
          <cell r="R791">
            <v>0</v>
          </cell>
          <cell r="T791">
            <v>0</v>
          </cell>
          <cell r="V791">
            <v>0</v>
          </cell>
          <cell r="X791">
            <v>0</v>
          </cell>
          <cell r="Z791">
            <v>0</v>
          </cell>
          <cell r="AB791">
            <v>0</v>
          </cell>
          <cell r="AD791">
            <v>0</v>
          </cell>
          <cell r="AF791">
            <v>0</v>
          </cell>
          <cell r="AH791">
            <v>0</v>
          </cell>
        </row>
        <row r="792">
          <cell r="F792">
            <v>0</v>
          </cell>
          <cell r="H792">
            <v>0</v>
          </cell>
          <cell r="J792">
            <v>0</v>
          </cell>
          <cell r="L792">
            <v>0</v>
          </cell>
          <cell r="N792">
            <v>0</v>
          </cell>
          <cell r="P792">
            <v>0</v>
          </cell>
          <cell r="R792">
            <v>0</v>
          </cell>
          <cell r="T792">
            <v>0</v>
          </cell>
          <cell r="V792">
            <v>0</v>
          </cell>
          <cell r="X792">
            <v>0</v>
          </cell>
          <cell r="Z792">
            <v>0</v>
          </cell>
          <cell r="AB792">
            <v>0</v>
          </cell>
          <cell r="AD792">
            <v>0</v>
          </cell>
          <cell r="AF792">
            <v>0</v>
          </cell>
          <cell r="AH792">
            <v>0</v>
          </cell>
        </row>
        <row r="793">
          <cell r="F793">
            <v>0</v>
          </cell>
          <cell r="H793">
            <v>0</v>
          </cell>
          <cell r="J793">
            <v>0</v>
          </cell>
          <cell r="L793">
            <v>0</v>
          </cell>
          <cell r="N793">
            <v>0</v>
          </cell>
          <cell r="P793">
            <v>0</v>
          </cell>
          <cell r="R793">
            <v>0</v>
          </cell>
          <cell r="T793">
            <v>0</v>
          </cell>
          <cell r="V793">
            <v>0</v>
          </cell>
          <cell r="X793">
            <v>0</v>
          </cell>
          <cell r="Z793">
            <v>0</v>
          </cell>
          <cell r="AB793">
            <v>0</v>
          </cell>
          <cell r="AD793">
            <v>0</v>
          </cell>
          <cell r="AF793">
            <v>0</v>
          </cell>
          <cell r="AH793">
            <v>0</v>
          </cell>
        </row>
        <row r="794">
          <cell r="F794">
            <v>0</v>
          </cell>
          <cell r="H794">
            <v>0</v>
          </cell>
          <cell r="J794">
            <v>0</v>
          </cell>
          <cell r="L794">
            <v>0</v>
          </cell>
          <cell r="N794">
            <v>0</v>
          </cell>
          <cell r="P794">
            <v>0</v>
          </cell>
          <cell r="R794">
            <v>0</v>
          </cell>
          <cell r="T794">
            <v>0</v>
          </cell>
          <cell r="V794">
            <v>0</v>
          </cell>
          <cell r="X794">
            <v>0</v>
          </cell>
          <cell r="Z794">
            <v>0</v>
          </cell>
          <cell r="AB794">
            <v>0</v>
          </cell>
          <cell r="AD794">
            <v>0</v>
          </cell>
          <cell r="AF794">
            <v>0</v>
          </cell>
          <cell r="AH794">
            <v>0</v>
          </cell>
        </row>
        <row r="795">
          <cell r="F795">
            <v>0</v>
          </cell>
          <cell r="H795">
            <v>0</v>
          </cell>
          <cell r="J795">
            <v>0</v>
          </cell>
          <cell r="L795">
            <v>0</v>
          </cell>
          <cell r="N795">
            <v>0</v>
          </cell>
          <cell r="P795">
            <v>0</v>
          </cell>
          <cell r="R795">
            <v>0</v>
          </cell>
          <cell r="T795">
            <v>0</v>
          </cell>
          <cell r="V795">
            <v>0</v>
          </cell>
          <cell r="X795">
            <v>0</v>
          </cell>
          <cell r="Z795">
            <v>0</v>
          </cell>
          <cell r="AB795">
            <v>0</v>
          </cell>
          <cell r="AD795">
            <v>0</v>
          </cell>
          <cell r="AF795">
            <v>0</v>
          </cell>
          <cell r="AH795">
            <v>0</v>
          </cell>
        </row>
        <row r="796">
          <cell r="F796">
            <v>0</v>
          </cell>
          <cell r="H796">
            <v>0</v>
          </cell>
          <cell r="J796">
            <v>0</v>
          </cell>
          <cell r="L796">
            <v>0</v>
          </cell>
          <cell r="N796">
            <v>0</v>
          </cell>
          <cell r="P796">
            <v>0</v>
          </cell>
          <cell r="R796">
            <v>0</v>
          </cell>
          <cell r="T796">
            <v>0</v>
          </cell>
          <cell r="V796">
            <v>0</v>
          </cell>
          <cell r="X796">
            <v>0</v>
          </cell>
          <cell r="Z796">
            <v>0</v>
          </cell>
          <cell r="AB796">
            <v>0</v>
          </cell>
          <cell r="AD796">
            <v>0</v>
          </cell>
          <cell r="AF796">
            <v>0</v>
          </cell>
          <cell r="AH796">
            <v>0</v>
          </cell>
        </row>
        <row r="797">
          <cell r="F797">
            <v>0</v>
          </cell>
          <cell r="H797">
            <v>0</v>
          </cell>
          <cell r="J797">
            <v>0</v>
          </cell>
          <cell r="L797">
            <v>0</v>
          </cell>
          <cell r="N797">
            <v>0</v>
          </cell>
          <cell r="P797">
            <v>0</v>
          </cell>
          <cell r="R797">
            <v>0</v>
          </cell>
          <cell r="T797">
            <v>0</v>
          </cell>
          <cell r="V797">
            <v>0</v>
          </cell>
          <cell r="X797">
            <v>0</v>
          </cell>
          <cell r="Z797">
            <v>0</v>
          </cell>
          <cell r="AB797">
            <v>0</v>
          </cell>
          <cell r="AD797">
            <v>0</v>
          </cell>
          <cell r="AF797">
            <v>0</v>
          </cell>
          <cell r="AH797">
            <v>0</v>
          </cell>
        </row>
        <row r="798">
          <cell r="F798">
            <v>0</v>
          </cell>
          <cell r="H798">
            <v>0</v>
          </cell>
          <cell r="J798">
            <v>0</v>
          </cell>
          <cell r="L798">
            <v>0</v>
          </cell>
          <cell r="N798">
            <v>0</v>
          </cell>
          <cell r="P798">
            <v>0</v>
          </cell>
          <cell r="R798">
            <v>0</v>
          </cell>
          <cell r="T798">
            <v>0</v>
          </cell>
          <cell r="V798">
            <v>0</v>
          </cell>
          <cell r="X798">
            <v>0</v>
          </cell>
          <cell r="Z798">
            <v>0</v>
          </cell>
          <cell r="AB798">
            <v>0</v>
          </cell>
          <cell r="AD798">
            <v>0</v>
          </cell>
          <cell r="AF798">
            <v>0</v>
          </cell>
          <cell r="AH798">
            <v>0</v>
          </cell>
        </row>
        <row r="799">
          <cell r="F799">
            <v>0</v>
          </cell>
          <cell r="H799">
            <v>0</v>
          </cell>
          <cell r="J799">
            <v>0</v>
          </cell>
          <cell r="L799">
            <v>0</v>
          </cell>
          <cell r="N799">
            <v>0</v>
          </cell>
          <cell r="P799">
            <v>0</v>
          </cell>
          <cell r="R799">
            <v>0</v>
          </cell>
          <cell r="T799">
            <v>0</v>
          </cell>
          <cell r="V799">
            <v>0</v>
          </cell>
          <cell r="X799">
            <v>0</v>
          </cell>
          <cell r="Z799">
            <v>0</v>
          </cell>
          <cell r="AB799">
            <v>0</v>
          </cell>
          <cell r="AD799">
            <v>0</v>
          </cell>
          <cell r="AF799">
            <v>0</v>
          </cell>
          <cell r="AH799">
            <v>0</v>
          </cell>
        </row>
        <row r="800">
          <cell r="F800">
            <v>0</v>
          </cell>
          <cell r="H800">
            <v>0</v>
          </cell>
          <cell r="J800">
            <v>0</v>
          </cell>
          <cell r="L800">
            <v>0</v>
          </cell>
          <cell r="N800">
            <v>0</v>
          </cell>
          <cell r="P800">
            <v>0</v>
          </cell>
          <cell r="R800">
            <v>0</v>
          </cell>
          <cell r="T800">
            <v>0</v>
          </cell>
          <cell r="V800">
            <v>0</v>
          </cell>
          <cell r="X800">
            <v>0</v>
          </cell>
          <cell r="Z800">
            <v>0</v>
          </cell>
          <cell r="AB800">
            <v>0</v>
          </cell>
          <cell r="AD800">
            <v>0</v>
          </cell>
          <cell r="AF800">
            <v>0</v>
          </cell>
          <cell r="AH800">
            <v>0</v>
          </cell>
        </row>
        <row r="801">
          <cell r="F801">
            <v>0</v>
          </cell>
          <cell r="H801">
            <v>0</v>
          </cell>
          <cell r="J801">
            <v>0</v>
          </cell>
          <cell r="L801">
            <v>0</v>
          </cell>
          <cell r="N801">
            <v>0</v>
          </cell>
          <cell r="P801">
            <v>0</v>
          </cell>
          <cell r="R801">
            <v>0</v>
          </cell>
          <cell r="T801">
            <v>0</v>
          </cell>
          <cell r="V801">
            <v>0</v>
          </cell>
          <cell r="X801">
            <v>0</v>
          </cell>
          <cell r="Z801">
            <v>0</v>
          </cell>
          <cell r="AB801">
            <v>0</v>
          </cell>
          <cell r="AD801">
            <v>0</v>
          </cell>
          <cell r="AF801">
            <v>0</v>
          </cell>
          <cell r="AH801">
            <v>0</v>
          </cell>
        </row>
        <row r="802">
          <cell r="F802">
            <v>0</v>
          </cell>
          <cell r="H802">
            <v>0</v>
          </cell>
          <cell r="J802">
            <v>0</v>
          </cell>
          <cell r="L802">
            <v>0</v>
          </cell>
          <cell r="N802">
            <v>0</v>
          </cell>
          <cell r="P802">
            <v>0</v>
          </cell>
          <cell r="R802">
            <v>0</v>
          </cell>
          <cell r="T802">
            <v>0</v>
          </cell>
          <cell r="V802">
            <v>0</v>
          </cell>
          <cell r="X802">
            <v>0</v>
          </cell>
          <cell r="Z802">
            <v>0</v>
          </cell>
          <cell r="AB802">
            <v>0</v>
          </cell>
          <cell r="AD802">
            <v>0</v>
          </cell>
          <cell r="AF802">
            <v>0</v>
          </cell>
          <cell r="AH802">
            <v>0</v>
          </cell>
        </row>
        <row r="803">
          <cell r="F803">
            <v>0</v>
          </cell>
          <cell r="H803">
            <v>0</v>
          </cell>
          <cell r="J803">
            <v>0</v>
          </cell>
          <cell r="L803">
            <v>0</v>
          </cell>
          <cell r="N803">
            <v>0</v>
          </cell>
          <cell r="P803">
            <v>0</v>
          </cell>
          <cell r="R803">
            <v>0</v>
          </cell>
          <cell r="T803">
            <v>0</v>
          </cell>
          <cell r="V803">
            <v>0</v>
          </cell>
          <cell r="X803">
            <v>0</v>
          </cell>
          <cell r="Z803">
            <v>0</v>
          </cell>
          <cell r="AB803">
            <v>0</v>
          </cell>
          <cell r="AD803">
            <v>0</v>
          </cell>
          <cell r="AF803">
            <v>0</v>
          </cell>
          <cell r="AH803">
            <v>0</v>
          </cell>
        </row>
        <row r="804">
          <cell r="F804">
            <v>0</v>
          </cell>
          <cell r="H804">
            <v>0</v>
          </cell>
          <cell r="J804">
            <v>0</v>
          </cell>
          <cell r="L804">
            <v>0</v>
          </cell>
          <cell r="N804">
            <v>0</v>
          </cell>
          <cell r="P804">
            <v>0</v>
          </cell>
          <cell r="R804">
            <v>0</v>
          </cell>
          <cell r="T804">
            <v>0</v>
          </cell>
          <cell r="V804">
            <v>0</v>
          </cell>
          <cell r="X804">
            <v>0</v>
          </cell>
          <cell r="Z804">
            <v>0</v>
          </cell>
          <cell r="AB804">
            <v>0</v>
          </cell>
          <cell r="AD804">
            <v>0</v>
          </cell>
          <cell r="AF804">
            <v>0</v>
          </cell>
          <cell r="AH804">
            <v>0</v>
          </cell>
        </row>
        <row r="805">
          <cell r="F805">
            <v>0</v>
          </cell>
          <cell r="H805">
            <v>0</v>
          </cell>
          <cell r="J805">
            <v>0</v>
          </cell>
          <cell r="L805">
            <v>0</v>
          </cell>
          <cell r="N805">
            <v>0</v>
          </cell>
          <cell r="P805">
            <v>0</v>
          </cell>
          <cell r="R805">
            <v>0</v>
          </cell>
          <cell r="T805">
            <v>0</v>
          </cell>
          <cell r="V805">
            <v>0</v>
          </cell>
          <cell r="X805">
            <v>0</v>
          </cell>
          <cell r="Z805">
            <v>0</v>
          </cell>
          <cell r="AB805">
            <v>0</v>
          </cell>
          <cell r="AD805">
            <v>0</v>
          </cell>
          <cell r="AF805">
            <v>0</v>
          </cell>
          <cell r="AH805">
            <v>0</v>
          </cell>
        </row>
        <row r="806">
          <cell r="F806">
            <v>0</v>
          </cell>
          <cell r="H806">
            <v>0</v>
          </cell>
          <cell r="J806">
            <v>0</v>
          </cell>
          <cell r="L806">
            <v>0</v>
          </cell>
          <cell r="N806">
            <v>0</v>
          </cell>
          <cell r="P806">
            <v>0</v>
          </cell>
          <cell r="R806">
            <v>0</v>
          </cell>
          <cell r="T806">
            <v>0</v>
          </cell>
          <cell r="V806">
            <v>0</v>
          </cell>
          <cell r="X806">
            <v>0</v>
          </cell>
          <cell r="Z806">
            <v>0</v>
          </cell>
          <cell r="AB806">
            <v>0</v>
          </cell>
          <cell r="AD806">
            <v>0</v>
          </cell>
          <cell r="AF806">
            <v>0</v>
          </cell>
          <cell r="AH806">
            <v>0</v>
          </cell>
        </row>
        <row r="807">
          <cell r="F807">
            <v>0</v>
          </cell>
          <cell r="H807">
            <v>0</v>
          </cell>
          <cell r="J807">
            <v>0</v>
          </cell>
          <cell r="L807">
            <v>0</v>
          </cell>
          <cell r="N807">
            <v>0</v>
          </cell>
          <cell r="P807">
            <v>0</v>
          </cell>
          <cell r="R807">
            <v>0</v>
          </cell>
          <cell r="T807">
            <v>0</v>
          </cell>
          <cell r="V807">
            <v>0</v>
          </cell>
          <cell r="X807">
            <v>0</v>
          </cell>
          <cell r="Z807">
            <v>0</v>
          </cell>
          <cell r="AB807">
            <v>0</v>
          </cell>
          <cell r="AD807">
            <v>0</v>
          </cell>
          <cell r="AF807">
            <v>0</v>
          </cell>
          <cell r="AH807">
            <v>0</v>
          </cell>
        </row>
        <row r="808">
          <cell r="F808">
            <v>0</v>
          </cell>
          <cell r="H808">
            <v>0</v>
          </cell>
          <cell r="J808">
            <v>0</v>
          </cell>
          <cell r="L808">
            <v>0</v>
          </cell>
          <cell r="N808">
            <v>0</v>
          </cell>
          <cell r="P808">
            <v>0</v>
          </cell>
          <cell r="R808">
            <v>0</v>
          </cell>
          <cell r="T808">
            <v>0</v>
          </cell>
          <cell r="V808">
            <v>0</v>
          </cell>
          <cell r="X808">
            <v>0</v>
          </cell>
          <cell r="Z808">
            <v>0</v>
          </cell>
          <cell r="AB808">
            <v>0</v>
          </cell>
          <cell r="AD808">
            <v>0</v>
          </cell>
          <cell r="AF808">
            <v>0</v>
          </cell>
          <cell r="AH808">
            <v>0</v>
          </cell>
        </row>
        <row r="809">
          <cell r="F809">
            <v>0</v>
          </cell>
          <cell r="H809">
            <v>0</v>
          </cell>
          <cell r="J809">
            <v>0</v>
          </cell>
          <cell r="L809">
            <v>0</v>
          </cell>
          <cell r="N809">
            <v>0</v>
          </cell>
          <cell r="P809">
            <v>0</v>
          </cell>
          <cell r="R809">
            <v>0</v>
          </cell>
          <cell r="T809">
            <v>0</v>
          </cell>
          <cell r="V809">
            <v>0</v>
          </cell>
          <cell r="X809">
            <v>0</v>
          </cell>
          <cell r="Z809">
            <v>0</v>
          </cell>
          <cell r="AB809">
            <v>0</v>
          </cell>
          <cell r="AD809">
            <v>0</v>
          </cell>
          <cell r="AF809">
            <v>0</v>
          </cell>
          <cell r="AH809">
            <v>0</v>
          </cell>
        </row>
        <row r="810">
          <cell r="F810">
            <v>0</v>
          </cell>
          <cell r="H810">
            <v>0</v>
          </cell>
          <cell r="J810">
            <v>0</v>
          </cell>
          <cell r="L810">
            <v>0</v>
          </cell>
          <cell r="N810">
            <v>0</v>
          </cell>
          <cell r="P810">
            <v>0</v>
          </cell>
          <cell r="R810">
            <v>0</v>
          </cell>
          <cell r="T810">
            <v>0</v>
          </cell>
          <cell r="V810">
            <v>0</v>
          </cell>
          <cell r="X810">
            <v>0</v>
          </cell>
          <cell r="Z810">
            <v>0</v>
          </cell>
          <cell r="AB810">
            <v>0</v>
          </cell>
          <cell r="AD810">
            <v>0</v>
          </cell>
          <cell r="AF810">
            <v>0</v>
          </cell>
          <cell r="AH810">
            <v>0</v>
          </cell>
        </row>
        <row r="811">
          <cell r="F811">
            <v>0</v>
          </cell>
          <cell r="H811">
            <v>0</v>
          </cell>
          <cell r="J811">
            <v>0</v>
          </cell>
          <cell r="L811">
            <v>0</v>
          </cell>
          <cell r="N811">
            <v>0</v>
          </cell>
          <cell r="P811">
            <v>0</v>
          </cell>
          <cell r="R811">
            <v>0</v>
          </cell>
          <cell r="T811">
            <v>0</v>
          </cell>
          <cell r="V811">
            <v>0</v>
          </cell>
          <cell r="X811">
            <v>0</v>
          </cell>
          <cell r="Z811">
            <v>0</v>
          </cell>
          <cell r="AB811">
            <v>0</v>
          </cell>
          <cell r="AD811">
            <v>0</v>
          </cell>
          <cell r="AF811">
            <v>0</v>
          </cell>
          <cell r="AH811">
            <v>0</v>
          </cell>
        </row>
        <row r="812">
          <cell r="F812">
            <v>0</v>
          </cell>
          <cell r="H812">
            <v>0</v>
          </cell>
          <cell r="J812">
            <v>0</v>
          </cell>
          <cell r="L812">
            <v>0</v>
          </cell>
          <cell r="N812">
            <v>0</v>
          </cell>
          <cell r="P812">
            <v>0</v>
          </cell>
          <cell r="R812">
            <v>0</v>
          </cell>
          <cell r="T812">
            <v>0</v>
          </cell>
          <cell r="V812">
            <v>0</v>
          </cell>
          <cell r="X812">
            <v>0</v>
          </cell>
          <cell r="Z812">
            <v>0</v>
          </cell>
          <cell r="AB812">
            <v>0</v>
          </cell>
          <cell r="AD812">
            <v>0</v>
          </cell>
          <cell r="AF812">
            <v>0</v>
          </cell>
          <cell r="AH812">
            <v>0</v>
          </cell>
        </row>
        <row r="813">
          <cell r="F813">
            <v>0</v>
          </cell>
          <cell r="H813">
            <v>0</v>
          </cell>
          <cell r="J813">
            <v>0</v>
          </cell>
          <cell r="L813">
            <v>0</v>
          </cell>
          <cell r="N813">
            <v>0</v>
          </cell>
          <cell r="P813">
            <v>0</v>
          </cell>
          <cell r="R813">
            <v>0</v>
          </cell>
          <cell r="T813">
            <v>0</v>
          </cell>
          <cell r="V813">
            <v>0</v>
          </cell>
          <cell r="X813">
            <v>0</v>
          </cell>
          <cell r="Z813">
            <v>0</v>
          </cell>
          <cell r="AB813">
            <v>0</v>
          </cell>
          <cell r="AD813">
            <v>0</v>
          </cell>
          <cell r="AF813">
            <v>0</v>
          </cell>
          <cell r="AH813">
            <v>0</v>
          </cell>
        </row>
        <row r="814">
          <cell r="F814">
            <v>0</v>
          </cell>
          <cell r="H814">
            <v>0</v>
          </cell>
          <cell r="J814">
            <v>0</v>
          </cell>
          <cell r="L814">
            <v>0</v>
          </cell>
          <cell r="N814">
            <v>0</v>
          </cell>
          <cell r="P814">
            <v>0</v>
          </cell>
          <cell r="R814">
            <v>0</v>
          </cell>
          <cell r="T814">
            <v>0</v>
          </cell>
          <cell r="V814">
            <v>0</v>
          </cell>
          <cell r="X814">
            <v>0</v>
          </cell>
          <cell r="Z814">
            <v>0</v>
          </cell>
          <cell r="AB814">
            <v>0</v>
          </cell>
          <cell r="AD814">
            <v>0</v>
          </cell>
          <cell r="AF814">
            <v>0</v>
          </cell>
          <cell r="AH814">
            <v>0</v>
          </cell>
        </row>
        <row r="815">
          <cell r="F815">
            <v>0</v>
          </cell>
          <cell r="H815">
            <v>0</v>
          </cell>
          <cell r="J815">
            <v>0</v>
          </cell>
          <cell r="L815">
            <v>0</v>
          </cell>
          <cell r="N815">
            <v>0</v>
          </cell>
          <cell r="P815">
            <v>0</v>
          </cell>
          <cell r="R815">
            <v>0</v>
          </cell>
          <cell r="T815">
            <v>0</v>
          </cell>
          <cell r="V815">
            <v>0</v>
          </cell>
          <cell r="X815">
            <v>0</v>
          </cell>
          <cell r="Z815">
            <v>0</v>
          </cell>
          <cell r="AB815">
            <v>0</v>
          </cell>
          <cell r="AD815">
            <v>0</v>
          </cell>
          <cell r="AF815">
            <v>0</v>
          </cell>
          <cell r="AH815">
            <v>0</v>
          </cell>
        </row>
        <row r="816">
          <cell r="F816">
            <v>0</v>
          </cell>
          <cell r="H816">
            <v>0</v>
          </cell>
          <cell r="J816">
            <v>0</v>
          </cell>
          <cell r="L816">
            <v>0</v>
          </cell>
          <cell r="N816">
            <v>0</v>
          </cell>
          <cell r="P816">
            <v>0</v>
          </cell>
          <cell r="R816">
            <v>0</v>
          </cell>
          <cell r="T816">
            <v>0</v>
          </cell>
          <cell r="V816">
            <v>0</v>
          </cell>
          <cell r="X816">
            <v>0</v>
          </cell>
          <cell r="Z816">
            <v>0</v>
          </cell>
          <cell r="AB816">
            <v>0</v>
          </cell>
          <cell r="AD816">
            <v>0</v>
          </cell>
          <cell r="AF816">
            <v>0</v>
          </cell>
          <cell r="AH816">
            <v>0</v>
          </cell>
        </row>
        <row r="817">
          <cell r="F817">
            <v>0</v>
          </cell>
          <cell r="H817">
            <v>0</v>
          </cell>
          <cell r="J817">
            <v>0</v>
          </cell>
          <cell r="L817">
            <v>0</v>
          </cell>
          <cell r="N817">
            <v>0</v>
          </cell>
          <cell r="P817">
            <v>0</v>
          </cell>
          <cell r="R817">
            <v>0</v>
          </cell>
          <cell r="T817">
            <v>0</v>
          </cell>
          <cell r="V817">
            <v>0</v>
          </cell>
          <cell r="X817">
            <v>0</v>
          </cell>
          <cell r="Z817">
            <v>0</v>
          </cell>
          <cell r="AB817">
            <v>0</v>
          </cell>
          <cell r="AD817">
            <v>0</v>
          </cell>
          <cell r="AF817">
            <v>0</v>
          </cell>
          <cell r="AH817">
            <v>0</v>
          </cell>
        </row>
        <row r="818">
          <cell r="F818">
            <v>0</v>
          </cell>
          <cell r="H818">
            <v>0</v>
          </cell>
          <cell r="J818">
            <v>0</v>
          </cell>
          <cell r="L818">
            <v>0</v>
          </cell>
          <cell r="N818">
            <v>0</v>
          </cell>
          <cell r="P818">
            <v>0</v>
          </cell>
          <cell r="R818">
            <v>0</v>
          </cell>
          <cell r="T818">
            <v>0</v>
          </cell>
          <cell r="V818">
            <v>0</v>
          </cell>
          <cell r="X818">
            <v>0</v>
          </cell>
          <cell r="Z818">
            <v>0</v>
          </cell>
          <cell r="AB818">
            <v>0</v>
          </cell>
          <cell r="AD818">
            <v>0</v>
          </cell>
          <cell r="AF818">
            <v>0</v>
          </cell>
          <cell r="AH818">
            <v>0</v>
          </cell>
        </row>
        <row r="819">
          <cell r="F819">
            <v>0</v>
          </cell>
          <cell r="H819">
            <v>0</v>
          </cell>
          <cell r="J819">
            <v>0</v>
          </cell>
          <cell r="L819">
            <v>0</v>
          </cell>
          <cell r="N819">
            <v>0</v>
          </cell>
          <cell r="P819">
            <v>0</v>
          </cell>
          <cell r="R819">
            <v>0</v>
          </cell>
          <cell r="T819">
            <v>0</v>
          </cell>
          <cell r="V819">
            <v>0</v>
          </cell>
          <cell r="X819">
            <v>0</v>
          </cell>
          <cell r="Z819">
            <v>0</v>
          </cell>
          <cell r="AB819">
            <v>0</v>
          </cell>
          <cell r="AD819">
            <v>0</v>
          </cell>
          <cell r="AF819">
            <v>0</v>
          </cell>
          <cell r="AH819">
            <v>0</v>
          </cell>
        </row>
        <row r="820">
          <cell r="F820">
            <v>0</v>
          </cell>
          <cell r="H820">
            <v>0</v>
          </cell>
          <cell r="J820">
            <v>0</v>
          </cell>
          <cell r="L820">
            <v>0</v>
          </cell>
          <cell r="N820">
            <v>0</v>
          </cell>
          <cell r="P820">
            <v>0</v>
          </cell>
          <cell r="R820">
            <v>0</v>
          </cell>
          <cell r="T820">
            <v>0</v>
          </cell>
          <cell r="V820">
            <v>0</v>
          </cell>
          <cell r="X820">
            <v>0</v>
          </cell>
          <cell r="Z820">
            <v>0</v>
          </cell>
          <cell r="AB820">
            <v>0</v>
          </cell>
          <cell r="AD820">
            <v>0</v>
          </cell>
          <cell r="AF820">
            <v>0</v>
          </cell>
          <cell r="AH820">
            <v>0</v>
          </cell>
        </row>
        <row r="821">
          <cell r="F821">
            <v>0</v>
          </cell>
          <cell r="H821">
            <v>0</v>
          </cell>
          <cell r="J821">
            <v>0</v>
          </cell>
          <cell r="L821">
            <v>0</v>
          </cell>
          <cell r="N821">
            <v>0</v>
          </cell>
          <cell r="P821">
            <v>0</v>
          </cell>
          <cell r="R821">
            <v>0</v>
          </cell>
          <cell r="T821">
            <v>0</v>
          </cell>
          <cell r="V821">
            <v>0</v>
          </cell>
          <cell r="X821">
            <v>0</v>
          </cell>
          <cell r="Z821">
            <v>0</v>
          </cell>
          <cell r="AB821">
            <v>0</v>
          </cell>
          <cell r="AD821">
            <v>0</v>
          </cell>
          <cell r="AF821">
            <v>0</v>
          </cell>
          <cell r="AH821">
            <v>0</v>
          </cell>
        </row>
        <row r="822">
          <cell r="F822">
            <v>0</v>
          </cell>
          <cell r="H822">
            <v>0</v>
          </cell>
          <cell r="J822">
            <v>0</v>
          </cell>
          <cell r="L822">
            <v>0</v>
          </cell>
          <cell r="N822">
            <v>0</v>
          </cell>
          <cell r="P822">
            <v>0</v>
          </cell>
          <cell r="R822">
            <v>0</v>
          </cell>
          <cell r="T822">
            <v>0</v>
          </cell>
          <cell r="V822">
            <v>0</v>
          </cell>
          <cell r="X822">
            <v>0</v>
          </cell>
          <cell r="Z822">
            <v>0</v>
          </cell>
          <cell r="AB822">
            <v>0</v>
          </cell>
          <cell r="AD822">
            <v>0</v>
          </cell>
          <cell r="AF822">
            <v>0</v>
          </cell>
          <cell r="AH822">
            <v>0</v>
          </cell>
        </row>
        <row r="823">
          <cell r="F823">
            <v>0</v>
          </cell>
          <cell r="H823">
            <v>0</v>
          </cell>
          <cell r="J823">
            <v>0</v>
          </cell>
          <cell r="L823">
            <v>0</v>
          </cell>
          <cell r="N823">
            <v>0</v>
          </cell>
          <cell r="P823">
            <v>0</v>
          </cell>
          <cell r="R823">
            <v>0</v>
          </cell>
          <cell r="T823">
            <v>0</v>
          </cell>
          <cell r="V823">
            <v>0</v>
          </cell>
          <cell r="X823">
            <v>0</v>
          </cell>
          <cell r="Z823">
            <v>0</v>
          </cell>
          <cell r="AB823">
            <v>0</v>
          </cell>
          <cell r="AD823">
            <v>0</v>
          </cell>
          <cell r="AF823">
            <v>0</v>
          </cell>
          <cell r="AH823">
            <v>0</v>
          </cell>
        </row>
        <row r="824">
          <cell r="F824">
            <v>0</v>
          </cell>
          <cell r="H824">
            <v>0</v>
          </cell>
          <cell r="J824">
            <v>0</v>
          </cell>
          <cell r="L824">
            <v>0</v>
          </cell>
          <cell r="N824">
            <v>0</v>
          </cell>
          <cell r="P824">
            <v>0</v>
          </cell>
          <cell r="R824">
            <v>0</v>
          </cell>
          <cell r="T824">
            <v>0</v>
          </cell>
          <cell r="V824">
            <v>0</v>
          </cell>
          <cell r="X824">
            <v>0</v>
          </cell>
          <cell r="Z824">
            <v>0</v>
          </cell>
          <cell r="AB824">
            <v>0</v>
          </cell>
          <cell r="AD824">
            <v>0</v>
          </cell>
          <cell r="AF824">
            <v>0</v>
          </cell>
          <cell r="AH824">
            <v>0</v>
          </cell>
        </row>
        <row r="825">
          <cell r="F825">
            <v>0</v>
          </cell>
          <cell r="H825">
            <v>0</v>
          </cell>
          <cell r="J825">
            <v>0</v>
          </cell>
          <cell r="L825">
            <v>0</v>
          </cell>
          <cell r="N825">
            <v>0</v>
          </cell>
          <cell r="P825">
            <v>0</v>
          </cell>
          <cell r="R825">
            <v>0</v>
          </cell>
          <cell r="T825">
            <v>0</v>
          </cell>
          <cell r="V825">
            <v>0</v>
          </cell>
          <cell r="X825">
            <v>0</v>
          </cell>
          <cell r="Z825">
            <v>0</v>
          </cell>
          <cell r="AB825">
            <v>0</v>
          </cell>
          <cell r="AD825">
            <v>0</v>
          </cell>
          <cell r="AF825">
            <v>0</v>
          </cell>
          <cell r="AH825">
            <v>0</v>
          </cell>
        </row>
        <row r="826">
          <cell r="F826">
            <v>0</v>
          </cell>
          <cell r="H826">
            <v>0</v>
          </cell>
          <cell r="J826">
            <v>0</v>
          </cell>
          <cell r="L826">
            <v>0</v>
          </cell>
          <cell r="N826">
            <v>0</v>
          </cell>
          <cell r="P826">
            <v>0</v>
          </cell>
          <cell r="R826">
            <v>0</v>
          </cell>
          <cell r="T826">
            <v>0</v>
          </cell>
          <cell r="V826">
            <v>0</v>
          </cell>
          <cell r="X826">
            <v>0</v>
          </cell>
          <cell r="Z826">
            <v>0</v>
          </cell>
          <cell r="AB826">
            <v>0</v>
          </cell>
          <cell r="AD826">
            <v>0</v>
          </cell>
          <cell r="AF826">
            <v>0</v>
          </cell>
          <cell r="AH826">
            <v>0</v>
          </cell>
        </row>
        <row r="827">
          <cell r="F827">
            <v>0</v>
          </cell>
          <cell r="H827">
            <v>0</v>
          </cell>
          <cell r="J827">
            <v>0</v>
          </cell>
          <cell r="L827">
            <v>0</v>
          </cell>
          <cell r="N827">
            <v>0</v>
          </cell>
          <cell r="P827">
            <v>0</v>
          </cell>
          <cell r="R827">
            <v>0</v>
          </cell>
          <cell r="T827">
            <v>0</v>
          </cell>
          <cell r="V827">
            <v>0</v>
          </cell>
          <cell r="X827">
            <v>0</v>
          </cell>
          <cell r="Z827">
            <v>0</v>
          </cell>
          <cell r="AB827">
            <v>0</v>
          </cell>
          <cell r="AD827">
            <v>0</v>
          </cell>
          <cell r="AF827">
            <v>0</v>
          </cell>
          <cell r="AH827">
            <v>0</v>
          </cell>
        </row>
        <row r="828">
          <cell r="F828">
            <v>0</v>
          </cell>
          <cell r="H828">
            <v>0</v>
          </cell>
          <cell r="J828">
            <v>0</v>
          </cell>
          <cell r="L828">
            <v>0</v>
          </cell>
          <cell r="N828">
            <v>0</v>
          </cell>
          <cell r="P828">
            <v>0</v>
          </cell>
          <cell r="R828">
            <v>0</v>
          </cell>
          <cell r="T828">
            <v>0</v>
          </cell>
          <cell r="V828">
            <v>0</v>
          </cell>
          <cell r="X828">
            <v>0</v>
          </cell>
          <cell r="Z828">
            <v>0</v>
          </cell>
          <cell r="AB828">
            <v>0</v>
          </cell>
          <cell r="AD828">
            <v>0</v>
          </cell>
          <cell r="AF828">
            <v>0</v>
          </cell>
          <cell r="AH828">
            <v>0</v>
          </cell>
        </row>
        <row r="829">
          <cell r="F829">
            <v>0</v>
          </cell>
          <cell r="H829">
            <v>0</v>
          </cell>
          <cell r="J829">
            <v>0</v>
          </cell>
          <cell r="L829">
            <v>0</v>
          </cell>
          <cell r="N829">
            <v>0</v>
          </cell>
          <cell r="P829">
            <v>0</v>
          </cell>
          <cell r="R829">
            <v>0</v>
          </cell>
          <cell r="T829">
            <v>0</v>
          </cell>
          <cell r="V829">
            <v>0</v>
          </cell>
          <cell r="X829">
            <v>0</v>
          </cell>
          <cell r="Z829">
            <v>0</v>
          </cell>
          <cell r="AB829">
            <v>0</v>
          </cell>
          <cell r="AD829">
            <v>0</v>
          </cell>
          <cell r="AF829">
            <v>0</v>
          </cell>
          <cell r="AH829">
            <v>0</v>
          </cell>
        </row>
        <row r="830">
          <cell r="F830">
            <v>0</v>
          </cell>
          <cell r="H830">
            <v>0</v>
          </cell>
          <cell r="J830">
            <v>0</v>
          </cell>
          <cell r="L830">
            <v>0</v>
          </cell>
          <cell r="N830">
            <v>0</v>
          </cell>
          <cell r="P830">
            <v>0</v>
          </cell>
          <cell r="R830">
            <v>0</v>
          </cell>
          <cell r="T830">
            <v>0</v>
          </cell>
          <cell r="V830">
            <v>0</v>
          </cell>
          <cell r="X830">
            <v>0</v>
          </cell>
          <cell r="Z830">
            <v>0</v>
          </cell>
          <cell r="AB830">
            <v>0</v>
          </cell>
          <cell r="AD830">
            <v>0</v>
          </cell>
          <cell r="AF830">
            <v>0</v>
          </cell>
          <cell r="AH830">
            <v>0</v>
          </cell>
        </row>
        <row r="831">
          <cell r="F831">
            <v>0</v>
          </cell>
          <cell r="H831">
            <v>0</v>
          </cell>
          <cell r="J831">
            <v>0</v>
          </cell>
          <cell r="L831">
            <v>0</v>
          </cell>
          <cell r="N831">
            <v>0</v>
          </cell>
          <cell r="P831">
            <v>0</v>
          </cell>
          <cell r="R831">
            <v>0</v>
          </cell>
          <cell r="T831">
            <v>0</v>
          </cell>
          <cell r="V831">
            <v>0</v>
          </cell>
          <cell r="X831">
            <v>0</v>
          </cell>
          <cell r="Z831">
            <v>0</v>
          </cell>
          <cell r="AB831">
            <v>0</v>
          </cell>
          <cell r="AD831">
            <v>0</v>
          </cell>
          <cell r="AF831">
            <v>0</v>
          </cell>
          <cell r="AH831">
            <v>0</v>
          </cell>
        </row>
        <row r="832">
          <cell r="F832">
            <v>0</v>
          </cell>
          <cell r="H832">
            <v>0</v>
          </cell>
          <cell r="J832">
            <v>0</v>
          </cell>
          <cell r="L832">
            <v>0</v>
          </cell>
          <cell r="N832">
            <v>0</v>
          </cell>
          <cell r="P832">
            <v>0</v>
          </cell>
          <cell r="R832">
            <v>0</v>
          </cell>
          <cell r="T832">
            <v>0</v>
          </cell>
          <cell r="V832">
            <v>0</v>
          </cell>
          <cell r="X832">
            <v>0</v>
          </cell>
          <cell r="Z832">
            <v>0</v>
          </cell>
          <cell r="AB832">
            <v>0</v>
          </cell>
          <cell r="AD832">
            <v>0</v>
          </cell>
          <cell r="AF832">
            <v>0</v>
          </cell>
          <cell r="AH832">
            <v>0</v>
          </cell>
        </row>
        <row r="833">
          <cell r="F833">
            <v>0</v>
          </cell>
          <cell r="H833">
            <v>0</v>
          </cell>
          <cell r="J833">
            <v>0</v>
          </cell>
          <cell r="L833">
            <v>0</v>
          </cell>
          <cell r="N833">
            <v>0</v>
          </cell>
          <cell r="P833">
            <v>0</v>
          </cell>
          <cell r="R833">
            <v>0</v>
          </cell>
          <cell r="T833">
            <v>0</v>
          </cell>
          <cell r="V833">
            <v>0</v>
          </cell>
          <cell r="X833">
            <v>0</v>
          </cell>
          <cell r="Z833">
            <v>0</v>
          </cell>
          <cell r="AB833">
            <v>0</v>
          </cell>
          <cell r="AD833">
            <v>0</v>
          </cell>
          <cell r="AF833">
            <v>0</v>
          </cell>
          <cell r="AH833">
            <v>0</v>
          </cell>
        </row>
        <row r="834">
          <cell r="F834">
            <v>0</v>
          </cell>
          <cell r="H834">
            <v>0</v>
          </cell>
          <cell r="J834">
            <v>0</v>
          </cell>
          <cell r="L834">
            <v>0</v>
          </cell>
          <cell r="N834">
            <v>0</v>
          </cell>
          <cell r="P834">
            <v>0</v>
          </cell>
          <cell r="R834">
            <v>0</v>
          </cell>
          <cell r="T834">
            <v>0</v>
          </cell>
          <cell r="V834">
            <v>0</v>
          </cell>
          <cell r="X834">
            <v>0</v>
          </cell>
          <cell r="Z834">
            <v>0</v>
          </cell>
          <cell r="AB834">
            <v>0</v>
          </cell>
          <cell r="AD834">
            <v>0</v>
          </cell>
          <cell r="AF834">
            <v>0</v>
          </cell>
          <cell r="AH834">
            <v>0</v>
          </cell>
        </row>
        <row r="835">
          <cell r="F835">
            <v>0</v>
          </cell>
          <cell r="H835">
            <v>0</v>
          </cell>
          <cell r="J835">
            <v>0</v>
          </cell>
          <cell r="L835">
            <v>0</v>
          </cell>
          <cell r="N835">
            <v>0</v>
          </cell>
          <cell r="P835">
            <v>0</v>
          </cell>
          <cell r="R835">
            <v>0</v>
          </cell>
          <cell r="T835">
            <v>0</v>
          </cell>
          <cell r="V835">
            <v>0</v>
          </cell>
          <cell r="X835">
            <v>0</v>
          </cell>
          <cell r="Z835">
            <v>0</v>
          </cell>
          <cell r="AB835">
            <v>0</v>
          </cell>
          <cell r="AD835">
            <v>0</v>
          </cell>
          <cell r="AF835">
            <v>0</v>
          </cell>
          <cell r="AH835">
            <v>0</v>
          </cell>
        </row>
        <row r="836">
          <cell r="F836">
            <v>0</v>
          </cell>
          <cell r="H836">
            <v>0</v>
          </cell>
          <cell r="J836">
            <v>0</v>
          </cell>
          <cell r="L836">
            <v>0</v>
          </cell>
          <cell r="N836">
            <v>0</v>
          </cell>
          <cell r="P836">
            <v>0</v>
          </cell>
          <cell r="R836">
            <v>0</v>
          </cell>
          <cell r="T836">
            <v>0</v>
          </cell>
          <cell r="V836">
            <v>0</v>
          </cell>
          <cell r="X836">
            <v>0</v>
          </cell>
          <cell r="Z836">
            <v>0</v>
          </cell>
          <cell r="AB836">
            <v>0</v>
          </cell>
          <cell r="AD836">
            <v>0</v>
          </cell>
          <cell r="AF836">
            <v>0</v>
          </cell>
          <cell r="AH836">
            <v>0</v>
          </cell>
        </row>
        <row r="837">
          <cell r="F837">
            <v>0</v>
          </cell>
          <cell r="H837">
            <v>0</v>
          </cell>
          <cell r="J837">
            <v>0</v>
          </cell>
          <cell r="L837">
            <v>0</v>
          </cell>
          <cell r="N837">
            <v>0</v>
          </cell>
          <cell r="P837">
            <v>0</v>
          </cell>
          <cell r="R837">
            <v>0</v>
          </cell>
          <cell r="T837">
            <v>0</v>
          </cell>
          <cell r="V837">
            <v>0</v>
          </cell>
          <cell r="X837">
            <v>0</v>
          </cell>
          <cell r="Z837">
            <v>0</v>
          </cell>
          <cell r="AB837">
            <v>0</v>
          </cell>
          <cell r="AD837">
            <v>0</v>
          </cell>
          <cell r="AF837">
            <v>0</v>
          </cell>
          <cell r="AH837">
            <v>0</v>
          </cell>
        </row>
        <row r="838">
          <cell r="F838">
            <v>0</v>
          </cell>
          <cell r="H838">
            <v>0</v>
          </cell>
          <cell r="J838">
            <v>0</v>
          </cell>
          <cell r="L838">
            <v>0</v>
          </cell>
          <cell r="N838">
            <v>0</v>
          </cell>
          <cell r="P838">
            <v>0</v>
          </cell>
          <cell r="R838">
            <v>0</v>
          </cell>
          <cell r="T838">
            <v>0</v>
          </cell>
          <cell r="V838">
            <v>0</v>
          </cell>
          <cell r="X838">
            <v>0</v>
          </cell>
          <cell r="Z838">
            <v>0</v>
          </cell>
          <cell r="AB838">
            <v>0</v>
          </cell>
          <cell r="AD838">
            <v>0</v>
          </cell>
          <cell r="AF838">
            <v>0</v>
          </cell>
          <cell r="AH838">
            <v>0</v>
          </cell>
        </row>
        <row r="839">
          <cell r="F839">
            <v>0</v>
          </cell>
          <cell r="H839">
            <v>0</v>
          </cell>
          <cell r="J839">
            <v>0</v>
          </cell>
          <cell r="L839">
            <v>0</v>
          </cell>
          <cell r="N839">
            <v>0</v>
          </cell>
          <cell r="P839">
            <v>0</v>
          </cell>
          <cell r="R839">
            <v>0</v>
          </cell>
          <cell r="T839">
            <v>0</v>
          </cell>
          <cell r="V839">
            <v>0</v>
          </cell>
          <cell r="X839">
            <v>0</v>
          </cell>
          <cell r="Z839">
            <v>0</v>
          </cell>
          <cell r="AB839">
            <v>0</v>
          </cell>
          <cell r="AD839">
            <v>0</v>
          </cell>
          <cell r="AF839">
            <v>0</v>
          </cell>
          <cell r="AH839">
            <v>0</v>
          </cell>
        </row>
        <row r="840">
          <cell r="F840">
            <v>0</v>
          </cell>
          <cell r="H840">
            <v>0</v>
          </cell>
          <cell r="J840">
            <v>0</v>
          </cell>
          <cell r="L840">
            <v>0</v>
          </cell>
          <cell r="N840">
            <v>0</v>
          </cell>
          <cell r="P840">
            <v>0</v>
          </cell>
          <cell r="R840">
            <v>0</v>
          </cell>
          <cell r="T840">
            <v>0</v>
          </cell>
          <cell r="V840">
            <v>0</v>
          </cell>
          <cell r="X840">
            <v>0</v>
          </cell>
          <cell r="Z840">
            <v>0</v>
          </cell>
          <cell r="AB840">
            <v>0</v>
          </cell>
          <cell r="AD840">
            <v>0</v>
          </cell>
          <cell r="AF840">
            <v>0</v>
          </cell>
          <cell r="AH840">
            <v>0</v>
          </cell>
        </row>
        <row r="841">
          <cell r="F841">
            <v>0</v>
          </cell>
          <cell r="H841">
            <v>0</v>
          </cell>
          <cell r="J841">
            <v>0</v>
          </cell>
          <cell r="L841">
            <v>0</v>
          </cell>
          <cell r="N841">
            <v>0</v>
          </cell>
          <cell r="P841">
            <v>0</v>
          </cell>
          <cell r="R841">
            <v>0</v>
          </cell>
          <cell r="T841">
            <v>0</v>
          </cell>
          <cell r="V841">
            <v>0</v>
          </cell>
          <cell r="X841">
            <v>0</v>
          </cell>
          <cell r="Z841">
            <v>0</v>
          </cell>
          <cell r="AB841">
            <v>0</v>
          </cell>
          <cell r="AD841">
            <v>0</v>
          </cell>
          <cell r="AF841">
            <v>0</v>
          </cell>
          <cell r="AH841">
            <v>0</v>
          </cell>
        </row>
        <row r="842">
          <cell r="F842">
            <v>0</v>
          </cell>
          <cell r="H842">
            <v>0</v>
          </cell>
          <cell r="J842">
            <v>0</v>
          </cell>
          <cell r="L842">
            <v>0</v>
          </cell>
          <cell r="N842">
            <v>0</v>
          </cell>
          <cell r="P842">
            <v>0</v>
          </cell>
          <cell r="R842">
            <v>0</v>
          </cell>
          <cell r="T842">
            <v>0</v>
          </cell>
          <cell r="V842">
            <v>0</v>
          </cell>
          <cell r="X842">
            <v>0</v>
          </cell>
          <cell r="Z842">
            <v>0</v>
          </cell>
          <cell r="AB842">
            <v>0</v>
          </cell>
          <cell r="AD842">
            <v>0</v>
          </cell>
          <cell r="AF842">
            <v>0</v>
          </cell>
          <cell r="AH842">
            <v>0</v>
          </cell>
        </row>
        <row r="843">
          <cell r="F843">
            <v>0</v>
          </cell>
          <cell r="H843">
            <v>0</v>
          </cell>
          <cell r="J843">
            <v>0</v>
          </cell>
          <cell r="L843">
            <v>0</v>
          </cell>
          <cell r="N843">
            <v>0</v>
          </cell>
          <cell r="P843">
            <v>0</v>
          </cell>
          <cell r="R843">
            <v>0</v>
          </cell>
          <cell r="T843">
            <v>0</v>
          </cell>
          <cell r="V843">
            <v>0</v>
          </cell>
          <cell r="X843">
            <v>0</v>
          </cell>
          <cell r="Z843">
            <v>0</v>
          </cell>
          <cell r="AB843">
            <v>0</v>
          </cell>
          <cell r="AD843">
            <v>0</v>
          </cell>
          <cell r="AF843">
            <v>0</v>
          </cell>
          <cell r="AH843">
            <v>0</v>
          </cell>
        </row>
        <row r="844">
          <cell r="F844">
            <v>0</v>
          </cell>
          <cell r="H844">
            <v>0</v>
          </cell>
          <cell r="J844">
            <v>0</v>
          </cell>
          <cell r="L844">
            <v>0</v>
          </cell>
          <cell r="N844">
            <v>0</v>
          </cell>
          <cell r="P844">
            <v>0</v>
          </cell>
          <cell r="R844">
            <v>0</v>
          </cell>
          <cell r="T844">
            <v>0</v>
          </cell>
          <cell r="V844">
            <v>0</v>
          </cell>
          <cell r="X844">
            <v>0</v>
          </cell>
          <cell r="Z844">
            <v>0</v>
          </cell>
          <cell r="AB844">
            <v>0</v>
          </cell>
          <cell r="AD844">
            <v>0</v>
          </cell>
          <cell r="AF844">
            <v>0</v>
          </cell>
          <cell r="AH844">
            <v>0</v>
          </cell>
        </row>
        <row r="845">
          <cell r="F845">
            <v>0</v>
          </cell>
          <cell r="H845">
            <v>0</v>
          </cell>
          <cell r="J845">
            <v>0</v>
          </cell>
          <cell r="L845">
            <v>0</v>
          </cell>
          <cell r="N845">
            <v>0</v>
          </cell>
          <cell r="P845">
            <v>0</v>
          </cell>
          <cell r="R845">
            <v>0</v>
          </cell>
          <cell r="T845">
            <v>0</v>
          </cell>
          <cell r="V845">
            <v>0</v>
          </cell>
          <cell r="X845">
            <v>0</v>
          </cell>
          <cell r="Z845">
            <v>0</v>
          </cell>
          <cell r="AB845">
            <v>0</v>
          </cell>
          <cell r="AD845">
            <v>0</v>
          </cell>
          <cell r="AF845">
            <v>0</v>
          </cell>
          <cell r="AH845">
            <v>0</v>
          </cell>
        </row>
        <row r="846">
          <cell r="F846">
            <v>0</v>
          </cell>
          <cell r="H846">
            <v>0</v>
          </cell>
          <cell r="J846">
            <v>0</v>
          </cell>
          <cell r="L846">
            <v>0</v>
          </cell>
          <cell r="N846">
            <v>0</v>
          </cell>
          <cell r="P846">
            <v>0</v>
          </cell>
          <cell r="R846">
            <v>0</v>
          </cell>
          <cell r="T846">
            <v>0</v>
          </cell>
          <cell r="V846">
            <v>0</v>
          </cell>
          <cell r="X846">
            <v>0</v>
          </cell>
          <cell r="Z846">
            <v>0</v>
          </cell>
          <cell r="AB846">
            <v>0</v>
          </cell>
          <cell r="AD846">
            <v>0</v>
          </cell>
          <cell r="AF846">
            <v>0</v>
          </cell>
          <cell r="AH846">
            <v>0</v>
          </cell>
        </row>
        <row r="847">
          <cell r="F847">
            <v>0</v>
          </cell>
          <cell r="H847">
            <v>0</v>
          </cell>
          <cell r="J847">
            <v>0</v>
          </cell>
          <cell r="L847">
            <v>0</v>
          </cell>
          <cell r="N847">
            <v>0</v>
          </cell>
          <cell r="P847">
            <v>0</v>
          </cell>
          <cell r="R847">
            <v>0</v>
          </cell>
          <cell r="T847">
            <v>0</v>
          </cell>
          <cell r="V847">
            <v>0</v>
          </cell>
          <cell r="X847">
            <v>0</v>
          </cell>
          <cell r="Z847">
            <v>0</v>
          </cell>
          <cell r="AB847">
            <v>0</v>
          </cell>
          <cell r="AD847">
            <v>0</v>
          </cell>
          <cell r="AF847">
            <v>0</v>
          </cell>
          <cell r="AH847">
            <v>0</v>
          </cell>
        </row>
        <row r="848">
          <cell r="F848">
            <v>0</v>
          </cell>
          <cell r="H848">
            <v>0</v>
          </cell>
          <cell r="J848">
            <v>0</v>
          </cell>
          <cell r="L848">
            <v>0</v>
          </cell>
          <cell r="N848">
            <v>0</v>
          </cell>
          <cell r="P848">
            <v>0</v>
          </cell>
          <cell r="R848">
            <v>0</v>
          </cell>
          <cell r="T848">
            <v>0</v>
          </cell>
          <cell r="V848">
            <v>0</v>
          </cell>
          <cell r="X848">
            <v>0</v>
          </cell>
          <cell r="Z848">
            <v>0</v>
          </cell>
          <cell r="AB848">
            <v>0</v>
          </cell>
          <cell r="AD848">
            <v>0</v>
          </cell>
          <cell r="AF848">
            <v>0</v>
          </cell>
          <cell r="AH848">
            <v>0</v>
          </cell>
        </row>
        <row r="849">
          <cell r="F849">
            <v>0</v>
          </cell>
          <cell r="H849">
            <v>0</v>
          </cell>
          <cell r="J849">
            <v>0</v>
          </cell>
          <cell r="L849">
            <v>0</v>
          </cell>
          <cell r="N849">
            <v>0</v>
          </cell>
          <cell r="P849">
            <v>0</v>
          </cell>
          <cell r="R849">
            <v>0</v>
          </cell>
          <cell r="T849">
            <v>0</v>
          </cell>
          <cell r="V849">
            <v>0</v>
          </cell>
          <cell r="X849">
            <v>0</v>
          </cell>
          <cell r="Z849">
            <v>0</v>
          </cell>
          <cell r="AB849">
            <v>0</v>
          </cell>
          <cell r="AD849">
            <v>0</v>
          </cell>
          <cell r="AF849">
            <v>0</v>
          </cell>
          <cell r="AH849">
            <v>0</v>
          </cell>
        </row>
        <row r="850">
          <cell r="F850">
            <v>0</v>
          </cell>
          <cell r="H850">
            <v>0</v>
          </cell>
          <cell r="J850">
            <v>0</v>
          </cell>
          <cell r="L850">
            <v>0</v>
          </cell>
          <cell r="N850">
            <v>0</v>
          </cell>
          <cell r="P850">
            <v>0</v>
          </cell>
          <cell r="R850">
            <v>0</v>
          </cell>
          <cell r="T850">
            <v>0</v>
          </cell>
          <cell r="V850">
            <v>0</v>
          </cell>
          <cell r="X850">
            <v>0</v>
          </cell>
          <cell r="Z850">
            <v>0</v>
          </cell>
          <cell r="AB850">
            <v>0</v>
          </cell>
          <cell r="AD850">
            <v>0</v>
          </cell>
          <cell r="AF850">
            <v>0</v>
          </cell>
          <cell r="AH850">
            <v>0</v>
          </cell>
        </row>
        <row r="851">
          <cell r="F851">
            <v>0</v>
          </cell>
          <cell r="H851">
            <v>0</v>
          </cell>
          <cell r="J851">
            <v>0</v>
          </cell>
          <cell r="L851">
            <v>0</v>
          </cell>
          <cell r="N851">
            <v>0</v>
          </cell>
          <cell r="P851">
            <v>0</v>
          </cell>
          <cell r="R851">
            <v>0</v>
          </cell>
          <cell r="T851">
            <v>0</v>
          </cell>
          <cell r="V851">
            <v>0</v>
          </cell>
          <cell r="X851">
            <v>0</v>
          </cell>
          <cell r="Z851">
            <v>0</v>
          </cell>
          <cell r="AB851">
            <v>0</v>
          </cell>
          <cell r="AD851">
            <v>0</v>
          </cell>
          <cell r="AF851">
            <v>0</v>
          </cell>
          <cell r="AH851">
            <v>0</v>
          </cell>
        </row>
        <row r="852">
          <cell r="F852">
            <v>0</v>
          </cell>
          <cell r="H852">
            <v>0</v>
          </cell>
          <cell r="J852">
            <v>0</v>
          </cell>
          <cell r="L852">
            <v>0</v>
          </cell>
          <cell r="N852">
            <v>0</v>
          </cell>
          <cell r="P852">
            <v>0</v>
          </cell>
          <cell r="R852">
            <v>0</v>
          </cell>
          <cell r="T852">
            <v>0</v>
          </cell>
          <cell r="V852">
            <v>0</v>
          </cell>
          <cell r="X852">
            <v>0</v>
          </cell>
          <cell r="Z852">
            <v>0</v>
          </cell>
          <cell r="AB852">
            <v>0</v>
          </cell>
          <cell r="AD852">
            <v>0</v>
          </cell>
          <cell r="AF852">
            <v>0</v>
          </cell>
          <cell r="AH852">
            <v>0</v>
          </cell>
        </row>
        <row r="853">
          <cell r="F853">
            <v>0</v>
          </cell>
          <cell r="H853">
            <v>0</v>
          </cell>
          <cell r="J853">
            <v>0</v>
          </cell>
          <cell r="L853">
            <v>0</v>
          </cell>
          <cell r="N853">
            <v>0</v>
          </cell>
          <cell r="P853">
            <v>0</v>
          </cell>
          <cell r="R853">
            <v>0</v>
          </cell>
          <cell r="T853">
            <v>0</v>
          </cell>
          <cell r="V853">
            <v>0</v>
          </cell>
          <cell r="X853">
            <v>0</v>
          </cell>
          <cell r="Z853">
            <v>0</v>
          </cell>
          <cell r="AB853">
            <v>0</v>
          </cell>
          <cell r="AD853">
            <v>0</v>
          </cell>
          <cell r="AF853">
            <v>0</v>
          </cell>
          <cell r="AH853">
            <v>0</v>
          </cell>
        </row>
        <row r="854">
          <cell r="F854">
            <v>0</v>
          </cell>
          <cell r="H854">
            <v>0</v>
          </cell>
          <cell r="J854">
            <v>0</v>
          </cell>
          <cell r="L854">
            <v>0</v>
          </cell>
          <cell r="N854">
            <v>0</v>
          </cell>
          <cell r="P854">
            <v>0</v>
          </cell>
          <cell r="R854">
            <v>0</v>
          </cell>
          <cell r="T854">
            <v>0</v>
          </cell>
          <cell r="V854">
            <v>0</v>
          </cell>
          <cell r="X854">
            <v>0</v>
          </cell>
          <cell r="Z854">
            <v>0</v>
          </cell>
          <cell r="AB854">
            <v>0</v>
          </cell>
          <cell r="AD854">
            <v>0</v>
          </cell>
          <cell r="AF854">
            <v>0</v>
          </cell>
          <cell r="AH854">
            <v>0</v>
          </cell>
        </row>
        <row r="855">
          <cell r="F855">
            <v>0</v>
          </cell>
          <cell r="H855">
            <v>0</v>
          </cell>
          <cell r="J855">
            <v>0</v>
          </cell>
          <cell r="L855">
            <v>0</v>
          </cell>
          <cell r="N855">
            <v>0</v>
          </cell>
          <cell r="P855">
            <v>0</v>
          </cell>
          <cell r="R855">
            <v>0</v>
          </cell>
          <cell r="T855">
            <v>0</v>
          </cell>
          <cell r="V855">
            <v>0</v>
          </cell>
          <cell r="X855">
            <v>0</v>
          </cell>
          <cell r="Z855">
            <v>0</v>
          </cell>
          <cell r="AB855">
            <v>0</v>
          </cell>
          <cell r="AD855">
            <v>0</v>
          </cell>
          <cell r="AF855">
            <v>0</v>
          </cell>
          <cell r="AH855">
            <v>0</v>
          </cell>
        </row>
        <row r="856">
          <cell r="F856">
            <v>0</v>
          </cell>
          <cell r="H856">
            <v>0</v>
          </cell>
          <cell r="J856">
            <v>0</v>
          </cell>
          <cell r="L856">
            <v>0</v>
          </cell>
          <cell r="N856">
            <v>0</v>
          </cell>
          <cell r="P856">
            <v>0</v>
          </cell>
          <cell r="R856">
            <v>0</v>
          </cell>
          <cell r="T856">
            <v>0</v>
          </cell>
          <cell r="V856">
            <v>0</v>
          </cell>
          <cell r="X856">
            <v>0</v>
          </cell>
          <cell r="Z856">
            <v>0</v>
          </cell>
          <cell r="AB856">
            <v>0</v>
          </cell>
          <cell r="AD856">
            <v>0</v>
          </cell>
          <cell r="AF856">
            <v>0</v>
          </cell>
          <cell r="AH856">
            <v>0</v>
          </cell>
        </row>
        <row r="857">
          <cell r="F857">
            <v>0</v>
          </cell>
          <cell r="H857">
            <v>0</v>
          </cell>
          <cell r="J857">
            <v>0</v>
          </cell>
          <cell r="L857">
            <v>0</v>
          </cell>
          <cell r="N857">
            <v>0</v>
          </cell>
          <cell r="P857">
            <v>0</v>
          </cell>
          <cell r="R857">
            <v>0</v>
          </cell>
          <cell r="T857">
            <v>0</v>
          </cell>
          <cell r="V857">
            <v>0</v>
          </cell>
          <cell r="X857">
            <v>0</v>
          </cell>
          <cell r="Z857">
            <v>0</v>
          </cell>
          <cell r="AB857">
            <v>0</v>
          </cell>
          <cell r="AD857">
            <v>0</v>
          </cell>
          <cell r="AF857">
            <v>0</v>
          </cell>
          <cell r="AH857">
            <v>0</v>
          </cell>
        </row>
        <row r="858">
          <cell r="F858">
            <v>0</v>
          </cell>
          <cell r="H858">
            <v>0</v>
          </cell>
          <cell r="J858">
            <v>0</v>
          </cell>
          <cell r="L858">
            <v>0</v>
          </cell>
          <cell r="N858">
            <v>0</v>
          </cell>
          <cell r="P858">
            <v>0</v>
          </cell>
          <cell r="R858">
            <v>0</v>
          </cell>
          <cell r="T858">
            <v>0</v>
          </cell>
          <cell r="V858">
            <v>0</v>
          </cell>
          <cell r="X858">
            <v>0</v>
          </cell>
          <cell r="Z858">
            <v>0</v>
          </cell>
          <cell r="AB858">
            <v>0</v>
          </cell>
          <cell r="AD858">
            <v>0</v>
          </cell>
          <cell r="AF858">
            <v>0</v>
          </cell>
          <cell r="AH858">
            <v>0</v>
          </cell>
        </row>
        <row r="859">
          <cell r="F859">
            <v>0</v>
          </cell>
          <cell r="H859">
            <v>0</v>
          </cell>
          <cell r="J859">
            <v>0</v>
          </cell>
          <cell r="L859">
            <v>0</v>
          </cell>
          <cell r="N859">
            <v>0</v>
          </cell>
          <cell r="P859">
            <v>0</v>
          </cell>
          <cell r="R859">
            <v>0</v>
          </cell>
          <cell r="T859">
            <v>0</v>
          </cell>
          <cell r="V859">
            <v>0</v>
          </cell>
          <cell r="X859">
            <v>0</v>
          </cell>
          <cell r="Z859">
            <v>0</v>
          </cell>
          <cell r="AB859">
            <v>0</v>
          </cell>
          <cell r="AD859">
            <v>0</v>
          </cell>
          <cell r="AF859">
            <v>0</v>
          </cell>
          <cell r="AH859">
            <v>0</v>
          </cell>
        </row>
        <row r="860">
          <cell r="F860">
            <v>0</v>
          </cell>
          <cell r="H860">
            <v>0</v>
          </cell>
          <cell r="J860">
            <v>0</v>
          </cell>
          <cell r="L860">
            <v>0</v>
          </cell>
          <cell r="N860">
            <v>0</v>
          </cell>
          <cell r="P860">
            <v>0</v>
          </cell>
          <cell r="R860">
            <v>0</v>
          </cell>
          <cell r="T860">
            <v>0</v>
          </cell>
          <cell r="V860">
            <v>0</v>
          </cell>
          <cell r="X860">
            <v>0</v>
          </cell>
          <cell r="Z860">
            <v>0</v>
          </cell>
          <cell r="AB860">
            <v>0</v>
          </cell>
          <cell r="AD860">
            <v>0</v>
          </cell>
          <cell r="AF860">
            <v>0</v>
          </cell>
          <cell r="AH860">
            <v>0</v>
          </cell>
        </row>
        <row r="861">
          <cell r="F861">
            <v>0</v>
          </cell>
          <cell r="H861">
            <v>0</v>
          </cell>
          <cell r="J861">
            <v>0</v>
          </cell>
          <cell r="L861">
            <v>0</v>
          </cell>
          <cell r="N861">
            <v>0</v>
          </cell>
          <cell r="P861">
            <v>0</v>
          </cell>
          <cell r="R861">
            <v>0</v>
          </cell>
          <cell r="T861">
            <v>0</v>
          </cell>
          <cell r="V861">
            <v>0</v>
          </cell>
          <cell r="X861">
            <v>0</v>
          </cell>
          <cell r="Z861">
            <v>0</v>
          </cell>
          <cell r="AB861">
            <v>0</v>
          </cell>
          <cell r="AD861">
            <v>0</v>
          </cell>
          <cell r="AF861">
            <v>0</v>
          </cell>
          <cell r="AH861">
            <v>0</v>
          </cell>
        </row>
        <row r="862">
          <cell r="F862">
            <v>0</v>
          </cell>
          <cell r="H862">
            <v>0</v>
          </cell>
          <cell r="J862">
            <v>0</v>
          </cell>
          <cell r="L862">
            <v>0</v>
          </cell>
          <cell r="N862">
            <v>0</v>
          </cell>
          <cell r="P862">
            <v>0</v>
          </cell>
          <cell r="R862">
            <v>0</v>
          </cell>
          <cell r="T862">
            <v>0</v>
          </cell>
          <cell r="V862">
            <v>0</v>
          </cell>
          <cell r="X862">
            <v>0</v>
          </cell>
          <cell r="Z862">
            <v>0</v>
          </cell>
          <cell r="AB862">
            <v>0</v>
          </cell>
          <cell r="AD862">
            <v>0</v>
          </cell>
          <cell r="AF862">
            <v>0</v>
          </cell>
          <cell r="AH862">
            <v>0</v>
          </cell>
        </row>
        <row r="863">
          <cell r="F863">
            <v>0</v>
          </cell>
          <cell r="H863">
            <v>0</v>
          </cell>
          <cell r="J863">
            <v>0</v>
          </cell>
          <cell r="L863">
            <v>0</v>
          </cell>
          <cell r="N863">
            <v>0</v>
          </cell>
          <cell r="P863">
            <v>0</v>
          </cell>
          <cell r="R863">
            <v>0</v>
          </cell>
          <cell r="T863">
            <v>0</v>
          </cell>
          <cell r="V863">
            <v>0</v>
          </cell>
          <cell r="X863">
            <v>0</v>
          </cell>
          <cell r="Z863">
            <v>0</v>
          </cell>
          <cell r="AB863">
            <v>0</v>
          </cell>
          <cell r="AD863">
            <v>0</v>
          </cell>
          <cell r="AF863">
            <v>0</v>
          </cell>
          <cell r="AH863">
            <v>0</v>
          </cell>
        </row>
        <row r="864">
          <cell r="F864">
            <v>0</v>
          </cell>
          <cell r="H864">
            <v>0</v>
          </cell>
          <cell r="J864">
            <v>0</v>
          </cell>
          <cell r="L864">
            <v>0</v>
          </cell>
          <cell r="N864">
            <v>0</v>
          </cell>
          <cell r="P864">
            <v>0</v>
          </cell>
          <cell r="R864">
            <v>0</v>
          </cell>
          <cell r="T864">
            <v>0</v>
          </cell>
          <cell r="V864">
            <v>0</v>
          </cell>
          <cell r="X864">
            <v>0</v>
          </cell>
          <cell r="Z864">
            <v>0</v>
          </cell>
          <cell r="AB864">
            <v>0</v>
          </cell>
          <cell r="AD864">
            <v>0</v>
          </cell>
          <cell r="AF864">
            <v>0</v>
          </cell>
          <cell r="AH864">
            <v>0</v>
          </cell>
        </row>
        <row r="865">
          <cell r="F865">
            <v>0</v>
          </cell>
          <cell r="H865">
            <v>0</v>
          </cell>
          <cell r="J865">
            <v>0</v>
          </cell>
          <cell r="L865">
            <v>0</v>
          </cell>
          <cell r="N865">
            <v>0</v>
          </cell>
          <cell r="P865">
            <v>0</v>
          </cell>
          <cell r="R865">
            <v>0</v>
          </cell>
          <cell r="T865">
            <v>0</v>
          </cell>
          <cell r="V865">
            <v>0</v>
          </cell>
          <cell r="X865">
            <v>0</v>
          </cell>
          <cell r="Z865">
            <v>0</v>
          </cell>
          <cell r="AB865">
            <v>0</v>
          </cell>
          <cell r="AD865">
            <v>0</v>
          </cell>
          <cell r="AF865">
            <v>0</v>
          </cell>
          <cell r="AH865">
            <v>0</v>
          </cell>
        </row>
        <row r="866">
          <cell r="F866">
            <v>0</v>
          </cell>
          <cell r="H866">
            <v>0</v>
          </cell>
          <cell r="J866">
            <v>0</v>
          </cell>
          <cell r="L866">
            <v>0</v>
          </cell>
          <cell r="N866">
            <v>0</v>
          </cell>
          <cell r="P866">
            <v>0</v>
          </cell>
          <cell r="R866">
            <v>0</v>
          </cell>
          <cell r="T866">
            <v>0</v>
          </cell>
          <cell r="V866">
            <v>0</v>
          </cell>
          <cell r="X866">
            <v>0</v>
          </cell>
          <cell r="Z866">
            <v>0</v>
          </cell>
          <cell r="AB866">
            <v>0</v>
          </cell>
          <cell r="AD866">
            <v>0</v>
          </cell>
          <cell r="AF866">
            <v>0</v>
          </cell>
          <cell r="AH866">
            <v>0</v>
          </cell>
        </row>
        <row r="867">
          <cell r="F867">
            <v>0</v>
          </cell>
          <cell r="H867">
            <v>0</v>
          </cell>
          <cell r="J867">
            <v>0</v>
          </cell>
          <cell r="L867">
            <v>0</v>
          </cell>
          <cell r="N867">
            <v>0</v>
          </cell>
          <cell r="P867">
            <v>0</v>
          </cell>
          <cell r="R867">
            <v>0</v>
          </cell>
          <cell r="T867">
            <v>0</v>
          </cell>
          <cell r="V867">
            <v>0</v>
          </cell>
          <cell r="X867">
            <v>0</v>
          </cell>
          <cell r="Z867">
            <v>0</v>
          </cell>
          <cell r="AB867">
            <v>0</v>
          </cell>
          <cell r="AD867">
            <v>0</v>
          </cell>
          <cell r="AF867">
            <v>0</v>
          </cell>
          <cell r="AH867">
            <v>0</v>
          </cell>
        </row>
        <row r="868">
          <cell r="F868">
            <v>0</v>
          </cell>
          <cell r="H868">
            <v>0</v>
          </cell>
          <cell r="J868">
            <v>0</v>
          </cell>
          <cell r="L868">
            <v>0</v>
          </cell>
          <cell r="N868">
            <v>0</v>
          </cell>
          <cell r="P868">
            <v>0</v>
          </cell>
          <cell r="R868">
            <v>0</v>
          </cell>
          <cell r="T868">
            <v>0</v>
          </cell>
          <cell r="V868">
            <v>0</v>
          </cell>
          <cell r="X868">
            <v>0</v>
          </cell>
          <cell r="Z868">
            <v>0</v>
          </cell>
          <cell r="AB868">
            <v>0</v>
          </cell>
          <cell r="AD868">
            <v>0</v>
          </cell>
          <cell r="AF868">
            <v>0</v>
          </cell>
          <cell r="AH868">
            <v>0</v>
          </cell>
        </row>
        <row r="869">
          <cell r="F869">
            <v>0</v>
          </cell>
          <cell r="H869">
            <v>0</v>
          </cell>
          <cell r="J869">
            <v>0</v>
          </cell>
          <cell r="L869">
            <v>0</v>
          </cell>
          <cell r="N869">
            <v>0</v>
          </cell>
          <cell r="P869">
            <v>0</v>
          </cell>
          <cell r="R869">
            <v>0</v>
          </cell>
          <cell r="T869">
            <v>0</v>
          </cell>
          <cell r="V869">
            <v>0</v>
          </cell>
          <cell r="X869">
            <v>0</v>
          </cell>
          <cell r="Z869">
            <v>0</v>
          </cell>
          <cell r="AB869">
            <v>0</v>
          </cell>
          <cell r="AD869">
            <v>0</v>
          </cell>
          <cell r="AF869">
            <v>0</v>
          </cell>
          <cell r="AH869">
            <v>0</v>
          </cell>
        </row>
        <row r="870">
          <cell r="F870">
            <v>0</v>
          </cell>
          <cell r="H870">
            <v>0</v>
          </cell>
          <cell r="J870">
            <v>0</v>
          </cell>
          <cell r="L870">
            <v>0</v>
          </cell>
          <cell r="N870">
            <v>0</v>
          </cell>
          <cell r="P870">
            <v>0</v>
          </cell>
          <cell r="R870">
            <v>0</v>
          </cell>
          <cell r="T870">
            <v>0</v>
          </cell>
          <cell r="V870">
            <v>0</v>
          </cell>
          <cell r="X870">
            <v>0</v>
          </cell>
          <cell r="Z870">
            <v>0</v>
          </cell>
          <cell r="AB870">
            <v>0</v>
          </cell>
          <cell r="AD870">
            <v>0</v>
          </cell>
          <cell r="AF870">
            <v>0</v>
          </cell>
          <cell r="AH870">
            <v>0</v>
          </cell>
        </row>
        <row r="871">
          <cell r="F871">
            <v>0</v>
          </cell>
          <cell r="H871">
            <v>0</v>
          </cell>
          <cell r="J871">
            <v>0</v>
          </cell>
          <cell r="L871">
            <v>0</v>
          </cell>
          <cell r="N871">
            <v>0</v>
          </cell>
          <cell r="P871">
            <v>0</v>
          </cell>
          <cell r="R871">
            <v>0</v>
          </cell>
          <cell r="T871">
            <v>0</v>
          </cell>
          <cell r="V871">
            <v>0</v>
          </cell>
          <cell r="X871">
            <v>0</v>
          </cell>
          <cell r="Z871">
            <v>0</v>
          </cell>
          <cell r="AB871">
            <v>0</v>
          </cell>
          <cell r="AD871">
            <v>0</v>
          </cell>
          <cell r="AF871">
            <v>0</v>
          </cell>
          <cell r="AH871">
            <v>0</v>
          </cell>
        </row>
        <row r="872">
          <cell r="F872">
            <v>0</v>
          </cell>
          <cell r="H872">
            <v>0</v>
          </cell>
          <cell r="J872">
            <v>0</v>
          </cell>
          <cell r="L872">
            <v>0</v>
          </cell>
          <cell r="N872">
            <v>0</v>
          </cell>
          <cell r="P872">
            <v>0</v>
          </cell>
          <cell r="R872">
            <v>0</v>
          </cell>
          <cell r="T872">
            <v>0</v>
          </cell>
          <cell r="V872">
            <v>0</v>
          </cell>
          <cell r="X872">
            <v>0</v>
          </cell>
          <cell r="Z872">
            <v>0</v>
          </cell>
          <cell r="AB872">
            <v>0</v>
          </cell>
          <cell r="AD872">
            <v>0</v>
          </cell>
          <cell r="AF872">
            <v>0</v>
          </cell>
          <cell r="AH872">
            <v>0</v>
          </cell>
        </row>
        <row r="873">
          <cell r="F873">
            <v>0</v>
          </cell>
          <cell r="H873">
            <v>0</v>
          </cell>
          <cell r="J873">
            <v>0</v>
          </cell>
          <cell r="L873">
            <v>0</v>
          </cell>
          <cell r="N873">
            <v>0</v>
          </cell>
          <cell r="P873">
            <v>0</v>
          </cell>
          <cell r="R873">
            <v>0</v>
          </cell>
          <cell r="T873">
            <v>0</v>
          </cell>
          <cell r="V873">
            <v>0</v>
          </cell>
          <cell r="X873">
            <v>0</v>
          </cell>
          <cell r="Z873">
            <v>0</v>
          </cell>
          <cell r="AB873">
            <v>0</v>
          </cell>
          <cell r="AD873">
            <v>0</v>
          </cell>
          <cell r="AF873">
            <v>0</v>
          </cell>
          <cell r="AH873">
            <v>0</v>
          </cell>
        </row>
        <row r="874">
          <cell r="F874">
            <v>0</v>
          </cell>
          <cell r="H874">
            <v>0</v>
          </cell>
          <cell r="J874">
            <v>0</v>
          </cell>
          <cell r="L874">
            <v>0</v>
          </cell>
          <cell r="N874">
            <v>0</v>
          </cell>
          <cell r="P874">
            <v>0</v>
          </cell>
          <cell r="R874">
            <v>0</v>
          </cell>
          <cell r="T874">
            <v>0</v>
          </cell>
          <cell r="V874">
            <v>0</v>
          </cell>
          <cell r="X874">
            <v>0</v>
          </cell>
          <cell r="Z874">
            <v>0</v>
          </cell>
          <cell r="AB874">
            <v>0</v>
          </cell>
          <cell r="AD874">
            <v>0</v>
          </cell>
          <cell r="AF874">
            <v>0</v>
          </cell>
          <cell r="AH874">
            <v>0</v>
          </cell>
        </row>
        <row r="875">
          <cell r="F875">
            <v>0</v>
          </cell>
          <cell r="H875">
            <v>0</v>
          </cell>
          <cell r="J875">
            <v>0</v>
          </cell>
          <cell r="L875">
            <v>0</v>
          </cell>
          <cell r="N875">
            <v>0</v>
          </cell>
          <cell r="P875">
            <v>0</v>
          </cell>
          <cell r="R875">
            <v>0</v>
          </cell>
          <cell r="T875">
            <v>0</v>
          </cell>
          <cell r="V875">
            <v>0</v>
          </cell>
          <cell r="X875">
            <v>0</v>
          </cell>
          <cell r="Z875">
            <v>0</v>
          </cell>
          <cell r="AB875">
            <v>0</v>
          </cell>
          <cell r="AD875">
            <v>0</v>
          </cell>
          <cell r="AF875">
            <v>0</v>
          </cell>
          <cell r="AH875">
            <v>0</v>
          </cell>
        </row>
        <row r="876">
          <cell r="F876">
            <v>0</v>
          </cell>
          <cell r="H876">
            <v>0</v>
          </cell>
          <cell r="J876">
            <v>0</v>
          </cell>
          <cell r="L876">
            <v>0</v>
          </cell>
          <cell r="N876">
            <v>0</v>
          </cell>
          <cell r="P876">
            <v>0</v>
          </cell>
          <cell r="R876">
            <v>0</v>
          </cell>
          <cell r="T876">
            <v>0</v>
          </cell>
          <cell r="V876">
            <v>0</v>
          </cell>
          <cell r="X876">
            <v>0</v>
          </cell>
          <cell r="Z876">
            <v>0</v>
          </cell>
          <cell r="AB876">
            <v>0</v>
          </cell>
          <cell r="AD876">
            <v>0</v>
          </cell>
          <cell r="AF876">
            <v>0</v>
          </cell>
          <cell r="AH876">
            <v>0</v>
          </cell>
        </row>
        <row r="877">
          <cell r="F877">
            <v>0</v>
          </cell>
          <cell r="H877">
            <v>0</v>
          </cell>
          <cell r="J877">
            <v>0</v>
          </cell>
          <cell r="L877">
            <v>0</v>
          </cell>
          <cell r="N877">
            <v>0</v>
          </cell>
          <cell r="P877">
            <v>0</v>
          </cell>
          <cell r="R877">
            <v>0</v>
          </cell>
          <cell r="T877">
            <v>0</v>
          </cell>
          <cell r="V877">
            <v>0</v>
          </cell>
          <cell r="X877">
            <v>0</v>
          </cell>
          <cell r="Z877">
            <v>0</v>
          </cell>
          <cell r="AB877">
            <v>0</v>
          </cell>
          <cell r="AD877">
            <v>0</v>
          </cell>
          <cell r="AF877">
            <v>0</v>
          </cell>
          <cell r="AH877">
            <v>0</v>
          </cell>
        </row>
        <row r="878">
          <cell r="F878">
            <v>0</v>
          </cell>
          <cell r="H878">
            <v>0</v>
          </cell>
          <cell r="J878">
            <v>0</v>
          </cell>
          <cell r="L878">
            <v>0</v>
          </cell>
          <cell r="N878">
            <v>0</v>
          </cell>
          <cell r="P878">
            <v>0</v>
          </cell>
          <cell r="R878">
            <v>0</v>
          </cell>
          <cell r="T878">
            <v>0</v>
          </cell>
          <cell r="V878">
            <v>0</v>
          </cell>
          <cell r="X878">
            <v>0</v>
          </cell>
          <cell r="Z878">
            <v>0</v>
          </cell>
          <cell r="AB878">
            <v>0</v>
          </cell>
          <cell r="AD878">
            <v>0</v>
          </cell>
          <cell r="AF878">
            <v>0</v>
          </cell>
          <cell r="AH878">
            <v>0</v>
          </cell>
        </row>
        <row r="879">
          <cell r="F879">
            <v>0</v>
          </cell>
          <cell r="H879">
            <v>0</v>
          </cell>
          <cell r="J879">
            <v>0</v>
          </cell>
          <cell r="L879">
            <v>0</v>
          </cell>
          <cell r="N879">
            <v>0</v>
          </cell>
          <cell r="P879">
            <v>0</v>
          </cell>
          <cell r="R879">
            <v>0</v>
          </cell>
          <cell r="T879">
            <v>0</v>
          </cell>
          <cell r="V879">
            <v>0</v>
          </cell>
          <cell r="X879">
            <v>0</v>
          </cell>
          <cell r="Z879">
            <v>0</v>
          </cell>
          <cell r="AB879">
            <v>0</v>
          </cell>
          <cell r="AD879">
            <v>0</v>
          </cell>
          <cell r="AF879">
            <v>0</v>
          </cell>
          <cell r="AH879">
            <v>0</v>
          </cell>
        </row>
        <row r="880">
          <cell r="F880">
            <v>0</v>
          </cell>
          <cell r="H880">
            <v>0</v>
          </cell>
          <cell r="J880">
            <v>0</v>
          </cell>
          <cell r="L880">
            <v>0</v>
          </cell>
          <cell r="N880">
            <v>0</v>
          </cell>
          <cell r="P880">
            <v>0</v>
          </cell>
          <cell r="R880">
            <v>0</v>
          </cell>
          <cell r="T880">
            <v>0</v>
          </cell>
          <cell r="V880">
            <v>0</v>
          </cell>
          <cell r="X880">
            <v>0</v>
          </cell>
          <cell r="Z880">
            <v>0</v>
          </cell>
          <cell r="AB880">
            <v>0</v>
          </cell>
          <cell r="AD880">
            <v>0</v>
          </cell>
          <cell r="AF880">
            <v>0</v>
          </cell>
          <cell r="AH880">
            <v>0</v>
          </cell>
        </row>
        <row r="881">
          <cell r="F881">
            <v>0</v>
          </cell>
          <cell r="H881">
            <v>0</v>
          </cell>
          <cell r="J881">
            <v>0</v>
          </cell>
          <cell r="L881">
            <v>0</v>
          </cell>
          <cell r="N881">
            <v>0</v>
          </cell>
          <cell r="P881">
            <v>0</v>
          </cell>
          <cell r="R881">
            <v>0</v>
          </cell>
          <cell r="T881">
            <v>0</v>
          </cell>
          <cell r="V881">
            <v>0</v>
          </cell>
          <cell r="X881">
            <v>0</v>
          </cell>
          <cell r="Z881">
            <v>0</v>
          </cell>
          <cell r="AB881">
            <v>0</v>
          </cell>
          <cell r="AD881">
            <v>0</v>
          </cell>
          <cell r="AF881">
            <v>0</v>
          </cell>
          <cell r="AH881">
            <v>0</v>
          </cell>
        </row>
        <row r="882">
          <cell r="F882">
            <v>0</v>
          </cell>
          <cell r="H882">
            <v>0</v>
          </cell>
          <cell r="J882">
            <v>0</v>
          </cell>
          <cell r="L882">
            <v>0</v>
          </cell>
          <cell r="N882">
            <v>0</v>
          </cell>
          <cell r="P882">
            <v>0</v>
          </cell>
          <cell r="R882">
            <v>0</v>
          </cell>
          <cell r="T882">
            <v>0</v>
          </cell>
          <cell r="V882">
            <v>0</v>
          </cell>
          <cell r="X882">
            <v>0</v>
          </cell>
          <cell r="Z882">
            <v>0</v>
          </cell>
          <cell r="AB882">
            <v>0</v>
          </cell>
          <cell r="AD882">
            <v>0</v>
          </cell>
          <cell r="AF882">
            <v>0</v>
          </cell>
          <cell r="AH882">
            <v>0</v>
          </cell>
        </row>
        <row r="883">
          <cell r="F883">
            <v>0</v>
          </cell>
          <cell r="H883">
            <v>0</v>
          </cell>
          <cell r="J883">
            <v>0</v>
          </cell>
          <cell r="L883">
            <v>0</v>
          </cell>
          <cell r="N883">
            <v>0</v>
          </cell>
          <cell r="P883">
            <v>0</v>
          </cell>
          <cell r="R883">
            <v>0</v>
          </cell>
          <cell r="T883">
            <v>0</v>
          </cell>
          <cell r="V883">
            <v>0</v>
          </cell>
          <cell r="X883">
            <v>0</v>
          </cell>
          <cell r="Z883">
            <v>0</v>
          </cell>
          <cell r="AB883">
            <v>0</v>
          </cell>
          <cell r="AD883">
            <v>0</v>
          </cell>
          <cell r="AF883">
            <v>0</v>
          </cell>
          <cell r="AH883">
            <v>0</v>
          </cell>
        </row>
        <row r="884">
          <cell r="F884">
            <v>0</v>
          </cell>
          <cell r="H884">
            <v>0</v>
          </cell>
          <cell r="J884">
            <v>0</v>
          </cell>
          <cell r="L884">
            <v>0</v>
          </cell>
          <cell r="N884">
            <v>0</v>
          </cell>
          <cell r="P884">
            <v>0</v>
          </cell>
          <cell r="R884">
            <v>0</v>
          </cell>
          <cell r="T884">
            <v>0</v>
          </cell>
          <cell r="V884">
            <v>0</v>
          </cell>
          <cell r="X884">
            <v>0</v>
          </cell>
          <cell r="Z884">
            <v>0</v>
          </cell>
          <cell r="AB884">
            <v>0</v>
          </cell>
          <cell r="AD884">
            <v>0</v>
          </cell>
          <cell r="AF884">
            <v>0</v>
          </cell>
          <cell r="AH884">
            <v>0</v>
          </cell>
        </row>
        <row r="885">
          <cell r="F885">
            <v>0</v>
          </cell>
          <cell r="H885">
            <v>0</v>
          </cell>
          <cell r="J885">
            <v>0</v>
          </cell>
          <cell r="L885">
            <v>0</v>
          </cell>
          <cell r="N885">
            <v>0</v>
          </cell>
          <cell r="P885">
            <v>0</v>
          </cell>
          <cell r="R885">
            <v>0</v>
          </cell>
          <cell r="T885">
            <v>0</v>
          </cell>
          <cell r="V885">
            <v>0</v>
          </cell>
          <cell r="X885">
            <v>0</v>
          </cell>
          <cell r="Z885">
            <v>0</v>
          </cell>
          <cell r="AB885">
            <v>0</v>
          </cell>
          <cell r="AD885">
            <v>0</v>
          </cell>
          <cell r="AF885">
            <v>0</v>
          </cell>
          <cell r="AH885">
            <v>0</v>
          </cell>
        </row>
        <row r="886">
          <cell r="F886">
            <v>0</v>
          </cell>
          <cell r="H886">
            <v>0</v>
          </cell>
          <cell r="J886">
            <v>0</v>
          </cell>
          <cell r="L886">
            <v>0</v>
          </cell>
          <cell r="N886">
            <v>0</v>
          </cell>
          <cell r="P886">
            <v>0</v>
          </cell>
          <cell r="R886">
            <v>0</v>
          </cell>
          <cell r="T886">
            <v>0</v>
          </cell>
          <cell r="V886">
            <v>0</v>
          </cell>
          <cell r="X886">
            <v>0</v>
          </cell>
          <cell r="Z886">
            <v>0</v>
          </cell>
          <cell r="AB886">
            <v>0</v>
          </cell>
          <cell r="AD886">
            <v>0</v>
          </cell>
          <cell r="AF886">
            <v>0</v>
          </cell>
          <cell r="AH886">
            <v>0</v>
          </cell>
        </row>
        <row r="887">
          <cell r="F887">
            <v>0</v>
          </cell>
          <cell r="H887">
            <v>0</v>
          </cell>
          <cell r="J887">
            <v>0</v>
          </cell>
          <cell r="L887">
            <v>0</v>
          </cell>
          <cell r="N887">
            <v>0</v>
          </cell>
          <cell r="P887">
            <v>0</v>
          </cell>
          <cell r="R887">
            <v>0</v>
          </cell>
          <cell r="T887">
            <v>0</v>
          </cell>
          <cell r="V887">
            <v>0</v>
          </cell>
          <cell r="X887">
            <v>0</v>
          </cell>
          <cell r="Z887">
            <v>0</v>
          </cell>
          <cell r="AB887">
            <v>0</v>
          </cell>
          <cell r="AD887">
            <v>0</v>
          </cell>
          <cell r="AF887">
            <v>0</v>
          </cell>
          <cell r="AH887">
            <v>0</v>
          </cell>
        </row>
        <row r="888">
          <cell r="F888">
            <v>0</v>
          </cell>
          <cell r="H888">
            <v>0</v>
          </cell>
          <cell r="J888">
            <v>0</v>
          </cell>
          <cell r="L888">
            <v>0</v>
          </cell>
          <cell r="N888">
            <v>0</v>
          </cell>
          <cell r="P888">
            <v>0</v>
          </cell>
          <cell r="R888">
            <v>0</v>
          </cell>
          <cell r="T888">
            <v>0</v>
          </cell>
          <cell r="V888">
            <v>0</v>
          </cell>
          <cell r="X888">
            <v>0</v>
          </cell>
          <cell r="Z888">
            <v>0</v>
          </cell>
          <cell r="AB888">
            <v>0</v>
          </cell>
          <cell r="AD888">
            <v>0</v>
          </cell>
          <cell r="AF888">
            <v>0</v>
          </cell>
          <cell r="AH888">
            <v>0</v>
          </cell>
        </row>
        <row r="889">
          <cell r="F889">
            <v>0</v>
          </cell>
          <cell r="H889">
            <v>0</v>
          </cell>
          <cell r="J889">
            <v>0</v>
          </cell>
          <cell r="L889">
            <v>0</v>
          </cell>
          <cell r="N889">
            <v>0</v>
          </cell>
          <cell r="P889">
            <v>0</v>
          </cell>
          <cell r="R889">
            <v>0</v>
          </cell>
          <cell r="T889">
            <v>0</v>
          </cell>
          <cell r="V889">
            <v>0</v>
          </cell>
          <cell r="X889">
            <v>0</v>
          </cell>
          <cell r="Z889">
            <v>0</v>
          </cell>
          <cell r="AB889">
            <v>0</v>
          </cell>
          <cell r="AD889">
            <v>0</v>
          </cell>
          <cell r="AF889">
            <v>0</v>
          </cell>
          <cell r="AH889">
            <v>0</v>
          </cell>
        </row>
        <row r="890">
          <cell r="F890">
            <v>0</v>
          </cell>
          <cell r="H890">
            <v>0</v>
          </cell>
          <cell r="J890">
            <v>0</v>
          </cell>
          <cell r="L890">
            <v>0</v>
          </cell>
          <cell r="N890">
            <v>0</v>
          </cell>
          <cell r="P890">
            <v>0</v>
          </cell>
          <cell r="R890">
            <v>0</v>
          </cell>
          <cell r="T890">
            <v>0</v>
          </cell>
          <cell r="V890">
            <v>0</v>
          </cell>
          <cell r="X890">
            <v>0</v>
          </cell>
          <cell r="Z890">
            <v>0</v>
          </cell>
          <cell r="AB890">
            <v>0</v>
          </cell>
          <cell r="AD890">
            <v>0</v>
          </cell>
          <cell r="AF890">
            <v>0</v>
          </cell>
          <cell r="AH890">
            <v>0</v>
          </cell>
        </row>
        <row r="891">
          <cell r="F891">
            <v>0</v>
          </cell>
          <cell r="H891">
            <v>0</v>
          </cell>
          <cell r="J891">
            <v>0</v>
          </cell>
          <cell r="L891">
            <v>0</v>
          </cell>
          <cell r="N891">
            <v>0</v>
          </cell>
          <cell r="P891">
            <v>0</v>
          </cell>
          <cell r="R891">
            <v>0</v>
          </cell>
          <cell r="T891">
            <v>0</v>
          </cell>
          <cell r="V891">
            <v>0</v>
          </cell>
          <cell r="X891">
            <v>0</v>
          </cell>
          <cell r="Z891">
            <v>0</v>
          </cell>
          <cell r="AB891">
            <v>0</v>
          </cell>
          <cell r="AD891">
            <v>0</v>
          </cell>
          <cell r="AF891">
            <v>0</v>
          </cell>
          <cell r="AH891">
            <v>0</v>
          </cell>
        </row>
        <row r="892">
          <cell r="F892">
            <v>0</v>
          </cell>
          <cell r="H892">
            <v>0</v>
          </cell>
          <cell r="J892">
            <v>0</v>
          </cell>
          <cell r="L892">
            <v>0</v>
          </cell>
          <cell r="N892">
            <v>0</v>
          </cell>
          <cell r="P892">
            <v>0</v>
          </cell>
          <cell r="R892">
            <v>0</v>
          </cell>
          <cell r="T892">
            <v>0</v>
          </cell>
          <cell r="V892">
            <v>0</v>
          </cell>
          <cell r="X892">
            <v>0</v>
          </cell>
          <cell r="Z892">
            <v>0</v>
          </cell>
          <cell r="AB892">
            <v>0</v>
          </cell>
          <cell r="AD892">
            <v>0</v>
          </cell>
          <cell r="AF892">
            <v>0</v>
          </cell>
          <cell r="AH892">
            <v>0</v>
          </cell>
        </row>
        <row r="893">
          <cell r="F893">
            <v>0</v>
          </cell>
          <cell r="H893">
            <v>0</v>
          </cell>
          <cell r="J893">
            <v>0</v>
          </cell>
          <cell r="L893">
            <v>0</v>
          </cell>
          <cell r="N893">
            <v>0</v>
          </cell>
          <cell r="P893">
            <v>0</v>
          </cell>
          <cell r="R893">
            <v>0</v>
          </cell>
          <cell r="T893">
            <v>0</v>
          </cell>
          <cell r="V893">
            <v>0</v>
          </cell>
          <cell r="X893">
            <v>0</v>
          </cell>
          <cell r="Z893">
            <v>0</v>
          </cell>
          <cell r="AB893">
            <v>0</v>
          </cell>
          <cell r="AD893">
            <v>0</v>
          </cell>
          <cell r="AF893">
            <v>0</v>
          </cell>
          <cell r="AH893">
            <v>0</v>
          </cell>
        </row>
        <row r="894">
          <cell r="F894">
            <v>0</v>
          </cell>
          <cell r="H894">
            <v>0</v>
          </cell>
          <cell r="J894">
            <v>0</v>
          </cell>
          <cell r="L894">
            <v>0</v>
          </cell>
          <cell r="N894">
            <v>0</v>
          </cell>
          <cell r="P894">
            <v>0</v>
          </cell>
          <cell r="R894">
            <v>0</v>
          </cell>
          <cell r="T894">
            <v>0</v>
          </cell>
          <cell r="V894">
            <v>0</v>
          </cell>
          <cell r="X894">
            <v>0</v>
          </cell>
          <cell r="Z894">
            <v>0</v>
          </cell>
          <cell r="AB894">
            <v>0</v>
          </cell>
          <cell r="AD894">
            <v>0</v>
          </cell>
          <cell r="AF894">
            <v>0</v>
          </cell>
          <cell r="AH894">
            <v>0</v>
          </cell>
        </row>
        <row r="895">
          <cell r="F895">
            <v>0</v>
          </cell>
          <cell r="H895">
            <v>0</v>
          </cell>
          <cell r="J895">
            <v>0</v>
          </cell>
          <cell r="L895">
            <v>0</v>
          </cell>
          <cell r="N895">
            <v>0</v>
          </cell>
          <cell r="P895">
            <v>0</v>
          </cell>
          <cell r="R895">
            <v>0</v>
          </cell>
          <cell r="T895">
            <v>0</v>
          </cell>
          <cell r="V895">
            <v>0</v>
          </cell>
          <cell r="X895">
            <v>0</v>
          </cell>
          <cell r="Z895">
            <v>0</v>
          </cell>
          <cell r="AB895">
            <v>0</v>
          </cell>
          <cell r="AD895">
            <v>0</v>
          </cell>
          <cell r="AF895">
            <v>0</v>
          </cell>
          <cell r="AH895">
            <v>0</v>
          </cell>
        </row>
        <row r="896">
          <cell r="F896">
            <v>0</v>
          </cell>
          <cell r="H896">
            <v>0</v>
          </cell>
          <cell r="J896">
            <v>0</v>
          </cell>
          <cell r="L896">
            <v>0</v>
          </cell>
          <cell r="N896">
            <v>0</v>
          </cell>
          <cell r="P896">
            <v>0</v>
          </cell>
          <cell r="R896">
            <v>0</v>
          </cell>
          <cell r="T896">
            <v>0</v>
          </cell>
          <cell r="V896">
            <v>0</v>
          </cell>
          <cell r="X896">
            <v>0</v>
          </cell>
          <cell r="Z896">
            <v>0</v>
          </cell>
          <cell r="AB896">
            <v>0</v>
          </cell>
          <cell r="AD896">
            <v>0</v>
          </cell>
          <cell r="AF896">
            <v>0</v>
          </cell>
          <cell r="AH896">
            <v>0</v>
          </cell>
        </row>
        <row r="897">
          <cell r="F897">
            <v>0</v>
          </cell>
          <cell r="H897">
            <v>0</v>
          </cell>
          <cell r="J897">
            <v>0</v>
          </cell>
          <cell r="L897">
            <v>0</v>
          </cell>
          <cell r="N897">
            <v>0</v>
          </cell>
          <cell r="P897">
            <v>0</v>
          </cell>
          <cell r="R897">
            <v>0</v>
          </cell>
          <cell r="T897">
            <v>0</v>
          </cell>
          <cell r="V897">
            <v>0</v>
          </cell>
          <cell r="X897">
            <v>0</v>
          </cell>
          <cell r="Z897">
            <v>0</v>
          </cell>
          <cell r="AB897">
            <v>0</v>
          </cell>
          <cell r="AD897">
            <v>0</v>
          </cell>
          <cell r="AF897">
            <v>0</v>
          </cell>
          <cell r="AH897">
            <v>0</v>
          </cell>
        </row>
      </sheetData>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TIDAD DE ALIMENTOS "/>
      <sheetName val="CANTIDAD  POR PAQ- MODALIDAD "/>
      <sheetName val="Hoja índice"/>
      <sheetName val="PARAMETROS GENERALES"/>
      <sheetName val="PAQUETES-RNA  "/>
      <sheetName val="CANTIDADES RACION 1 RNA"/>
      <sheetName val="CANTIDADES RACION 2 RNA  "/>
      <sheetName val="PAQUETES CRN  "/>
      <sheetName val="CANTIDADES RACION 1 CRN"/>
      <sheetName val="CANTIDADES RACION 2 CRN  "/>
      <sheetName val="PAQUETES-RNEC "/>
      <sheetName val="CANTIDADES RACION 1 RNEC"/>
      <sheetName val="CANTIDADES RACION 2 RNEC  "/>
      <sheetName val="PAQUETES  DIFERENCIAL   "/>
      <sheetName val="CANTID. RACION 2 DIFERENCIAL "/>
      <sheetName val="PAQUETES MGYPL"/>
      <sheetName val="CANTIDADES R. MGYPL"/>
      <sheetName val="PAQUETES MGYPL_Dif"/>
      <sheetName val="CANTIDADES MGYP RACION DIFEREN"/>
      <sheetName val="RESUMEN CANTIDAD RACIONES  "/>
      <sheetName val="RESUMEN CANTIDAD DE ALIMENTOS"/>
      <sheetName val="Soportes  --&gt;"/>
      <sheetName val="FT_ANEXO 1. RNA "/>
      <sheetName val="FT_ANEXO 2. CRN "/>
      <sheetName val="FT_ANEXO 3. RNEC"/>
      <sheetName val="SDC  X  RACIÓN "/>
      <sheetName val="SDC  X ALIMENTOS "/>
      <sheetName val="SDC EMPAQUES "/>
      <sheetName val="RESUMEN  FT1 RNA  "/>
      <sheetName val="COTIZACIONES --&gt;"/>
      <sheetName val="Cotizaciones"/>
      <sheetName val="Resultados_Mod_INTERMEDIARIOS"/>
      <sheetName val="Resultados_Modelo_OPERADORES"/>
      <sheetName val="Resultados_Mod_PRODUCTORES"/>
      <sheetName val="PRECIOS PRODUCTORES "/>
      <sheetName val="PRECIOS INTERMEDIARIOS "/>
      <sheetName val="  EDWIN "/>
      <sheetName val="PRECIOS OPERADORES "/>
      <sheetName val="COSTOS 2013_INTERMEDIARIO"/>
      <sheetName val="COSTOS 2013_OPERADOR"/>
      <sheetName val="COSTOS 2013_PRODUCTORES"/>
      <sheetName val="AMAZONAS "/>
      <sheetName val="ANTIOQUIA 1"/>
      <sheetName val="ANTIOQUIA 2"/>
      <sheetName val="ARAUCA"/>
      <sheetName val="ATLANTICO"/>
      <sheetName val="BOGOTÁ"/>
      <sheetName val="BOLIVAR"/>
      <sheetName val="BOYACA 1"/>
      <sheetName val="BOYACA 2"/>
      <sheetName val="CALDAS 1"/>
      <sheetName val="CALDAS 2"/>
      <sheetName val="CAQUETA "/>
      <sheetName val="CASANARE"/>
      <sheetName val="CAUCA 1"/>
      <sheetName val="CAUCA 2"/>
      <sheetName val="CESAR 1"/>
      <sheetName val="CESAR 2"/>
      <sheetName val="CHOCO"/>
      <sheetName val="CORDOBA "/>
      <sheetName val="CUNDINAMARCA "/>
      <sheetName val="GUANIA"/>
      <sheetName val="GUAJIRA 1"/>
      <sheetName val="GUAJIRA 2 "/>
      <sheetName val="GUAVIARE 1"/>
      <sheetName val="GUAVIARE 2"/>
      <sheetName val="HUILA"/>
      <sheetName val="QUINDIO 1"/>
      <sheetName val="QUINDIO 2"/>
      <sheetName val="MAGDALENA 1"/>
      <sheetName val="MAGDALENA 2 "/>
      <sheetName val="META 1"/>
      <sheetName val="META 2"/>
      <sheetName val="NARIÑO 1"/>
      <sheetName val="NARIÑO 2"/>
      <sheetName val="NORTE SANTANDER "/>
      <sheetName val="PUTUMAYO"/>
      <sheetName val="RISARALDA 1"/>
      <sheetName val="RISARALDA 2"/>
      <sheetName val="SAN ANDRES "/>
      <sheetName val="SANTANDER 1"/>
      <sheetName val="SANTANDER 2"/>
      <sheetName val="SUCRE 1"/>
      <sheetName val="SUCRE 2"/>
      <sheetName val="TOLIMA"/>
      <sheetName val="VALLE1"/>
      <sheetName val="VALLE 2"/>
      <sheetName val="VAUPES"/>
      <sheetName val="VICHADA "/>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4">
          <cell r="B4" t="str">
            <v>AMAZONAS</v>
          </cell>
        </row>
        <row r="5">
          <cell r="B5" t="str">
            <v>ANTIOQUIA</v>
          </cell>
        </row>
        <row r="6">
          <cell r="B6" t="str">
            <v>ARAUCA</v>
          </cell>
        </row>
        <row r="7">
          <cell r="B7" t="str">
            <v>ATLANTICO</v>
          </cell>
        </row>
        <row r="8">
          <cell r="B8" t="str">
            <v>BOGOTA</v>
          </cell>
        </row>
        <row r="9">
          <cell r="B9" t="str">
            <v>BOLIVAR</v>
          </cell>
        </row>
        <row r="10">
          <cell r="B10" t="str">
            <v>BOYACA</v>
          </cell>
        </row>
        <row r="11">
          <cell r="B11" t="str">
            <v>CALDAS</v>
          </cell>
        </row>
        <row r="12">
          <cell r="B12" t="str">
            <v>CAQUETA</v>
          </cell>
        </row>
        <row r="13">
          <cell r="B13" t="str">
            <v>CASANARE</v>
          </cell>
        </row>
        <row r="14">
          <cell r="B14" t="str">
            <v xml:space="preserve">CAUCA </v>
          </cell>
        </row>
        <row r="15">
          <cell r="B15" t="str">
            <v>CESAR</v>
          </cell>
        </row>
        <row r="16">
          <cell r="B16" t="str">
            <v>CHOCO</v>
          </cell>
        </row>
        <row r="17">
          <cell r="B17" t="str">
            <v>CORDOBA</v>
          </cell>
        </row>
        <row r="18">
          <cell r="B18" t="str">
            <v>CUNDINAMARCA</v>
          </cell>
        </row>
        <row r="19">
          <cell r="B19" t="str">
            <v>GUAINIA</v>
          </cell>
        </row>
        <row r="20">
          <cell r="B20" t="str">
            <v>GUAJIRA</v>
          </cell>
        </row>
        <row r="21">
          <cell r="B21" t="str">
            <v xml:space="preserve">GUAVIARE </v>
          </cell>
        </row>
        <row r="22">
          <cell r="B22" t="str">
            <v>HUILA</v>
          </cell>
        </row>
        <row r="23">
          <cell r="B23" t="str">
            <v xml:space="preserve">QUINDIO </v>
          </cell>
        </row>
        <row r="24">
          <cell r="B24" t="str">
            <v>MAGDALENA</v>
          </cell>
        </row>
        <row r="25">
          <cell r="B25" t="str">
            <v>META</v>
          </cell>
        </row>
        <row r="26">
          <cell r="B26" t="str">
            <v xml:space="preserve">NARIÑO </v>
          </cell>
        </row>
        <row r="27">
          <cell r="B27" t="str">
            <v>NORTE SANTANDER</v>
          </cell>
        </row>
        <row r="28">
          <cell r="B28" t="str">
            <v>PUTUMAYO</v>
          </cell>
        </row>
        <row r="29">
          <cell r="B29" t="str">
            <v>RISARALDA</v>
          </cell>
        </row>
        <row r="30">
          <cell r="B30" t="str">
            <v>SANTANDER</v>
          </cell>
        </row>
        <row r="31">
          <cell r="B31" t="str">
            <v>SAN ANDRES</v>
          </cell>
        </row>
        <row r="32">
          <cell r="B32" t="str">
            <v>SUCRE</v>
          </cell>
        </row>
        <row r="33">
          <cell r="B33" t="str">
            <v>TOLIMA</v>
          </cell>
        </row>
        <row r="34">
          <cell r="B34" t="str">
            <v xml:space="preserve">VALLE </v>
          </cell>
        </row>
        <row r="35">
          <cell r="B35" t="str">
            <v>VAUPES</v>
          </cell>
        </row>
        <row r="36">
          <cell r="B36" t="str">
            <v>VICHADA</v>
          </cell>
        </row>
        <row r="37">
          <cell r="B37" t="str">
            <v>TOTAL PAIS</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RES CONTRAT Y COMP P.M."/>
      <sheetName val="RESUMEN DE COSTOS"/>
      <sheetName val="Indices empleados y Parametros"/>
      <sheetName val="Proyección Precios"/>
      <sheetName val="FT-GENERAL"/>
      <sheetName val="Resumen FT1"/>
      <sheetName val="Macros y Cobertura"/>
      <sheetName val="Frecuencia Lacteos"/>
      <sheetName val="Resumen Productos Lacteos"/>
      <sheetName val="Frecuencia Acompañantes"/>
      <sheetName val="Resumen Acompañantes"/>
      <sheetName val="Calculo und regionalizado_A"/>
      <sheetName val="Resumen Cantidad Prod"/>
      <sheetName val="Formulacion_Productos_Lacteos"/>
      <sheetName val="Precios historicos Leche-MADR"/>
      <sheetName val="Proyección valor Lacteo MADR"/>
      <sheetName val="Materiales Productos Lacteos"/>
      <sheetName val="Costos Unitarios Lacteos"/>
      <sheetName val="Formulacion_Prod_Acompañan"/>
      <sheetName val="Materiales_Acompañantes"/>
      <sheetName val="Costos Unitarios Acompañante"/>
      <sheetName val="Cantidades y Ctos Prod Totales"/>
      <sheetName val="Impuestos y comisiones"/>
      <sheetName val="An Financ E.S."/>
      <sheetName val="OPERACIÓN LOGISTICA"/>
      <sheetName val="IMP y COM O.L."/>
      <sheetName val="IMP y COM O.L.I"/>
      <sheetName val="Salarios de Referencia"/>
      <sheetName val="Tal Humano Z1"/>
      <sheetName val="CONSOLIDADO ANALISIS"/>
      <sheetName val="JAHV MCGREGOR S.A."/>
      <sheetName val="INTERVENTORIA SOCIAL S.A.S."/>
      <sheetName val="HAGGEN AUDIT LTDA"/>
      <sheetName val="BIOTRENDS LABORATORIOS S.A.S."/>
      <sheetName val="ATI INTERNACIONAL SAS"/>
      <sheetName val="CONSOLIDADO PAPELERIA"/>
      <sheetName val="ON BRAND"/>
      <sheetName val="JWT Colombia SAS"/>
      <sheetName val="PANAMERICANA AZ"/>
      <sheetName val="CDC-LÁCTEOS"/>
      <sheetName val="LACTEOS-COLANTA"/>
      <sheetName val="LACTEOS-ALGARRA"/>
      <sheetName val="CC GALLETA"/>
      <sheetName val="COLOMBINA"/>
    </sheetNames>
    <sheetDataSet>
      <sheetData sheetId="0"/>
      <sheetData sheetId="1"/>
      <sheetData sheetId="2"/>
      <sheetData sheetId="3">
        <row r="11">
          <cell r="B11" t="str">
            <v>Leche Entera Natural Larga Vida UAT - UHT</v>
          </cell>
        </row>
        <row r="12">
          <cell r="B12" t="str">
            <v>Leche Entera Saborizada Arequipe Larga Vida UAT - UHT</v>
          </cell>
        </row>
        <row r="13">
          <cell r="B13" t="str">
            <v>Leche Entera Saborizada Vainilla Larga Vida UAT - UHT</v>
          </cell>
        </row>
        <row r="14">
          <cell r="B14" t="str">
            <v>Leche Entera Saborizada Fresa Larga Vida UAT - UHT</v>
          </cell>
        </row>
        <row r="15">
          <cell r="B15" t="str">
            <v>Leche Entera Saborizada Chocolate Larga Vida UAT - UHT</v>
          </cell>
        </row>
        <row r="16">
          <cell r="B16" t="str">
            <v>Leche Entera Saborizada Banano Larga Vida UAT - UHT</v>
          </cell>
        </row>
        <row r="17">
          <cell r="B17" t="str">
            <v>Bebida Láctea con Avena Larga Vida UAT - UHT</v>
          </cell>
        </row>
        <row r="18">
          <cell r="B18" t="str">
            <v>Bienestarina Liquida Saborizada frutos rojos</v>
          </cell>
        </row>
        <row r="19">
          <cell r="B19" t="str">
            <v>Bienestarina Liquida Saborizada Vainilla</v>
          </cell>
        </row>
        <row r="20">
          <cell r="B20" t="str">
            <v>Bienestarina Liquida Saborizada frutos verdes</v>
          </cell>
        </row>
        <row r="21">
          <cell r="B21" t="str">
            <v>No Definido 1</v>
          </cell>
        </row>
        <row r="22">
          <cell r="B22" t="str">
            <v>No Definido 2</v>
          </cell>
        </row>
        <row r="23">
          <cell r="B23" t="str">
            <v>No Definido 3</v>
          </cell>
        </row>
        <row r="24">
          <cell r="B24" t="str">
            <v>No Definido 4</v>
          </cell>
        </row>
        <row r="25">
          <cell r="B25" t="str">
            <v>No Definido 5</v>
          </cell>
        </row>
        <row r="28">
          <cell r="B28" t="str">
            <v>Galletas tipo cracker</v>
          </cell>
        </row>
        <row r="29">
          <cell r="B29" t="str">
            <v>Galletas tipo sándwich sabor Mora</v>
          </cell>
        </row>
        <row r="30">
          <cell r="B30" t="str">
            <v>Galletas tipo sándwich sabor Fresa</v>
          </cell>
        </row>
        <row r="31">
          <cell r="B31" t="str">
            <v>Galletas tipo sándwich sabor Vainilla</v>
          </cell>
        </row>
        <row r="32">
          <cell r="B32" t="str">
            <v>Galletas tipo sándwich sabor Chocolate</v>
          </cell>
        </row>
        <row r="33">
          <cell r="B33" t="str">
            <v>Galletas tipo wafer sabor Vainilla</v>
          </cell>
        </row>
        <row r="34">
          <cell r="B34" t="str">
            <v>Galletas tipo wafer sabor Chocolate</v>
          </cell>
        </row>
        <row r="35">
          <cell r="B35" t="str">
            <v>Galletas tipo wafer sabor Coco</v>
          </cell>
        </row>
        <row r="36">
          <cell r="B36" t="str">
            <v>Galletas tipo wafer sabor Fresa</v>
          </cell>
        </row>
        <row r="37">
          <cell r="B37" t="str">
            <v>No Definido 1</v>
          </cell>
        </row>
        <row r="38">
          <cell r="B38" t="str">
            <v>No Definido 2</v>
          </cell>
        </row>
        <row r="39">
          <cell r="B39" t="str">
            <v>No Definido 3</v>
          </cell>
        </row>
        <row r="40">
          <cell r="B40" t="str">
            <v>No Definido 4</v>
          </cell>
        </row>
        <row r="41">
          <cell r="B41" t="str">
            <v>No Definido 5</v>
          </cell>
        </row>
        <row r="42">
          <cell r="B42" t="str">
            <v>No Definido 6</v>
          </cell>
        </row>
      </sheetData>
      <sheetData sheetId="4"/>
      <sheetData sheetId="5"/>
      <sheetData sheetId="6">
        <row r="6">
          <cell r="B6" t="str">
            <v>AMAZONAS</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7">
          <cell r="B7" t="str">
            <v>Directivo 1</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GENERAL Y FINANCIERA"/>
      <sheetName val="INFO EXPERIENCIA"/>
      <sheetName val="INFO DE PRODUCTOS"/>
      <sheetName val="lista"/>
    </sheetNames>
    <sheetDataSet>
      <sheetData sheetId="0"/>
      <sheetData sheetId="1"/>
      <sheetData sheetId="2"/>
      <sheetData sheetId="3">
        <row r="2">
          <cell r="A2" t="str">
            <v>Importado</v>
          </cell>
        </row>
        <row r="11">
          <cell r="A11" t="str">
            <v>Estatal</v>
          </cell>
        </row>
        <row r="12">
          <cell r="A12" t="str">
            <v>Privada</v>
          </cell>
        </row>
        <row r="13">
          <cell r="A13" t="str">
            <v>Mixta</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DES PAE 2010"/>
      <sheetName val="Departamentos"/>
      <sheetName val="Regionales"/>
      <sheetName val="Listas"/>
      <sheetName val="Hoja3"/>
      <sheetName val="DepMunicipio"/>
    </sheetNames>
    <sheetDataSet>
      <sheetData sheetId="0"/>
      <sheetData sheetId="1" refreshError="1"/>
      <sheetData sheetId="2" refreshError="1"/>
      <sheetData sheetId="3">
        <row r="2">
          <cell r="B2" t="str">
            <v>AMAZONAS</v>
          </cell>
        </row>
        <row r="3">
          <cell r="B3" t="str">
            <v>ANTIOQUIA</v>
          </cell>
        </row>
        <row r="4">
          <cell r="B4" t="str">
            <v>ARAUCA</v>
          </cell>
        </row>
        <row r="5">
          <cell r="B5" t="str">
            <v>ATLANTICO</v>
          </cell>
        </row>
        <row r="6">
          <cell r="B6" t="str">
            <v>BOGOTA DC</v>
          </cell>
        </row>
        <row r="7">
          <cell r="B7" t="str">
            <v>BOLIVAR</v>
          </cell>
        </row>
        <row r="8">
          <cell r="B8" t="str">
            <v>BOYACA</v>
          </cell>
        </row>
        <row r="9">
          <cell r="B9" t="str">
            <v>CALDAS</v>
          </cell>
        </row>
        <row r="10">
          <cell r="B10" t="str">
            <v>CAQUETA</v>
          </cell>
        </row>
        <row r="11">
          <cell r="B11" t="str">
            <v>CASANARE</v>
          </cell>
        </row>
        <row r="12">
          <cell r="B12" t="str">
            <v>CAUCA</v>
          </cell>
        </row>
        <row r="13">
          <cell r="B13" t="str">
            <v>CESAR</v>
          </cell>
        </row>
        <row r="14">
          <cell r="B14" t="str">
            <v>CHOCO</v>
          </cell>
        </row>
        <row r="15">
          <cell r="B15" t="str">
            <v>CORDOBA</v>
          </cell>
        </row>
        <row r="16">
          <cell r="B16" t="str">
            <v>CUNDINAMARCA</v>
          </cell>
        </row>
        <row r="17">
          <cell r="B17" t="str">
            <v>GUAINIA</v>
          </cell>
        </row>
        <row r="18">
          <cell r="B18" t="str">
            <v>GUAVIARE</v>
          </cell>
        </row>
        <row r="19">
          <cell r="B19" t="str">
            <v>HUILA</v>
          </cell>
        </row>
        <row r="20">
          <cell r="B20" t="str">
            <v>LA GUAJIRA</v>
          </cell>
        </row>
        <row r="21">
          <cell r="B21" t="str">
            <v>MAGDALENA</v>
          </cell>
        </row>
        <row r="22">
          <cell r="B22" t="str">
            <v>META</v>
          </cell>
        </row>
        <row r="23">
          <cell r="B23" t="str">
            <v>NARINO</v>
          </cell>
        </row>
        <row r="24">
          <cell r="B24" t="str">
            <v>NORTE DE SANTANDER</v>
          </cell>
        </row>
        <row r="25">
          <cell r="B25" t="str">
            <v>PUTUMAYO</v>
          </cell>
        </row>
        <row r="26">
          <cell r="B26" t="str">
            <v>QUINDIO</v>
          </cell>
        </row>
        <row r="27">
          <cell r="B27" t="str">
            <v>RISARALDA</v>
          </cell>
        </row>
        <row r="28">
          <cell r="B28" t="str">
            <v>SAN ANDRES</v>
          </cell>
        </row>
        <row r="29">
          <cell r="B29" t="str">
            <v>SANTANDER</v>
          </cell>
        </row>
        <row r="30">
          <cell r="B30" t="str">
            <v>SUCRE</v>
          </cell>
        </row>
        <row r="31">
          <cell r="B31" t="str">
            <v>TOLIMA</v>
          </cell>
        </row>
        <row r="32">
          <cell r="B32" t="str">
            <v>VALLE DEL CAUCA</v>
          </cell>
        </row>
        <row r="33">
          <cell r="B33" t="str">
            <v>VAUPES</v>
          </cell>
        </row>
        <row r="34">
          <cell r="B34" t="str">
            <v>VICHADA</v>
          </cell>
        </row>
      </sheetData>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DES PAE 2010"/>
      <sheetName val="Departamentos"/>
      <sheetName val="Regionales"/>
      <sheetName val="Listas"/>
      <sheetName val="Hoja3"/>
      <sheetName val="DepMunicipio"/>
    </sheetNames>
    <sheetDataSet>
      <sheetData sheetId="0"/>
      <sheetData sheetId="1" refreshError="1"/>
      <sheetData sheetId="2" refreshError="1"/>
      <sheetData sheetId="3">
        <row r="2">
          <cell r="B2" t="str">
            <v>AMAZONAS</v>
          </cell>
        </row>
        <row r="3">
          <cell r="B3" t="str">
            <v>ANTIOQUIA</v>
          </cell>
        </row>
        <row r="4">
          <cell r="B4" t="str">
            <v>ARAUCA</v>
          </cell>
        </row>
        <row r="5">
          <cell r="B5" t="str">
            <v>ATLANTICO</v>
          </cell>
        </row>
        <row r="6">
          <cell r="B6" t="str">
            <v>BOGOTA DC</v>
          </cell>
        </row>
        <row r="7">
          <cell r="B7" t="str">
            <v>BOLIVAR</v>
          </cell>
        </row>
        <row r="8">
          <cell r="B8" t="str">
            <v>BOYACA</v>
          </cell>
        </row>
        <row r="9">
          <cell r="B9" t="str">
            <v>CALDAS</v>
          </cell>
        </row>
        <row r="10">
          <cell r="B10" t="str">
            <v>CAQUETA</v>
          </cell>
        </row>
        <row r="11">
          <cell r="B11" t="str">
            <v>CASANARE</v>
          </cell>
        </row>
        <row r="12">
          <cell r="B12" t="str">
            <v>CAUCA</v>
          </cell>
        </row>
        <row r="13">
          <cell r="B13" t="str">
            <v>CESAR</v>
          </cell>
        </row>
        <row r="14">
          <cell r="B14" t="str">
            <v>CHOCO</v>
          </cell>
        </row>
        <row r="15">
          <cell r="B15" t="str">
            <v>CORDOBA</v>
          </cell>
        </row>
        <row r="16">
          <cell r="B16" t="str">
            <v>CUNDINAMARCA</v>
          </cell>
        </row>
        <row r="17">
          <cell r="B17" t="str">
            <v>GUAINIA</v>
          </cell>
        </row>
        <row r="18">
          <cell r="B18" t="str">
            <v>GUAVIARE</v>
          </cell>
        </row>
        <row r="19">
          <cell r="B19" t="str">
            <v>HUILA</v>
          </cell>
        </row>
        <row r="20">
          <cell r="B20" t="str">
            <v>LA GUAJIRA</v>
          </cell>
        </row>
        <row r="21">
          <cell r="B21" t="str">
            <v>MAGDALENA</v>
          </cell>
        </row>
        <row r="22">
          <cell r="B22" t="str">
            <v>META</v>
          </cell>
        </row>
        <row r="23">
          <cell r="B23" t="str">
            <v>NARINO</v>
          </cell>
        </row>
        <row r="24">
          <cell r="B24" t="str">
            <v>NORTE DE SANTANDER</v>
          </cell>
        </row>
        <row r="25">
          <cell r="B25" t="str">
            <v>PUTUMAYO</v>
          </cell>
        </row>
        <row r="26">
          <cell r="B26" t="str">
            <v>QUINDIO</v>
          </cell>
        </row>
        <row r="27">
          <cell r="B27" t="str">
            <v>RISARALDA</v>
          </cell>
        </row>
        <row r="28">
          <cell r="B28" t="str">
            <v>SAN ANDRES</v>
          </cell>
        </row>
        <row r="29">
          <cell r="B29" t="str">
            <v>SANTANDER</v>
          </cell>
        </row>
        <row r="30">
          <cell r="B30" t="str">
            <v>SUCRE</v>
          </cell>
        </row>
        <row r="31">
          <cell r="B31" t="str">
            <v>TOLIMA</v>
          </cell>
        </row>
        <row r="32">
          <cell r="B32" t="str">
            <v>VALLE DEL CAUCA</v>
          </cell>
        </row>
        <row r="33">
          <cell r="B33" t="str">
            <v>VAUPES</v>
          </cell>
        </row>
        <row r="34">
          <cell r="B34" t="str">
            <v>VICHADA</v>
          </cell>
        </row>
      </sheetData>
      <sheetData sheetId="4" refreshError="1"/>
      <sheetData sheetId="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GENERALES"/>
      <sheetName val="RESUMEN X COMP -1000 REDONDEADO"/>
      <sheetName val="RESUMEN TOT X REGIONAL"/>
      <sheetName val="RESUMEN X COMP -1000 DIAS"/>
      <sheetName val="Calculos Intermedios"/>
      <sheetName val="TH"/>
      <sheetName val="VIATICOS REFERENCIA"/>
      <sheetName val="Aliment_xa_Preparar"/>
      <sheetName val="Vr_empaque"/>
      <sheetName val="Gtos Administrativos"/>
      <sheetName val="SIPSA"/>
      <sheetName val="Var_Precios"/>
      <sheetName val="Equip_y_Mat_Educativo"/>
      <sheetName val="CDC_Equipos_Metrologia"/>
      <sheetName val="Alimentos_Suplementario"/>
      <sheetName val="SDC ALIMENTO SUPLEMENTARIO"/>
      <sheetName val="Plan_Celular_y_Datos"/>
      <sheetName val="Termometro_Digital"/>
      <sheetName val="Ración_Fliar y Suplem-1000 dias"/>
      <sheetName val="CDC_Trasnporte_Alimentos"/>
      <sheetName val="INTERRAPIDISIMO S.A."/>
      <sheetName val="INTRACARGA S.A."/>
      <sheetName val="EGAKAT S.A.S."/>
      <sheetName val="SALARIO REFERENCIA"/>
      <sheetName val="Cotizaciones Productos--&gt;"/>
      <sheetName val="DIMA - ARAUCA"/>
      <sheetName val="POLAR - ATLANTICO"/>
      <sheetName val="SUPREMO - ATLANTICO"/>
      <sheetName val="POLAR - BOLIVAR"/>
      <sheetName val="SUPREMO - BOLIVAR"/>
      <sheetName val="GIRONES - BOLIVAR"/>
      <sheetName val="POLAR - CALDAS"/>
      <sheetName val="SUPREMO - CALDAS"/>
      <sheetName val="POLAR - CAUCA"/>
      <sheetName val="POLAR - CESAR"/>
      <sheetName val="SUPREMO - CESAR"/>
      <sheetName val="GIRONES - CESAR"/>
      <sheetName val="POLAR - CHOCO"/>
      <sheetName val="SUPREMO - CHOCHO"/>
      <sheetName val="POLAR - CORDOBA"/>
      <sheetName val="SUPREMO - CORDOBA"/>
      <sheetName val="GIRONES - CORDOBA"/>
      <sheetName val="POLAR - CUNDINAMARCA"/>
      <sheetName val="FUND. VIVE - CUNDINAMARCA"/>
      <sheetName val="SUPREMO - CUNDINAMARCA"/>
      <sheetName val="GLOBE - CUNDINAMARCA"/>
      <sheetName val="GIRONES - CUNDINAMARCA"/>
      <sheetName val="POLAR - HUILA"/>
      <sheetName val="SUPREMO - HUILA"/>
      <sheetName val="GIRONES - HUILA"/>
      <sheetName val="POLAR - MAGDALENA"/>
      <sheetName val="SUPREMO - MAGDALENA"/>
      <sheetName val="POLAR - META"/>
      <sheetName val="POLAR - NARIÑO"/>
      <sheetName val="POLAR - NTE SANTANDER"/>
      <sheetName val="GIRONES - NTE SANTANDER"/>
      <sheetName val="SUPREMO - PUTUMAYO"/>
      <sheetName val="POLAR - RISARALDA"/>
      <sheetName val="SUPREMO - RISARALDA"/>
      <sheetName val="POLAR - SUCRE"/>
      <sheetName val="SUPREMO - SUCRE"/>
      <sheetName val="POLAR - TOLIMA"/>
      <sheetName val="SUPREMO - TOLIMA"/>
      <sheetName val="DIMA - TOLIMA"/>
      <sheetName val="GIRONES - TOLIMA"/>
      <sheetName val="POLAR - VALLE"/>
      <sheetName val="SUPREMO - VALLE"/>
      <sheetName val="CORP. PROM. SOCIAL - GUAVIARE"/>
      <sheetName val="Cotizaciones Empaques--&gt;"/>
      <sheetName val="SDC EMPAQUES "/>
      <sheetName val="COOPLASTICOS"/>
      <sheetName val="SOIPLAST LTDA"/>
      <sheetName val="GIGAPLAST"/>
      <sheetName val="DATOS_DE_ENTRADA - MC PROTEC"/>
      <sheetName val="CONSOLIDADO COT - MC PROTEC"/>
      <sheetName val="MC ELEMENTOS DE MEDICION"/>
      <sheetName val="COTIZACIONES - ES INTERNADO PIL"/>
      <sheetName val="ESCENARIO 2 DESC. - ES FOTOCOPI"/>
      <sheetName val="CDC Elementos_Dotación"/>
      <sheetName val="DOT Y ESCOLARES SAS"/>
      <sheetName val="DISMOVEL S.A."/>
      <sheetName val="ENSEÑARTE LTDA"/>
      <sheetName val="FF SOLUCIONES S.A."/>
      <sheetName val="ELITE DPTIVA SAS"/>
      <sheetName val="MAGIA MADERA"/>
      <sheetName val="DIDACTICAS LTDA"/>
      <sheetName val="CARPETACK LTDA"/>
      <sheetName val="ALMACENES LA 14"/>
    </sheetNames>
    <sheetDataSet>
      <sheetData sheetId="0"/>
      <sheetData sheetId="1"/>
      <sheetData sheetId="2"/>
      <sheetData sheetId="3"/>
      <sheetData sheetId="4"/>
      <sheetData sheetId="5"/>
      <sheetData sheetId="6">
        <row r="15">
          <cell r="G15">
            <v>93173.152500000011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refreshError="1"/>
      <sheetData sheetId="2"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sheetData sheetId="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s>
    <sheetDataSet>
      <sheetData sheetId="0"/>
      <sheetData sheetId="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sheetData sheetId="1"/>
      <sheetData sheetId="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sheetData sheetId="1"/>
      <sheetData sheetId="2"/>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RAMETROS GENERALES"/>
      <sheetName val="PROYECCIÓN DE PRECIOS"/>
      <sheetName val="COSTOS POR CPyC"/>
      <sheetName val="COSTOS POR REGIONAL"/>
      <sheetName val="PRECIO ALIMENTOS"/>
      <sheetName val="COSTO PREPARACION H"/>
      <sheetName val="COSTO PREPARACION M"/>
      <sheetName val="COMPONENTE PREPARACIONES"/>
      <sheetName val="COMPARATIVO PREP"/>
      <sheetName val="R. PREPARACIÓN"/>
      <sheetName val="MENÚ R. CENTRAL"/>
      <sheetName val="MENÚ R. OCCIDENTE"/>
      <sheetName val="MENÚ R. NORTE"/>
      <sheetName val="MENÚ R. ORIENTE"/>
      <sheetName val="MENÚ R. VIEJO CALDAS"/>
      <sheetName val="MENÚ R. NORESTE"/>
      <sheetName val="C. COT TRANSPORTE"/>
      <sheetName val="FLETEX S.A.S"/>
      <sheetName val="HORACERO"/>
      <sheetName val="INTER RAPIDISIMO"/>
      <sheetName val="EGA KAT"/>
      <sheetName val="SALARIOS DE REFERENCIA"/>
      <sheetName val="ESTANDAR T.H."/>
      <sheetName val="TALENTO HUMANO"/>
      <sheetName val="CONSOLIDADO DOT T.H"/>
      <sheetName val="INCOLDEXT"/>
      <sheetName val="COLFECON"/>
      <sheetName val="DOTASEG"/>
      <sheetName val="SERVIRODAMIENTOS"/>
      <sheetName val="ARTISEG"/>
      <sheetName val="FERRERIPE"/>
      <sheetName val="INDUSEG"/>
      <sheetName val="CONSOLIDADO A-FQ"/>
      <sheetName val="Calidad Microbiologica"/>
      <sheetName val="Aliscca"/>
      <sheetName val="Margie Ojeda"/>
      <sheetName val="Seilam"/>
      <sheetName val="Nulab"/>
      <sheetName val="UNAL"/>
      <sheetName val="ESTANDAR EQUIPO Y MENAJE"/>
      <sheetName val="Consolidado Menaje"/>
      <sheetName val="BELL CHEM"/>
      <sheetName val="DISINC"/>
      <sheetName val="FLAMINGO"/>
      <sheetName val="LANDERS"/>
      <sheetName val="TAYLOR"/>
      <sheetName val="VANYPLAST"/>
    </sheetNames>
    <sheetDataSet>
      <sheetData sheetId="0"/>
      <sheetData sheetId="1">
        <row r="9">
          <cell r="G9">
            <v>12</v>
          </cell>
        </row>
      </sheetData>
      <sheetData sheetId="2"/>
      <sheetData sheetId="3"/>
      <sheetData sheetId="4"/>
      <sheetData sheetId="5"/>
      <sheetData sheetId="6"/>
      <sheetData sheetId="7"/>
      <sheetData sheetId="8"/>
      <sheetData sheetId="9"/>
      <sheetData sheetId="10">
        <row r="12">
          <cell r="C12" t="str">
            <v>Café con leche</v>
          </cell>
        </row>
        <row r="48">
          <cell r="C48" t="str">
            <v>Sopa de arroz</v>
          </cell>
        </row>
        <row r="49">
          <cell r="C49" t="str">
            <v>Sopa de la huerta</v>
          </cell>
        </row>
        <row r="50">
          <cell r="C50" t="str">
            <v>Sopa de Ajiaco</v>
          </cell>
        </row>
        <row r="51">
          <cell r="C51" t="str">
            <v>Sancochito</v>
          </cell>
        </row>
        <row r="52">
          <cell r="C52" t="str">
            <v>Mazamorra de dulce</v>
          </cell>
        </row>
        <row r="53">
          <cell r="C53" t="str">
            <v>Sopa de guandul</v>
          </cell>
        </row>
        <row r="54">
          <cell r="C54" t="str">
            <v>Sopa de avena</v>
          </cell>
        </row>
        <row r="55">
          <cell r="C55" t="str">
            <v>Sopa de pasta</v>
          </cell>
        </row>
        <row r="56">
          <cell r="C56" t="str">
            <v>Sopa de cuchuco de cebada</v>
          </cell>
        </row>
        <row r="57">
          <cell r="C57" t="str">
            <v>Sopa de mondongo</v>
          </cell>
        </row>
        <row r="58">
          <cell r="C58" t="str">
            <v>Sopa de cuchuco de trigo</v>
          </cell>
        </row>
        <row r="59">
          <cell r="C59" t="str">
            <v>Sopa de mute</v>
          </cell>
        </row>
        <row r="60">
          <cell r="C60" t="str">
            <v>Mazamorra chiquita</v>
          </cell>
        </row>
        <row r="61">
          <cell r="C61" t="str">
            <v>Sopa de garbanzo</v>
          </cell>
        </row>
        <row r="62">
          <cell r="C62" t="str">
            <v>Sopa de colí</v>
          </cell>
        </row>
        <row r="63">
          <cell r="C63" t="str">
            <v>Sopa de plátano</v>
          </cell>
        </row>
        <row r="64">
          <cell r="C64" t="str">
            <v>Sopa de arracacha</v>
          </cell>
        </row>
        <row r="65">
          <cell r="C65" t="str">
            <v>Sopa de cuchuco de maíz</v>
          </cell>
        </row>
        <row r="66">
          <cell r="C66" t="str">
            <v>Típico: Mote de queso</v>
          </cell>
        </row>
        <row r="67">
          <cell r="C67" t="str">
            <v>Típico: Sancocho de pescado</v>
          </cell>
        </row>
        <row r="68">
          <cell r="C68" t="str">
            <v>Típico: Mute Santandereano</v>
          </cell>
        </row>
        <row r="69">
          <cell r="C69" t="str">
            <v>Típico: Sopa de garbanzos con callos</v>
          </cell>
        </row>
        <row r="70">
          <cell r="C70" t="str">
            <v>Típico: Cazuela de fríjoles</v>
          </cell>
        </row>
        <row r="71">
          <cell r="C71" t="str">
            <v>Típico: Sancocho trifásico</v>
          </cell>
        </row>
        <row r="72">
          <cell r="C72" t="str">
            <v>Típico: Mondongo</v>
          </cell>
        </row>
        <row r="73">
          <cell r="C73" t="str">
            <v>Típico: Cuscús o sango</v>
          </cell>
        </row>
        <row r="74">
          <cell r="C74" t="str">
            <v>Típico: Sancocho de pollo</v>
          </cell>
        </row>
        <row r="75">
          <cell r="C75" t="str">
            <v>Típico: Ajiaco Santafereño</v>
          </cell>
        </row>
        <row r="76">
          <cell r="C76" t="str">
            <v>Típico: Puchero</v>
          </cell>
        </row>
        <row r="77">
          <cell r="C77" t="str">
            <v>Pierna de pollo dorada</v>
          </cell>
        </row>
        <row r="78">
          <cell r="C78" t="str">
            <v>Carne de res asada</v>
          </cell>
        </row>
        <row r="79">
          <cell r="C79" t="str">
            <v>Goulash de pechuga de pollo</v>
          </cell>
        </row>
        <row r="80">
          <cell r="C80" t="str">
            <v>Lomitos de atún</v>
          </cell>
        </row>
        <row r="81">
          <cell r="C81" t="str">
            <v>Carne de cerdo asada</v>
          </cell>
        </row>
        <row r="82">
          <cell r="C82" t="str">
            <v>Carne de cerdo frita</v>
          </cell>
        </row>
        <row r="83">
          <cell r="C83" t="str">
            <v>Hígado de res frito</v>
          </cell>
        </row>
        <row r="84">
          <cell r="C84" t="str">
            <v>Filete de pescado frito</v>
          </cell>
        </row>
        <row r="85">
          <cell r="C85" t="str">
            <v>Carne de cerdo guisada</v>
          </cell>
        </row>
        <row r="86">
          <cell r="C86" t="str">
            <v>Pechuga en salsa de champiñones</v>
          </cell>
        </row>
        <row r="87">
          <cell r="C87" t="str">
            <v>Carne de res en bisteck</v>
          </cell>
        </row>
        <row r="88">
          <cell r="C88" t="str">
            <v>Muslos de pollo (sin rabadilla) guisados</v>
          </cell>
        </row>
        <row r="89">
          <cell r="C89" t="str">
            <v>Carne de res guisada</v>
          </cell>
        </row>
        <row r="90">
          <cell r="C90" t="str">
            <v>Pechuga a la plancha</v>
          </cell>
        </row>
        <row r="91">
          <cell r="C91" t="str">
            <v>Goulash de carne de res</v>
          </cell>
        </row>
        <row r="92">
          <cell r="C92" t="str">
            <v>Muslos de pollo (sin rabadilla) sudados</v>
          </cell>
        </row>
        <row r="93">
          <cell r="C93" t="str">
            <v>Carne de res encebollada</v>
          </cell>
        </row>
        <row r="94">
          <cell r="C94" t="str">
            <v>Mixto de res y pechuga de pollo</v>
          </cell>
        </row>
        <row r="95">
          <cell r="C95" t="str">
            <v>Fricasé de pechuga de pollo</v>
          </cell>
        </row>
        <row r="96">
          <cell r="C96" t="str">
            <v>Carne de res sudada</v>
          </cell>
        </row>
        <row r="97">
          <cell r="C97" t="str">
            <v>Carnes de res, cerdo y pechuga de pollo salteadas</v>
          </cell>
        </row>
        <row r="98">
          <cell r="C98" t="str">
            <v>Pierna de pollo frita</v>
          </cell>
        </row>
        <row r="99">
          <cell r="C99" t="str">
            <v>Filete de pescado guisado</v>
          </cell>
        </row>
        <row r="100">
          <cell r="C100" t="str">
            <v>Carne de res en salsa de tomate, pimentón, cebolla y perejil</v>
          </cell>
        </row>
        <row r="101">
          <cell r="C101" t="str">
            <v>Sardinas en salsa de tomate</v>
          </cell>
        </row>
        <row r="102">
          <cell r="C102" t="str">
            <v>Sobrebarriga dorada</v>
          </cell>
        </row>
        <row r="103">
          <cell r="C103" t="str">
            <v>Típico: Chuleta Valluna</v>
          </cell>
        </row>
        <row r="104">
          <cell r="C104" t="str">
            <v>Típico: Pierna de pollo sudada</v>
          </cell>
        </row>
        <row r="105">
          <cell r="C105" t="str">
            <v>Mixto de res, cerdo y pechuga de pollo</v>
          </cell>
        </row>
        <row r="106">
          <cell r="C106" t="str">
            <v>Mixto de res y cerdo</v>
          </cell>
        </row>
        <row r="107">
          <cell r="C107" t="str">
            <v>Chorizo asado</v>
          </cell>
        </row>
        <row r="108">
          <cell r="C108" t="str">
            <v>Carne de cerdo cocida</v>
          </cell>
        </row>
        <row r="109">
          <cell r="C109" t="str">
            <v>Arroz blanco</v>
          </cell>
        </row>
        <row r="110">
          <cell r="C110" t="str">
            <v>Arroz escocés (pimentón y cebolla cabezona)</v>
          </cell>
        </row>
        <row r="111">
          <cell r="C111" t="str">
            <v>Arroz al perejil</v>
          </cell>
        </row>
        <row r="112">
          <cell r="C112" t="str">
            <v>Arroz con fideos</v>
          </cell>
        </row>
        <row r="113">
          <cell r="C113" t="str">
            <v>Arroz con espinaca</v>
          </cell>
        </row>
        <row r="114">
          <cell r="C114" t="str">
            <v>Arroz con zanahoria</v>
          </cell>
        </row>
        <row r="115">
          <cell r="C115" t="str">
            <v>Arroz con habichuela</v>
          </cell>
        </row>
        <row r="116">
          <cell r="C116" t="str">
            <v>Arroz con arveja verde</v>
          </cell>
        </row>
        <row r="117">
          <cell r="C117" t="str">
            <v>Arroz con verduras mixtas</v>
          </cell>
        </row>
        <row r="118">
          <cell r="C118" t="str">
            <v>Típico: Arroz negro con coco</v>
          </cell>
        </row>
        <row r="119">
          <cell r="C119" t="str">
            <v>Típico: Arroz con fríjol cabeza negra</v>
          </cell>
        </row>
        <row r="120">
          <cell r="C120" t="str">
            <v>Típico: Arroz pajarito (plátano maduro)</v>
          </cell>
        </row>
        <row r="121">
          <cell r="C121" t="str">
            <v>Arroz con maíz tierno</v>
          </cell>
        </row>
        <row r="122">
          <cell r="C122" t="str">
            <v>Papa salada</v>
          </cell>
        </row>
        <row r="123">
          <cell r="C123" t="str">
            <v>Yuca guisada</v>
          </cell>
        </row>
        <row r="124">
          <cell r="C124" t="str">
            <v>Plátano maduro cocido</v>
          </cell>
        </row>
        <row r="125">
          <cell r="C125" t="str">
            <v>Yuca sudada</v>
          </cell>
        </row>
        <row r="126">
          <cell r="C126" t="str">
            <v>Chips de papa</v>
          </cell>
        </row>
        <row r="127">
          <cell r="C127" t="str">
            <v>Papas con mayonesa y cilantro</v>
          </cell>
        </row>
        <row r="128">
          <cell r="C128" t="str">
            <v>Papa guisada</v>
          </cell>
        </row>
        <row r="129">
          <cell r="C129" t="str">
            <v>Patacón de plátano maduro</v>
          </cell>
        </row>
        <row r="130">
          <cell r="C130" t="str">
            <v>Arepa paisa</v>
          </cell>
        </row>
        <row r="131">
          <cell r="C131" t="str">
            <v>Arepa de maíz pelado</v>
          </cell>
        </row>
        <row r="132">
          <cell r="C132" t="str">
            <v>Puré de papa</v>
          </cell>
        </row>
        <row r="133">
          <cell r="C133" t="str">
            <v>Papas chorreadas</v>
          </cell>
        </row>
        <row r="134">
          <cell r="C134" t="str">
            <v>Croquetas de yuca</v>
          </cell>
        </row>
        <row r="135">
          <cell r="C135" t="str">
            <v>Moneditas de plátano verde</v>
          </cell>
        </row>
        <row r="136">
          <cell r="C136" t="str">
            <v>Plátano maduro en melao</v>
          </cell>
        </row>
        <row r="137">
          <cell r="C137" t="str">
            <v>Papa criolla guisada</v>
          </cell>
        </row>
        <row r="138">
          <cell r="C138" t="str">
            <v>Papa en chupe</v>
          </cell>
        </row>
        <row r="139">
          <cell r="C139" t="str">
            <v>Chips de yuca</v>
          </cell>
        </row>
        <row r="140">
          <cell r="C140" t="str">
            <v>Papa sudada</v>
          </cell>
        </row>
        <row r="141">
          <cell r="C141" t="str">
            <v>Mazorca guisada</v>
          </cell>
        </row>
        <row r="142">
          <cell r="C142" t="str">
            <v>Papa criolla dorada con salsa rosada</v>
          </cell>
        </row>
        <row r="143">
          <cell r="C143" t="str">
            <v>Papa dorada</v>
          </cell>
        </row>
        <row r="144">
          <cell r="C144" t="str">
            <v>Tajadas de plátano verde</v>
          </cell>
        </row>
        <row r="145">
          <cell r="C145" t="str">
            <v>Pasta en salsa bechamel</v>
          </cell>
        </row>
        <row r="146">
          <cell r="C146" t="str">
            <v>Papa chalequeada</v>
          </cell>
        </row>
        <row r="147">
          <cell r="C147" t="str">
            <v>Puré de papa criolla</v>
          </cell>
        </row>
        <row r="148">
          <cell r="C148" t="str">
            <v>Papa criolla dorada</v>
          </cell>
        </row>
        <row r="149">
          <cell r="C149" t="str">
            <v>Papas a la francesa</v>
          </cell>
        </row>
        <row r="150">
          <cell r="C150" t="str">
            <v>Cascabeles de plátano maduro</v>
          </cell>
        </row>
        <row r="151">
          <cell r="C151" t="str">
            <v>Pasta guisada</v>
          </cell>
        </row>
        <row r="152">
          <cell r="C152" t="str">
            <v>Patacón de plátano verde</v>
          </cell>
        </row>
        <row r="153">
          <cell r="C153" t="str">
            <v>Tajadas de maduro</v>
          </cell>
        </row>
        <row r="154">
          <cell r="C154" t="str">
            <v>Ensalada Fresca (Lechuga, tomate, cebolla cabezona, aguacate y limón)</v>
          </cell>
        </row>
        <row r="155">
          <cell r="C155" t="str">
            <v>Ensalada de cohombro y tomate con vinagreta</v>
          </cell>
        </row>
        <row r="156">
          <cell r="C156" t="str">
            <v>Ensalada de zanahoria y lechuga con vinagreta</v>
          </cell>
        </row>
        <row r="157">
          <cell r="C157" t="str">
            <v>Ensalada de tomate y lechuga con vinagreta</v>
          </cell>
        </row>
        <row r="158">
          <cell r="C158" t="str">
            <v>Ensalada de repollo, zanahoria y tomate con vinagreta</v>
          </cell>
        </row>
        <row r="159">
          <cell r="C159" t="str">
            <v>Tomate al pesto</v>
          </cell>
        </row>
        <row r="160">
          <cell r="C160" t="str">
            <v>Ensalada de lechuga, tomate, queso y pan</v>
          </cell>
        </row>
        <row r="161">
          <cell r="C161" t="str">
            <v>Ensalada de tomate y cebolla con mayonesa</v>
          </cell>
        </row>
        <row r="162">
          <cell r="C162" t="str">
            <v>Ensalada de lechuga, cohombro y zanahoria con vinagreta</v>
          </cell>
        </row>
        <row r="163">
          <cell r="C163" t="str">
            <v>Ensalada de tomate y zanahoria con vinagreta</v>
          </cell>
        </row>
        <row r="164">
          <cell r="C164" t="str">
            <v>Ensalada de remolacha y zanahoria con mayonesa</v>
          </cell>
        </row>
        <row r="165">
          <cell r="C165" t="str">
            <v>Ensalada Pico de Gallo</v>
          </cell>
        </row>
        <row r="166">
          <cell r="C166" t="str">
            <v>Ensalada de colores (Zanahoria, cohombro, lechuga, cebolla cabezona y vinagreta)</v>
          </cell>
        </row>
        <row r="167">
          <cell r="C167" t="str">
            <v>Ensalada de lechuga, tomate y zanahoria con vinagreta</v>
          </cell>
        </row>
        <row r="168">
          <cell r="C168" t="str">
            <v>Ensalada de aguacate, tomate y cebolla cabezona</v>
          </cell>
        </row>
        <row r="169">
          <cell r="C169" t="str">
            <v>Ensalada Rusa (arveja verde, habichuela, zanahoria, papa y mayonesa)</v>
          </cell>
        </row>
        <row r="170">
          <cell r="C170" t="str">
            <v>Jugo de fresa</v>
          </cell>
        </row>
        <row r="171">
          <cell r="C171" t="str">
            <v>Jugo de guayaba</v>
          </cell>
        </row>
        <row r="172">
          <cell r="C172" t="str">
            <v>Jugo de lulo</v>
          </cell>
        </row>
        <row r="173">
          <cell r="C173" t="str">
            <v>Jugo de mango</v>
          </cell>
        </row>
        <row r="174">
          <cell r="C174" t="str">
            <v>Jugo de maracuyá</v>
          </cell>
        </row>
        <row r="175">
          <cell r="C175" t="str">
            <v>Jugo de mora</v>
          </cell>
        </row>
        <row r="176">
          <cell r="C176" t="str">
            <v>Jugo de tomate de árbol</v>
          </cell>
        </row>
        <row r="177">
          <cell r="C177" t="str">
            <v>Jugo de níspero</v>
          </cell>
        </row>
        <row r="178">
          <cell r="C178" t="str">
            <v>Jugo de guanábana</v>
          </cell>
        </row>
        <row r="179">
          <cell r="C179" t="str">
            <v>Limonada natural</v>
          </cell>
        </row>
        <row r="180">
          <cell r="C180" t="str">
            <v>Jugo de feijoa</v>
          </cell>
        </row>
        <row r="181">
          <cell r="C181" t="str">
            <v>Jugo de papaya</v>
          </cell>
        </row>
        <row r="182">
          <cell r="C182" t="str">
            <v>Limonada con panela</v>
          </cell>
        </row>
        <row r="183">
          <cell r="C183" t="str">
            <v>Agua de panela con naranja</v>
          </cell>
        </row>
        <row r="184">
          <cell r="C184" t="str">
            <v>Agua de panela con maracuyá</v>
          </cell>
        </row>
      </sheetData>
      <sheetData sheetId="11"/>
      <sheetData sheetId="12"/>
      <sheetData sheetId="13"/>
      <sheetData sheetId="14"/>
      <sheetData sheetId="15"/>
      <sheetData sheetId="16"/>
      <sheetData sheetId="17"/>
      <sheetData sheetId="18"/>
      <sheetData sheetId="19"/>
      <sheetData sheetId="20"/>
      <sheetData sheetId="21"/>
      <sheetData sheetId="22">
        <row r="9">
          <cell r="B9" t="str">
            <v>Directivo 1</v>
          </cell>
        </row>
      </sheetData>
      <sheetData sheetId="23"/>
      <sheetData sheetId="24">
        <row r="10">
          <cell r="B10" t="str">
            <v>Ingeniero de Alimentos Tipo 2</v>
          </cell>
        </row>
      </sheetData>
      <sheetData sheetId="25">
        <row r="12">
          <cell r="AF12">
            <v>35573</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refreshError="1"/>
      <sheetData sheetId="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sheetData sheetId="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refreshError="1"/>
      <sheetData sheetId="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s>
    <sheetDataSet>
      <sheetData sheetId="0" refreshError="1"/>
      <sheetData sheetId="1" refreshError="1"/>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Parametros"/>
      <sheetName val="Precios Alimentos"/>
      <sheetName val="Precios_leche_UHT"/>
      <sheetName val="Costo de Ing de Prep"/>
      <sheetName val="Resumen Preparaciones"/>
      <sheetName val="Factor de Conversión"/>
      <sheetName val="Menú"/>
      <sheetName val="Salarios de Ref"/>
      <sheetName val="Estanda T.H."/>
      <sheetName val="Componentes T.H."/>
      <sheetName val="Centros P y C"/>
      <sheetName val="Hoja1"/>
      <sheetName val="Estandar Menaje"/>
      <sheetName val="Resumen De Menaje"/>
      <sheetName val="Resumen Costos"/>
      <sheetName val="Analisis de Costos"/>
      <sheetName val="Analisis microbiologico"/>
    </sheetNames>
    <sheetDataSet>
      <sheetData sheetId="0"/>
      <sheetData sheetId="1"/>
      <sheetData sheetId="2">
        <row r="5031">
          <cell r="A5031" t="str">
            <v>Aceite girasol</v>
          </cell>
        </row>
        <row r="5032">
          <cell r="A5032" t="str">
            <v>Aceite soya</v>
          </cell>
        </row>
        <row r="5033">
          <cell r="A5033" t="str">
            <v>Aceite vegetal mezcla</v>
          </cell>
        </row>
        <row r="5034">
          <cell r="A5034" t="str">
            <v>Acelga</v>
          </cell>
        </row>
        <row r="5035">
          <cell r="A5035" t="str">
            <v>Aguacate común</v>
          </cell>
        </row>
        <row r="5036">
          <cell r="A5036" t="str">
            <v>Aguacate Hass</v>
          </cell>
        </row>
        <row r="5037">
          <cell r="A5037" t="str">
            <v>Aguacate papelillo</v>
          </cell>
        </row>
        <row r="5038">
          <cell r="A5038" t="str">
            <v>Ahuyama</v>
          </cell>
        </row>
        <row r="5039">
          <cell r="A5039" t="str">
            <v>Ají dulce</v>
          </cell>
        </row>
        <row r="5040">
          <cell r="A5040" t="str">
            <v>Ají topito dulce</v>
          </cell>
        </row>
        <row r="5041">
          <cell r="A5041" t="str">
            <v>Ajo</v>
          </cell>
        </row>
        <row r="5042">
          <cell r="A5042" t="str">
            <v>Ajo importado</v>
          </cell>
        </row>
        <row r="5043">
          <cell r="A5043" t="str">
            <v>Alas de pollo con costillar</v>
          </cell>
        </row>
        <row r="5044">
          <cell r="A5044" t="str">
            <v>Alas de pollo sin costillar</v>
          </cell>
        </row>
        <row r="5045">
          <cell r="A5045" t="str">
            <v>Almejas con concha</v>
          </cell>
        </row>
        <row r="5046">
          <cell r="A5046" t="str">
            <v>Almejas sin concha</v>
          </cell>
        </row>
        <row r="5047">
          <cell r="A5047" t="str">
            <v>Apio</v>
          </cell>
        </row>
        <row r="5048">
          <cell r="A5048" t="str">
            <v>Arracacha amarilla</v>
          </cell>
        </row>
        <row r="5049">
          <cell r="A5049" t="str">
            <v>Arracacha blanca</v>
          </cell>
        </row>
        <row r="5050">
          <cell r="A5050" t="str">
            <v>Arroz de primera</v>
          </cell>
        </row>
        <row r="5051">
          <cell r="A5051" t="str">
            <v>Arroz de segunda</v>
          </cell>
        </row>
        <row r="5052">
          <cell r="A5052" t="str">
            <v>Arroz excelso</v>
          </cell>
        </row>
        <row r="5053">
          <cell r="A5053" t="str">
            <v>Arroz sopa cristal</v>
          </cell>
        </row>
        <row r="5054">
          <cell r="A5054" t="str">
            <v>Arveja amarilla seca importada</v>
          </cell>
        </row>
        <row r="5055">
          <cell r="A5055" t="str">
            <v>Arveja enlatada</v>
          </cell>
        </row>
        <row r="5056">
          <cell r="A5056" t="str">
            <v>Arveja verde en vaina</v>
          </cell>
        </row>
        <row r="5057">
          <cell r="A5057" t="str">
            <v>Arveja verde en vaina pastusa</v>
          </cell>
        </row>
        <row r="5058">
          <cell r="A5058" t="str">
            <v>Arveja verde seca importada</v>
          </cell>
        </row>
        <row r="5059">
          <cell r="A5059" t="str">
            <v>Avena en hojuelas</v>
          </cell>
        </row>
        <row r="5060">
          <cell r="A5060" t="str">
            <v>Avena molida</v>
          </cell>
        </row>
        <row r="5061">
          <cell r="A5061" t="str">
            <v>Azúcar morena</v>
          </cell>
        </row>
        <row r="5062">
          <cell r="A5062" t="str">
            <v>Azúcar refinada</v>
          </cell>
        </row>
        <row r="5063">
          <cell r="A5063" t="str">
            <v>Azúcar sulfitada</v>
          </cell>
        </row>
        <row r="5064">
          <cell r="A5064" t="str">
            <v>Badea</v>
          </cell>
        </row>
        <row r="5065">
          <cell r="A5065" t="str">
            <v>Bagre rayado en postas congelado</v>
          </cell>
        </row>
        <row r="5066">
          <cell r="A5066" t="str">
            <v>Bagre rayado entero congelado</v>
          </cell>
        </row>
        <row r="5067">
          <cell r="A5067" t="str">
            <v>Bagre rayado entero fresco</v>
          </cell>
        </row>
        <row r="5068">
          <cell r="A5068" t="str">
            <v>Banano bocadillo</v>
          </cell>
        </row>
        <row r="5069">
          <cell r="A5069" t="str">
            <v>Banano criollo</v>
          </cell>
        </row>
        <row r="5070">
          <cell r="A5070" t="str">
            <v>Banano Urabá</v>
          </cell>
        </row>
        <row r="5071">
          <cell r="A5071" t="str">
            <v>Berenjena</v>
          </cell>
        </row>
        <row r="5072">
          <cell r="A5072" t="str">
            <v>Blanquillo entero fresco</v>
          </cell>
        </row>
        <row r="5073">
          <cell r="A5073" t="str">
            <v>Bocachico criollo fresco</v>
          </cell>
        </row>
        <row r="5074">
          <cell r="A5074" t="str">
            <v>Bocachico importado congelado</v>
          </cell>
        </row>
        <row r="5075">
          <cell r="A5075" t="str">
            <v>Bocadillo veleño</v>
          </cell>
        </row>
        <row r="5076">
          <cell r="A5076" t="str">
            <v>Borojó</v>
          </cell>
        </row>
        <row r="5077">
          <cell r="A5077" t="str">
            <v>Breva</v>
          </cell>
        </row>
        <row r="5078">
          <cell r="A5078" t="str">
            <v>Brócoli</v>
          </cell>
        </row>
        <row r="5079">
          <cell r="A5079" t="str">
            <v>Cachama de cultivo fresca</v>
          </cell>
        </row>
        <row r="5080">
          <cell r="A5080" t="str">
            <v>Café instantáneo</v>
          </cell>
        </row>
        <row r="5081">
          <cell r="A5081" t="str">
            <v>Café molido</v>
          </cell>
        </row>
        <row r="5082">
          <cell r="A5082" t="str">
            <v>Calabacín</v>
          </cell>
        </row>
        <row r="5083">
          <cell r="A5083" t="str">
            <v>Calabaza</v>
          </cell>
        </row>
        <row r="5084">
          <cell r="A5084" t="str">
            <v>Calamar anillos</v>
          </cell>
        </row>
        <row r="5085">
          <cell r="A5085" t="str">
            <v>Calamar blanco entero</v>
          </cell>
        </row>
        <row r="5086">
          <cell r="A5086" t="str">
            <v>Calamar morado entero</v>
          </cell>
        </row>
        <row r="5087">
          <cell r="A5087" t="str">
            <v>Camarón tigre precocido seco</v>
          </cell>
        </row>
        <row r="5088">
          <cell r="A5088" t="str">
            <v>Camarón tití precocido seco</v>
          </cell>
        </row>
        <row r="5089">
          <cell r="A5089" t="str">
            <v>Capaz Magdalena fresco</v>
          </cell>
        </row>
        <row r="5090">
          <cell r="A5090" t="str">
            <v>Carne de cerdo en canal</v>
          </cell>
        </row>
        <row r="5091">
          <cell r="A5091" t="str">
            <v>Carne de cerdo, brazo con hueso</v>
          </cell>
        </row>
        <row r="5092">
          <cell r="A5092" t="str">
            <v>Carne de cerdo, brazo sin hueso</v>
          </cell>
        </row>
        <row r="5093">
          <cell r="A5093" t="str">
            <v>Carne de cerdo, cabeza de lomo</v>
          </cell>
        </row>
        <row r="5094">
          <cell r="A5094" t="str">
            <v>Carne de cerdo, costilla</v>
          </cell>
        </row>
        <row r="5095">
          <cell r="A5095" t="str">
            <v>Carne de cerdo, espinazo</v>
          </cell>
        </row>
        <row r="5096">
          <cell r="A5096" t="str">
            <v>Carne de cerdo, lomo con hueso</v>
          </cell>
        </row>
        <row r="5097">
          <cell r="A5097" t="str">
            <v>Carne de cerdo, lomo sin hueso</v>
          </cell>
        </row>
        <row r="5098">
          <cell r="A5098" t="str">
            <v>Carne de cerdo, pernil con hueso</v>
          </cell>
        </row>
        <row r="5099">
          <cell r="A5099" t="str">
            <v>Carne de cerdo, pernil sin hueso</v>
          </cell>
        </row>
        <row r="5100">
          <cell r="A5100" t="str">
            <v>Carne de cerdo, tocino barriga</v>
          </cell>
        </row>
        <row r="5101">
          <cell r="A5101" t="str">
            <v>Carne de cerdo, tocino papada</v>
          </cell>
        </row>
        <row r="5102">
          <cell r="A5102" t="str">
            <v>Carne de res en canal</v>
          </cell>
        </row>
        <row r="5103">
          <cell r="A5103" t="str">
            <v>Carne de res molida, murillo</v>
          </cell>
        </row>
        <row r="5104">
          <cell r="A5104" t="str">
            <v>Carne de res, bola de brazo</v>
          </cell>
        </row>
        <row r="5105">
          <cell r="A5105" t="str">
            <v>Carne de res, bola de pierna</v>
          </cell>
        </row>
        <row r="5106">
          <cell r="A5106" t="str">
            <v>Carne de res, bota</v>
          </cell>
        </row>
        <row r="5107">
          <cell r="A5107" t="str">
            <v>Carne de res, cadera</v>
          </cell>
        </row>
        <row r="5108">
          <cell r="A5108" t="str">
            <v>Carne de res, centro de pierna</v>
          </cell>
        </row>
        <row r="5109">
          <cell r="A5109" t="str">
            <v>Carne de res, chatas</v>
          </cell>
        </row>
        <row r="5110">
          <cell r="A5110" t="str">
            <v>Carne de res, cogote</v>
          </cell>
        </row>
        <row r="5111">
          <cell r="A5111" t="str">
            <v>Carne de res, costilla</v>
          </cell>
        </row>
        <row r="5112">
          <cell r="A5112" t="str">
            <v>Carne de res, falda</v>
          </cell>
        </row>
        <row r="5113">
          <cell r="A5113" t="str">
            <v>Carne de res, lomo de brazo</v>
          </cell>
        </row>
        <row r="5114">
          <cell r="A5114" t="str">
            <v>Carne de res, lomo fino</v>
          </cell>
        </row>
        <row r="5115">
          <cell r="A5115" t="str">
            <v>Carne de res, morrillo</v>
          </cell>
        </row>
        <row r="5116">
          <cell r="A5116" t="str">
            <v>Carne de res, muchacho</v>
          </cell>
        </row>
        <row r="5117">
          <cell r="A5117" t="str">
            <v>Carne de res, murillo</v>
          </cell>
        </row>
        <row r="5118">
          <cell r="A5118" t="str">
            <v>Carne de res, pecho</v>
          </cell>
        </row>
        <row r="5119">
          <cell r="A5119" t="str">
            <v>Carne de res, punta de anca</v>
          </cell>
        </row>
        <row r="5120">
          <cell r="A5120" t="str">
            <v>Carne de res, sobrebarriga</v>
          </cell>
        </row>
        <row r="5121">
          <cell r="A5121" t="str">
            <v>Cazuela de mariscos (paquete)</v>
          </cell>
        </row>
        <row r="5122">
          <cell r="A5122" t="str">
            <v>Cebolla cabezona blanca</v>
          </cell>
        </row>
        <row r="5123">
          <cell r="A5123" t="str">
            <v>Cebolla cabezona blanca bogotana</v>
          </cell>
        </row>
        <row r="5124">
          <cell r="A5124" t="str">
            <v>Cebolla cabezona blanca ecuatoriana</v>
          </cell>
        </row>
        <row r="5125">
          <cell r="A5125" t="str">
            <v>Cebolla cabezona blanca importada</v>
          </cell>
        </row>
        <row r="5126">
          <cell r="A5126" t="str">
            <v>Cebolla cabezona blanca pastusa</v>
          </cell>
        </row>
        <row r="5127">
          <cell r="A5127" t="str">
            <v>Cebolla cabezona blanca peruana</v>
          </cell>
        </row>
        <row r="5128">
          <cell r="A5128" t="str">
            <v>Cebolla cabezona roja ecuatoriana</v>
          </cell>
        </row>
        <row r="5129">
          <cell r="A5129" t="str">
            <v>Cebolla cabezona roja importada</v>
          </cell>
        </row>
        <row r="5130">
          <cell r="A5130" t="str">
            <v>Cebolla cabezona roja ocañera</v>
          </cell>
        </row>
        <row r="5131">
          <cell r="A5131" t="str">
            <v>Cebolla cabezona roja peruana</v>
          </cell>
        </row>
        <row r="5132">
          <cell r="A5132" t="str">
            <v>Cebolla junca</v>
          </cell>
        </row>
        <row r="5133">
          <cell r="A5133" t="str">
            <v>Cebolla junca Aquitania</v>
          </cell>
        </row>
        <row r="5134">
          <cell r="A5134" t="str">
            <v>Cebolla junca Berlín</v>
          </cell>
        </row>
        <row r="5135">
          <cell r="A5135" t="str">
            <v>Cebolla junca pastusa</v>
          </cell>
        </row>
        <row r="5136">
          <cell r="A5136" t="str">
            <v>Cebolla junca Tenerife</v>
          </cell>
        </row>
        <row r="5137">
          <cell r="A5137" t="str">
            <v>Cebolla puerro</v>
          </cell>
        </row>
        <row r="5138">
          <cell r="A5138" t="str">
            <v>Cebollín chino</v>
          </cell>
        </row>
        <row r="5139">
          <cell r="A5139" t="str">
            <v>Chocolate amargo</v>
          </cell>
        </row>
        <row r="5140">
          <cell r="A5140" t="str">
            <v>Chocolate dulce</v>
          </cell>
        </row>
        <row r="5141">
          <cell r="A5141" t="str">
            <v>Chocolate instantáneo</v>
          </cell>
        </row>
        <row r="5142">
          <cell r="A5142" t="str">
            <v>Chócolo mazorca</v>
          </cell>
        </row>
        <row r="5143">
          <cell r="A5143" t="str">
            <v>Cidra</v>
          </cell>
        </row>
        <row r="5144">
          <cell r="A5144" t="str">
            <v>Cilantro</v>
          </cell>
        </row>
        <row r="5145">
          <cell r="A5145" t="str">
            <v>Ciruela negra chilena</v>
          </cell>
        </row>
        <row r="5146">
          <cell r="A5146" t="str">
            <v>Ciruela roja</v>
          </cell>
        </row>
        <row r="5147">
          <cell r="A5147" t="str">
            <v>Coco</v>
          </cell>
        </row>
        <row r="5148">
          <cell r="A5148" t="str">
            <v>Coles</v>
          </cell>
        </row>
        <row r="5149">
          <cell r="A5149" t="str">
            <v>Coliflor</v>
          </cell>
        </row>
        <row r="5150">
          <cell r="A5150" t="str">
            <v>Color (bolsita)</v>
          </cell>
        </row>
        <row r="5151">
          <cell r="A5151" t="str">
            <v>Corvina, filete congelado nacional</v>
          </cell>
        </row>
        <row r="5152">
          <cell r="A5152" t="str">
            <v>Cuchuco de cebada</v>
          </cell>
        </row>
        <row r="5153">
          <cell r="A5153" t="str">
            <v>Cuchuco de maíz</v>
          </cell>
        </row>
        <row r="5154">
          <cell r="A5154" t="str">
            <v>Curuba larga</v>
          </cell>
        </row>
        <row r="5155">
          <cell r="A5155" t="str">
            <v>Curuba redonda</v>
          </cell>
        </row>
        <row r="5156">
          <cell r="A5156" t="str">
            <v>Durazno importado</v>
          </cell>
        </row>
        <row r="5157">
          <cell r="A5157" t="str">
            <v>Durazno nacional</v>
          </cell>
        </row>
        <row r="5158">
          <cell r="A5158" t="str">
            <v>Espinaca</v>
          </cell>
        </row>
        <row r="5159">
          <cell r="A5159" t="str">
            <v>Fécula de maíz</v>
          </cell>
        </row>
        <row r="5160">
          <cell r="A5160" t="str">
            <v>Feijoa</v>
          </cell>
        </row>
        <row r="5161">
          <cell r="A5161" t="str">
            <v>Fresa</v>
          </cell>
        </row>
        <row r="5162">
          <cell r="A5162" t="str">
            <v>Fríjol bolón</v>
          </cell>
        </row>
        <row r="5163">
          <cell r="A5163" t="str">
            <v>Fríjol cabeza negra importado</v>
          </cell>
        </row>
        <row r="5164">
          <cell r="A5164" t="str">
            <v>Fríjol cabeza negra nacional</v>
          </cell>
        </row>
        <row r="5165">
          <cell r="A5165" t="str">
            <v>Fríjol calima</v>
          </cell>
        </row>
        <row r="5166">
          <cell r="A5166" t="str">
            <v>Fríjol cargamanto blanco</v>
          </cell>
        </row>
        <row r="5167">
          <cell r="A5167" t="str">
            <v>Fríjol cargamanto rojo</v>
          </cell>
        </row>
        <row r="5168">
          <cell r="A5168" t="str">
            <v>Fríjol enlatado</v>
          </cell>
        </row>
        <row r="5169">
          <cell r="A5169" t="str">
            <v>Fríjol nima calima</v>
          </cell>
        </row>
        <row r="5170">
          <cell r="A5170" t="str">
            <v>Fríjol palomito importado</v>
          </cell>
        </row>
        <row r="5171">
          <cell r="A5171" t="str">
            <v>Fríjol radical</v>
          </cell>
        </row>
        <row r="5172">
          <cell r="A5172" t="str">
            <v>Fríjol Uribe rosado</v>
          </cell>
        </row>
        <row r="5173">
          <cell r="A5173" t="str">
            <v>Fríjol verde bolo</v>
          </cell>
        </row>
        <row r="5174">
          <cell r="A5174" t="str">
            <v>Fríjol verde cargamanto</v>
          </cell>
        </row>
        <row r="5175">
          <cell r="A5175" t="str">
            <v>Fríjol verde en vaina</v>
          </cell>
        </row>
        <row r="5176">
          <cell r="A5176" t="str">
            <v>Fríjol Zaragoza</v>
          </cell>
        </row>
        <row r="5177">
          <cell r="A5177" t="str">
            <v>Galletas dulces redondas con crema</v>
          </cell>
        </row>
        <row r="5178">
          <cell r="A5178" t="str">
            <v>Galletas saladas 3 tacos</v>
          </cell>
        </row>
        <row r="5179">
          <cell r="A5179" t="str">
            <v>Garbanzo importado</v>
          </cell>
        </row>
        <row r="5180">
          <cell r="A5180" t="str">
            <v>Gelatina</v>
          </cell>
        </row>
        <row r="5181">
          <cell r="A5181" t="str">
            <v>Granadilla</v>
          </cell>
        </row>
        <row r="5182">
          <cell r="A5182" t="str">
            <v>Guanábana</v>
          </cell>
        </row>
        <row r="5183">
          <cell r="A5183" t="str">
            <v>Guayaba agria</v>
          </cell>
        </row>
        <row r="5184">
          <cell r="A5184" t="str">
            <v>Guayaba común</v>
          </cell>
        </row>
        <row r="5185">
          <cell r="A5185" t="str">
            <v>Guayaba manzana</v>
          </cell>
        </row>
        <row r="5186">
          <cell r="A5186" t="str">
            <v>Guayaba pera</v>
          </cell>
        </row>
        <row r="5187">
          <cell r="A5187" t="str">
            <v>Gulupa</v>
          </cell>
        </row>
        <row r="5188">
          <cell r="A5188" t="str">
            <v>Haba verde</v>
          </cell>
        </row>
        <row r="5189">
          <cell r="A5189" t="str">
            <v>Habichuela</v>
          </cell>
        </row>
        <row r="5190">
          <cell r="A5190" t="str">
            <v>Habichuela larga</v>
          </cell>
        </row>
        <row r="5191">
          <cell r="A5191" t="str">
            <v>Harina de trigo</v>
          </cell>
        </row>
        <row r="5192">
          <cell r="A5192" t="str">
            <v>Harina precocida de maíz</v>
          </cell>
        </row>
        <row r="5193">
          <cell r="A5193" t="str">
            <v>Higo</v>
          </cell>
        </row>
        <row r="5194">
          <cell r="A5194" t="str">
            <v>Huevo blanco A</v>
          </cell>
        </row>
        <row r="5195">
          <cell r="A5195" t="str">
            <v>Huevo blanco AA</v>
          </cell>
        </row>
        <row r="5196">
          <cell r="A5196" t="str">
            <v>Huevo blanco B</v>
          </cell>
        </row>
        <row r="5197">
          <cell r="A5197" t="str">
            <v>Huevo blanco extra</v>
          </cell>
        </row>
        <row r="5198">
          <cell r="A5198" t="str">
            <v>Huevo rojo A</v>
          </cell>
        </row>
        <row r="5199">
          <cell r="A5199" t="str">
            <v>Huevo rojo AA</v>
          </cell>
        </row>
        <row r="5200">
          <cell r="A5200" t="str">
            <v>Huevo rojo B</v>
          </cell>
        </row>
        <row r="5201">
          <cell r="A5201" t="str">
            <v>Huevo rojo extra</v>
          </cell>
        </row>
        <row r="5202">
          <cell r="A5202" t="str">
            <v>Jugo de frutas</v>
          </cell>
        </row>
        <row r="5203">
          <cell r="A5203" t="str">
            <v>Jugo instantáneo (sobre)</v>
          </cell>
        </row>
        <row r="5204">
          <cell r="A5204" t="str">
            <v>Kiwi</v>
          </cell>
        </row>
        <row r="5205">
          <cell r="A5205" t="str">
            <v>Langostino 16-20</v>
          </cell>
        </row>
        <row r="5206">
          <cell r="A5206" t="str">
            <v>Langostino U12</v>
          </cell>
        </row>
        <row r="5207">
          <cell r="A5207" t="str">
            <v>Leche en polvo</v>
          </cell>
        </row>
        <row r="5208">
          <cell r="A5208" t="str">
            <v>Lechuga Batavia</v>
          </cell>
        </row>
        <row r="5209">
          <cell r="A5209" t="str">
            <v>Lechuga crespa morada</v>
          </cell>
        </row>
        <row r="5210">
          <cell r="A5210" t="str">
            <v>Lechuga crespa verde</v>
          </cell>
        </row>
        <row r="5211">
          <cell r="A5211" t="str">
            <v>Lenteja importada</v>
          </cell>
        </row>
        <row r="5212">
          <cell r="A5212" t="str">
            <v>Limón común</v>
          </cell>
        </row>
        <row r="5213">
          <cell r="A5213" t="str">
            <v>Limón común Ciénaga</v>
          </cell>
        </row>
        <row r="5214">
          <cell r="A5214" t="str">
            <v>Limón común valluno</v>
          </cell>
        </row>
        <row r="5215">
          <cell r="A5215" t="str">
            <v>Limón mandarino</v>
          </cell>
        </row>
        <row r="5216">
          <cell r="A5216" t="str">
            <v>Limón Tahití</v>
          </cell>
        </row>
        <row r="5217">
          <cell r="A5217" t="str">
            <v>Lomitos de atún en lata</v>
          </cell>
        </row>
        <row r="5218">
          <cell r="A5218" t="str">
            <v>Lulo</v>
          </cell>
        </row>
        <row r="5219">
          <cell r="A5219" t="str">
            <v>Maíz amarillo cáscara</v>
          </cell>
        </row>
        <row r="5220">
          <cell r="A5220" t="str">
            <v>Maíz amarillo trillado</v>
          </cell>
        </row>
        <row r="5221">
          <cell r="A5221" t="str">
            <v>Maíz blanco cáscara</v>
          </cell>
        </row>
        <row r="5222">
          <cell r="A5222" t="str">
            <v>Maíz blanco retrillado</v>
          </cell>
        </row>
        <row r="5223">
          <cell r="A5223" t="str">
            <v>Maíz blanco trillado</v>
          </cell>
        </row>
        <row r="5224">
          <cell r="A5224" t="str">
            <v>Maíz pira</v>
          </cell>
        </row>
        <row r="5225">
          <cell r="A5225" t="str">
            <v>Mandarina arrayana</v>
          </cell>
        </row>
        <row r="5226">
          <cell r="A5226" t="str">
            <v>Mandarina común</v>
          </cell>
        </row>
        <row r="5227">
          <cell r="A5227" t="str">
            <v>Mandarina Oneco</v>
          </cell>
        </row>
        <row r="5228">
          <cell r="A5228" t="str">
            <v>Mango común</v>
          </cell>
        </row>
        <row r="5229">
          <cell r="A5229" t="str">
            <v>Mango de azúcar</v>
          </cell>
        </row>
        <row r="5230">
          <cell r="A5230" t="str">
            <v>Mango manzano</v>
          </cell>
        </row>
        <row r="5231">
          <cell r="A5231" t="str">
            <v>Mango reina</v>
          </cell>
        </row>
        <row r="5232">
          <cell r="A5232" t="str">
            <v>Mango Tommy</v>
          </cell>
        </row>
        <row r="5233">
          <cell r="A5233" t="str">
            <v>Manteca</v>
          </cell>
        </row>
        <row r="5234">
          <cell r="A5234" t="str">
            <v>Manzana nacional</v>
          </cell>
        </row>
        <row r="5235">
          <cell r="A5235" t="str">
            <v>Manzana roja importada</v>
          </cell>
        </row>
        <row r="5236">
          <cell r="A5236" t="str">
            <v>Manzana royal gala importada</v>
          </cell>
        </row>
        <row r="5237">
          <cell r="A5237" t="str">
            <v>Manzana verde importada</v>
          </cell>
        </row>
        <row r="5238">
          <cell r="A5238" t="str">
            <v>Maracuyá</v>
          </cell>
        </row>
        <row r="5239">
          <cell r="A5239" t="str">
            <v>Maracuyá antioqueño</v>
          </cell>
        </row>
        <row r="5240">
          <cell r="A5240" t="str">
            <v>Maracuyá huilense</v>
          </cell>
        </row>
        <row r="5241">
          <cell r="A5241" t="str">
            <v>Maracuyá santandereano</v>
          </cell>
        </row>
        <row r="5242">
          <cell r="A5242" t="str">
            <v>Maracuyá valluno</v>
          </cell>
        </row>
        <row r="5243">
          <cell r="A5243" t="str">
            <v>Margarina</v>
          </cell>
        </row>
        <row r="5244">
          <cell r="A5244" t="str">
            <v>Mayonesa doy pack</v>
          </cell>
        </row>
        <row r="5245">
          <cell r="A5245" t="str">
            <v>Melón Cantalup</v>
          </cell>
        </row>
        <row r="5246">
          <cell r="A5246" t="str">
            <v>Menudencias de pollo</v>
          </cell>
        </row>
        <row r="5247">
          <cell r="A5247" t="str">
            <v>Merluza, filete importado</v>
          </cell>
        </row>
        <row r="5248">
          <cell r="A5248" t="str">
            <v>Merluza, filete nacional</v>
          </cell>
        </row>
        <row r="5249">
          <cell r="A5249" t="str">
            <v>Mojarra lora entera congelada</v>
          </cell>
        </row>
        <row r="5250">
          <cell r="A5250" t="str">
            <v>Mojarra lora entera fresca</v>
          </cell>
        </row>
        <row r="5251">
          <cell r="A5251" t="str">
            <v>Mora de Castilla</v>
          </cell>
        </row>
        <row r="5252">
          <cell r="A5252" t="str">
            <v>Muslos de pollo con rabadilla</v>
          </cell>
        </row>
        <row r="5253">
          <cell r="A5253" t="str">
            <v>Muslos de pollo sin rabadilla</v>
          </cell>
        </row>
        <row r="5254">
          <cell r="A5254" t="str">
            <v>Naranja común</v>
          </cell>
        </row>
        <row r="5255">
          <cell r="A5255" t="str">
            <v>Naranja Valencia</v>
          </cell>
        </row>
        <row r="5256">
          <cell r="A5256" t="str">
            <v>Nicuro fresco</v>
          </cell>
        </row>
        <row r="5257">
          <cell r="A5257" t="str">
            <v>Ñame criollo</v>
          </cell>
        </row>
        <row r="5258">
          <cell r="A5258" t="str">
            <v>Ñame diamante</v>
          </cell>
        </row>
        <row r="5259">
          <cell r="A5259" t="str">
            <v>Ñame espino</v>
          </cell>
        </row>
        <row r="5260">
          <cell r="A5260" t="str">
            <v>Palmitos de mar</v>
          </cell>
        </row>
        <row r="5261">
          <cell r="A5261" t="str">
            <v>Panela cuadrada blanca</v>
          </cell>
        </row>
        <row r="5262">
          <cell r="A5262" t="str">
            <v>Panela cuadrada morena</v>
          </cell>
        </row>
        <row r="5263">
          <cell r="A5263" t="str">
            <v>Panela redonda morena</v>
          </cell>
        </row>
        <row r="5264">
          <cell r="A5264" t="str">
            <v>Papa capira</v>
          </cell>
        </row>
        <row r="5265">
          <cell r="A5265" t="str">
            <v>Papa capira carmenia</v>
          </cell>
        </row>
        <row r="5266">
          <cell r="A5266" t="str">
            <v>Papa criolla limpia</v>
          </cell>
        </row>
        <row r="5267">
          <cell r="A5267" t="str">
            <v>Papa criolla para lavar</v>
          </cell>
        </row>
        <row r="5268">
          <cell r="A5268" t="str">
            <v>Papa criolla sucia</v>
          </cell>
        </row>
        <row r="5269">
          <cell r="A5269" t="str">
            <v>Papa frita</v>
          </cell>
        </row>
        <row r="5270">
          <cell r="A5270" t="str">
            <v>Papa ICA-Huila</v>
          </cell>
        </row>
        <row r="5271">
          <cell r="A5271" t="str">
            <v>Papa Morasurco</v>
          </cell>
        </row>
        <row r="5272">
          <cell r="A5272" t="str">
            <v>Papa nevada</v>
          </cell>
        </row>
        <row r="5273">
          <cell r="A5273" t="str">
            <v>Papa parda para lavar</v>
          </cell>
        </row>
        <row r="5274">
          <cell r="A5274" t="str">
            <v>Papa parda pastusa</v>
          </cell>
        </row>
        <row r="5275">
          <cell r="A5275" t="str">
            <v>Papa Puracé</v>
          </cell>
        </row>
        <row r="5276">
          <cell r="A5276" t="str">
            <v>Papa R-12 negra</v>
          </cell>
        </row>
        <row r="5277">
          <cell r="A5277" t="str">
            <v>Papa R-12 roja</v>
          </cell>
        </row>
        <row r="5278">
          <cell r="A5278" t="str">
            <v>Papa roja peruana</v>
          </cell>
        </row>
        <row r="5279">
          <cell r="A5279" t="str">
            <v>Papa ruby</v>
          </cell>
        </row>
        <row r="5280">
          <cell r="A5280" t="str">
            <v>Papa sabanera</v>
          </cell>
        </row>
        <row r="5281">
          <cell r="A5281" t="str">
            <v>Papa San Félix</v>
          </cell>
        </row>
        <row r="5282">
          <cell r="A5282" t="str">
            <v>Papa suprema</v>
          </cell>
        </row>
        <row r="5283">
          <cell r="A5283" t="str">
            <v>Papa tocana</v>
          </cell>
        </row>
        <row r="5284">
          <cell r="A5284" t="str">
            <v>Papa tocarreña</v>
          </cell>
        </row>
        <row r="5285">
          <cell r="A5285" t="str">
            <v>Papa única</v>
          </cell>
        </row>
        <row r="5286">
          <cell r="A5286" t="str">
            <v>Papaya hawaiana</v>
          </cell>
        </row>
        <row r="5287">
          <cell r="A5287" t="str">
            <v>Papaya Maradol</v>
          </cell>
        </row>
        <row r="5288">
          <cell r="A5288" t="str">
            <v>Papaya melona</v>
          </cell>
        </row>
        <row r="5289">
          <cell r="A5289" t="str">
            <v>Papaya redonda</v>
          </cell>
        </row>
        <row r="5290">
          <cell r="A5290" t="str">
            <v>Pargo rojo entero congelado</v>
          </cell>
        </row>
        <row r="5291">
          <cell r="A5291" t="str">
            <v>Pargo rojo entero fresco</v>
          </cell>
        </row>
        <row r="5292">
          <cell r="A5292" t="str">
            <v>Pargo rojo platero</v>
          </cell>
        </row>
        <row r="5293">
          <cell r="A5293" t="str">
            <v>Pastas alimenticias</v>
          </cell>
        </row>
        <row r="5294">
          <cell r="A5294" t="str">
            <v>Patilla</v>
          </cell>
        </row>
        <row r="5295">
          <cell r="A5295" t="str">
            <v>Pechuga de pollo</v>
          </cell>
        </row>
        <row r="5296">
          <cell r="A5296" t="str">
            <v>Pepino cohombro</v>
          </cell>
        </row>
        <row r="5297">
          <cell r="A5297" t="str">
            <v>Pepino de rellenar</v>
          </cell>
        </row>
        <row r="5298">
          <cell r="A5298" t="str">
            <v>Pera importada</v>
          </cell>
        </row>
        <row r="5299">
          <cell r="A5299" t="str">
            <v>Perejil</v>
          </cell>
        </row>
        <row r="5300">
          <cell r="A5300" t="str">
            <v>Pescado cabezas</v>
          </cell>
        </row>
        <row r="5301">
          <cell r="A5301" t="str">
            <v>Pierna pernil con rabadilla</v>
          </cell>
        </row>
        <row r="5302">
          <cell r="A5302" t="str">
            <v>Pierna pernil sin rabadilla</v>
          </cell>
        </row>
        <row r="5303">
          <cell r="A5303" t="str">
            <v>Piernas de pollo</v>
          </cell>
        </row>
        <row r="5304">
          <cell r="A5304" t="str">
            <v>Pimentón</v>
          </cell>
        </row>
        <row r="5305">
          <cell r="A5305" t="str">
            <v>Pimentón verde</v>
          </cell>
        </row>
        <row r="5306">
          <cell r="A5306" t="str">
            <v>Piña gold</v>
          </cell>
        </row>
        <row r="5307">
          <cell r="A5307" t="str">
            <v>Piña manzana</v>
          </cell>
        </row>
        <row r="5308">
          <cell r="A5308" t="str">
            <v>Piña perolera</v>
          </cell>
        </row>
        <row r="5309">
          <cell r="A5309" t="str">
            <v>Pitahaya</v>
          </cell>
        </row>
        <row r="5310">
          <cell r="A5310" t="str">
            <v>Plátano comino</v>
          </cell>
        </row>
        <row r="5311">
          <cell r="A5311" t="str">
            <v>Plátano dominico hartón maduro</v>
          </cell>
        </row>
        <row r="5312">
          <cell r="A5312" t="str">
            <v>Plátano dominico hartón verde</v>
          </cell>
        </row>
        <row r="5313">
          <cell r="A5313" t="str">
            <v>Plátano dominico verde</v>
          </cell>
        </row>
        <row r="5314">
          <cell r="A5314" t="str">
            <v>Plátano guineo</v>
          </cell>
        </row>
        <row r="5315">
          <cell r="A5315" t="str">
            <v>Plátano hartón maduro</v>
          </cell>
        </row>
        <row r="5316">
          <cell r="A5316" t="str">
            <v>Plátano hartón verde</v>
          </cell>
        </row>
        <row r="5317">
          <cell r="A5317" t="str">
            <v>Plátano hartón verde llanero</v>
          </cell>
        </row>
        <row r="5318">
          <cell r="A5318" t="str">
            <v>Pollo entero congelado sin vísceras</v>
          </cell>
        </row>
        <row r="5319">
          <cell r="A5319" t="str">
            <v>Pollo entero fresco con vísceras</v>
          </cell>
        </row>
        <row r="5320">
          <cell r="A5320" t="str">
            <v>Pollo entero fresco sin vísceras</v>
          </cell>
        </row>
        <row r="5321">
          <cell r="A5321" t="str">
            <v>Queso campesino</v>
          </cell>
        </row>
        <row r="5322">
          <cell r="A5322" t="str">
            <v>Queso costeño</v>
          </cell>
        </row>
        <row r="5323">
          <cell r="A5323" t="str">
            <v>Queso cuajada</v>
          </cell>
        </row>
        <row r="5324">
          <cell r="A5324" t="str">
            <v>Queso doble crema</v>
          </cell>
        </row>
        <row r="5325">
          <cell r="A5325" t="str">
            <v>Rabadillas de pollo</v>
          </cell>
        </row>
        <row r="5326">
          <cell r="A5326" t="str">
            <v>Rábano rojo</v>
          </cell>
        </row>
        <row r="5327">
          <cell r="A5327" t="str">
            <v>Remolacha</v>
          </cell>
        </row>
        <row r="5328">
          <cell r="A5328" t="str">
            <v>Remolacha bogotana</v>
          </cell>
        </row>
        <row r="5329">
          <cell r="A5329" t="str">
            <v>Remolacha regional</v>
          </cell>
        </row>
        <row r="5330">
          <cell r="A5330" t="str">
            <v>Repollo blanco</v>
          </cell>
        </row>
        <row r="5331">
          <cell r="A5331" t="str">
            <v>Repollo blanco bogotano</v>
          </cell>
        </row>
        <row r="5332">
          <cell r="A5332" t="str">
            <v>Repollo blanco valluno</v>
          </cell>
        </row>
        <row r="5333">
          <cell r="A5333" t="str">
            <v>Repollo morado</v>
          </cell>
        </row>
        <row r="5334">
          <cell r="A5334" t="str">
            <v>Repollo morado antioqueño</v>
          </cell>
        </row>
        <row r="5335">
          <cell r="A5335" t="str">
            <v>Repollo verde regional</v>
          </cell>
        </row>
        <row r="5336">
          <cell r="A5336" t="str">
            <v>Róbalo, filete congelado</v>
          </cell>
        </row>
        <row r="5337">
          <cell r="A5337" t="str">
            <v>Sal yodada</v>
          </cell>
        </row>
        <row r="5338">
          <cell r="A5338" t="str">
            <v>Salmón, filete congelado</v>
          </cell>
        </row>
        <row r="5339">
          <cell r="A5339" t="str">
            <v>Salsa de tomate doy pack</v>
          </cell>
        </row>
        <row r="5340">
          <cell r="A5340" t="str">
            <v>Sardinas en lata</v>
          </cell>
        </row>
        <row r="5341">
          <cell r="A5341" t="str">
            <v>Sierra entera congelada</v>
          </cell>
        </row>
        <row r="5342">
          <cell r="A5342" t="str">
            <v>Sopa de pollo (caja)</v>
          </cell>
        </row>
        <row r="5343">
          <cell r="A5343" t="str">
            <v>Tangelo</v>
          </cell>
        </row>
        <row r="5344">
          <cell r="A5344" t="str">
            <v>Tilapia roja entera congelada</v>
          </cell>
        </row>
        <row r="5345">
          <cell r="A5345" t="str">
            <v>Tilapia roja entera fresca</v>
          </cell>
        </row>
        <row r="5346">
          <cell r="A5346" t="str">
            <v>Tilapia, filete congelado</v>
          </cell>
        </row>
        <row r="5347">
          <cell r="A5347" t="str">
            <v>Tilapia, lomitos</v>
          </cell>
        </row>
        <row r="5348">
          <cell r="A5348" t="str">
            <v>Tomate chonto</v>
          </cell>
        </row>
        <row r="5349">
          <cell r="A5349" t="str">
            <v>Tomate chonto antioqueño</v>
          </cell>
        </row>
        <row r="5350">
          <cell r="A5350" t="str">
            <v>Tomate chonto valluno</v>
          </cell>
        </row>
        <row r="5351">
          <cell r="A5351" t="str">
            <v>Tomate de árbol</v>
          </cell>
        </row>
        <row r="5352">
          <cell r="A5352" t="str">
            <v>Tomate larga vida</v>
          </cell>
        </row>
        <row r="5353">
          <cell r="A5353" t="str">
            <v>Tomate riñón</v>
          </cell>
        </row>
        <row r="5354">
          <cell r="A5354" t="str">
            <v>Tomate riñón valluno</v>
          </cell>
        </row>
        <row r="5355">
          <cell r="A5355" t="str">
            <v>Tomate Riogrande</v>
          </cell>
        </row>
        <row r="5356">
          <cell r="A5356" t="str">
            <v>Tomate Riogrande bumangués</v>
          </cell>
        </row>
        <row r="5357">
          <cell r="A5357" t="str">
            <v>Tomate Riogrande ocañero</v>
          </cell>
        </row>
        <row r="5358">
          <cell r="A5358" t="str">
            <v>Toyo blanco, filete congelado</v>
          </cell>
        </row>
        <row r="5359">
          <cell r="A5359" t="str">
            <v>Trucha en corte mariposa</v>
          </cell>
        </row>
        <row r="5360">
          <cell r="A5360" t="str">
            <v>Trucha entera fresca</v>
          </cell>
        </row>
        <row r="5361">
          <cell r="A5361" t="str">
            <v>Uchuva con cáscara</v>
          </cell>
        </row>
        <row r="5362">
          <cell r="A5362" t="str">
            <v>Ulluco</v>
          </cell>
        </row>
        <row r="5363">
          <cell r="A5363" t="str">
            <v>Uva importada</v>
          </cell>
        </row>
        <row r="5364">
          <cell r="A5364" t="str">
            <v>Uva Isabela</v>
          </cell>
        </row>
        <row r="5365">
          <cell r="A5365" t="str">
            <v>Uva negra</v>
          </cell>
        </row>
        <row r="5366">
          <cell r="A5366" t="str">
            <v>Uva red globe nacional</v>
          </cell>
        </row>
        <row r="5367">
          <cell r="A5367" t="str">
            <v>Uva roja</v>
          </cell>
        </row>
        <row r="5368">
          <cell r="A5368" t="str">
            <v>Uva verde</v>
          </cell>
        </row>
        <row r="5369">
          <cell r="A5369" t="str">
            <v>Vinagre</v>
          </cell>
        </row>
        <row r="5370">
          <cell r="A5370" t="str">
            <v>Yuca chirosa</v>
          </cell>
        </row>
        <row r="5371">
          <cell r="A5371" t="str">
            <v>Yuca criolla</v>
          </cell>
        </row>
        <row r="5372">
          <cell r="A5372" t="str">
            <v>Yuca ICA</v>
          </cell>
        </row>
        <row r="5373">
          <cell r="A5373" t="str">
            <v>Yuca llanera</v>
          </cell>
        </row>
        <row r="5374">
          <cell r="A5374" t="str">
            <v>Zanahoria</v>
          </cell>
        </row>
        <row r="5375">
          <cell r="A5375" t="str">
            <v>Zanahoria bogotana</v>
          </cell>
        </row>
        <row r="5376">
          <cell r="A5376" t="str">
            <v>Zanahoria</v>
          </cell>
        </row>
        <row r="5377">
          <cell r="A5377" t="str">
            <v>Zanahoria bogotana</v>
          </cell>
        </row>
        <row r="5378">
          <cell r="A5378" t="str">
            <v>Leche entera UHT</v>
          </cell>
        </row>
        <row r="5379">
          <cell r="A5379" t="str">
            <v>Mortadela</v>
          </cell>
        </row>
        <row r="5380">
          <cell r="A5380" t="str">
            <v>Salchicha</v>
          </cell>
        </row>
        <row r="5381">
          <cell r="A5381" t="str">
            <v>Arepa</v>
          </cell>
        </row>
        <row r="5382">
          <cell r="A5382" t="str">
            <v>Calado Mantequilla</v>
          </cell>
        </row>
        <row r="5383">
          <cell r="A5383" t="str">
            <v>Pan Blanco</v>
          </cell>
        </row>
        <row r="5384">
          <cell r="A5384" t="str">
            <v>Pan Integral</v>
          </cell>
        </row>
        <row r="5385">
          <cell r="A5385" t="str">
            <v>Pan queso</v>
          </cell>
        </row>
        <row r="5386">
          <cell r="A5386" t="str">
            <v xml:space="preserve">Mogolla </v>
          </cell>
        </row>
        <row r="5387">
          <cell r="A5387" t="str">
            <v>Mojicón Con azúcar</v>
          </cell>
        </row>
        <row r="5388">
          <cell r="A5388" t="str">
            <v>Pan Tostadas</v>
          </cell>
        </row>
        <row r="5389">
          <cell r="A5389" t="str">
            <v>Mermeladas</v>
          </cell>
        </row>
        <row r="5390">
          <cell r="A5390" t="str">
            <v>Te</v>
          </cell>
        </row>
        <row r="5391">
          <cell r="A5391" t="str">
            <v>Pan coco</v>
          </cell>
        </row>
        <row r="5392">
          <cell r="A5392" t="str">
            <v>Queso campesino</v>
          </cell>
        </row>
        <row r="5393">
          <cell r="A5393" t="str">
            <v>Pan blandito</v>
          </cell>
        </row>
        <row r="5394">
          <cell r="A5394" t="str">
            <v>Calado</v>
          </cell>
        </row>
        <row r="5395">
          <cell r="A5395" t="str">
            <v>Pan mantequilla</v>
          </cell>
        </row>
        <row r="5396">
          <cell r="A5396" t="str">
            <v>Galleta de sal</v>
          </cell>
        </row>
        <row r="5397">
          <cell r="A5397" t="str">
            <v>Arepa de choclo</v>
          </cell>
        </row>
        <row r="5398">
          <cell r="A5398" t="str">
            <v>Salchichon</v>
          </cell>
        </row>
        <row r="5399">
          <cell r="A5399" t="str">
            <v>Jamón</v>
          </cell>
        </row>
        <row r="5400">
          <cell r="A5400" t="str">
            <v>Crema de leche</v>
          </cell>
        </row>
        <row r="5401">
          <cell r="A5401" t="str">
            <v>Guascas</v>
          </cell>
        </row>
        <row r="5402">
          <cell r="A5402" t="str">
            <v>-</v>
          </cell>
        </row>
        <row r="5403">
          <cell r="A5403" t="str">
            <v>-</v>
          </cell>
        </row>
        <row r="5404">
          <cell r="A5404" t="str">
            <v>-</v>
          </cell>
        </row>
        <row r="5405">
          <cell r="A5405" t="str">
            <v>-</v>
          </cell>
        </row>
        <row r="5406">
          <cell r="A5406" t="str">
            <v>-</v>
          </cell>
        </row>
        <row r="5407">
          <cell r="A5407" t="str">
            <v>-</v>
          </cell>
        </row>
        <row r="5408">
          <cell r="A5408" t="str">
            <v>-</v>
          </cell>
        </row>
        <row r="5409">
          <cell r="A5409" t="str">
            <v>-</v>
          </cell>
        </row>
        <row r="5410">
          <cell r="A5410" t="str">
            <v>-</v>
          </cell>
        </row>
        <row r="5411">
          <cell r="A5411" t="str">
            <v>-</v>
          </cell>
        </row>
        <row r="5412">
          <cell r="A5412" t="str">
            <v>-</v>
          </cell>
        </row>
        <row r="5413">
          <cell r="A5413" t="str">
            <v>-</v>
          </cell>
        </row>
        <row r="5414">
          <cell r="A5414" t="str">
            <v>-</v>
          </cell>
        </row>
        <row r="5415">
          <cell r="A5415" t="str">
            <v>-</v>
          </cell>
        </row>
        <row r="5416">
          <cell r="A5416" t="str">
            <v>-</v>
          </cell>
        </row>
        <row r="5417">
          <cell r="A5417" t="str">
            <v>-</v>
          </cell>
        </row>
        <row r="5418">
          <cell r="A5418" t="str">
            <v>-</v>
          </cell>
        </row>
        <row r="5419">
          <cell r="A5419" t="str">
            <v>-</v>
          </cell>
        </row>
        <row r="5420">
          <cell r="A5420" t="str">
            <v>-</v>
          </cell>
        </row>
        <row r="5421">
          <cell r="A5421" t="str">
            <v>-</v>
          </cell>
        </row>
        <row r="5422">
          <cell r="A5422" t="str">
            <v>-</v>
          </cell>
        </row>
        <row r="5423">
          <cell r="A5423" t="str">
            <v>-</v>
          </cell>
        </row>
        <row r="5424">
          <cell r="A5424" t="str">
            <v>-</v>
          </cell>
        </row>
        <row r="5425">
          <cell r="A5425" t="str">
            <v>-</v>
          </cell>
        </row>
        <row r="5426">
          <cell r="A5426" t="str">
            <v>-</v>
          </cell>
        </row>
        <row r="5427">
          <cell r="A5427" t="str">
            <v>-</v>
          </cell>
        </row>
        <row r="5428">
          <cell r="A5428" t="str">
            <v>-</v>
          </cell>
        </row>
        <row r="5429">
          <cell r="A5429" t="str">
            <v>-</v>
          </cell>
        </row>
        <row r="5430">
          <cell r="A5430" t="str">
            <v>-</v>
          </cell>
        </row>
        <row r="5431">
          <cell r="A5431" t="str">
            <v>-</v>
          </cell>
        </row>
        <row r="5432">
          <cell r="A5432" t="str">
            <v>-</v>
          </cell>
        </row>
        <row r="5433">
          <cell r="A5433" t="str">
            <v>-</v>
          </cell>
        </row>
        <row r="5434">
          <cell r="A5434" t="str">
            <v>-</v>
          </cell>
        </row>
        <row r="5435">
          <cell r="A5435" t="str">
            <v>-</v>
          </cell>
        </row>
        <row r="5436">
          <cell r="A5436" t="str">
            <v>-</v>
          </cell>
        </row>
        <row r="5437">
          <cell r="A5437" t="str">
            <v>-</v>
          </cell>
        </row>
        <row r="5438">
          <cell r="A5438" t="str">
            <v>-</v>
          </cell>
        </row>
        <row r="5439">
          <cell r="A5439" t="str">
            <v>-</v>
          </cell>
        </row>
        <row r="5440">
          <cell r="A5440" t="str">
            <v>-</v>
          </cell>
        </row>
        <row r="5441">
          <cell r="A5441" t="str">
            <v>-</v>
          </cell>
        </row>
        <row r="5442">
          <cell r="A5442" t="str">
            <v>-</v>
          </cell>
        </row>
        <row r="5443">
          <cell r="A5443" t="str">
            <v>-</v>
          </cell>
        </row>
        <row r="5444">
          <cell r="A5444" t="str">
            <v>-</v>
          </cell>
        </row>
        <row r="5445">
          <cell r="A5445" t="str">
            <v>-</v>
          </cell>
        </row>
        <row r="5446">
          <cell r="A5446" t="str">
            <v>-</v>
          </cell>
        </row>
        <row r="5447">
          <cell r="A5447" t="str">
            <v>-</v>
          </cell>
        </row>
        <row r="5448">
          <cell r="A5448" t="str">
            <v>-</v>
          </cell>
        </row>
        <row r="5449">
          <cell r="A5449" t="str">
            <v>-</v>
          </cell>
        </row>
        <row r="5450">
          <cell r="A5450" t="str">
            <v>-</v>
          </cell>
        </row>
        <row r="5451">
          <cell r="A5451" t="str">
            <v>-</v>
          </cell>
        </row>
        <row r="5452">
          <cell r="A5452" t="str">
            <v>-</v>
          </cell>
        </row>
        <row r="5453">
          <cell r="A5453" t="str">
            <v>-</v>
          </cell>
        </row>
        <row r="5454">
          <cell r="A5454" t="str">
            <v>-</v>
          </cell>
        </row>
        <row r="5455">
          <cell r="A5455" t="str">
            <v>-</v>
          </cell>
        </row>
        <row r="5456">
          <cell r="A5456" t="str">
            <v>-</v>
          </cell>
        </row>
        <row r="5457">
          <cell r="A5457" t="str">
            <v>-</v>
          </cell>
        </row>
        <row r="5458">
          <cell r="A5458" t="str">
            <v>-</v>
          </cell>
        </row>
        <row r="5459">
          <cell r="A5459" t="str">
            <v>-</v>
          </cell>
        </row>
        <row r="5460">
          <cell r="A5460" t="str">
            <v>-</v>
          </cell>
        </row>
        <row r="5461">
          <cell r="A5461" t="str">
            <v>-</v>
          </cell>
        </row>
        <row r="5462">
          <cell r="A5462" t="str">
            <v>-</v>
          </cell>
        </row>
        <row r="5463">
          <cell r="A5463" t="str">
            <v>-</v>
          </cell>
        </row>
        <row r="5464">
          <cell r="A5464" t="str">
            <v>-</v>
          </cell>
        </row>
        <row r="5465">
          <cell r="A5465" t="str">
            <v>-</v>
          </cell>
        </row>
        <row r="5466">
          <cell r="A5466" t="str">
            <v>-</v>
          </cell>
        </row>
        <row r="5467">
          <cell r="A5467" t="str">
            <v>-</v>
          </cell>
        </row>
        <row r="5468">
          <cell r="A5468" t="str">
            <v>-</v>
          </cell>
        </row>
        <row r="5469">
          <cell r="A5469" t="str">
            <v>-</v>
          </cell>
        </row>
        <row r="5470">
          <cell r="A5470" t="str">
            <v>-</v>
          </cell>
        </row>
        <row r="5471">
          <cell r="A5471" t="str">
            <v>-</v>
          </cell>
        </row>
        <row r="5472">
          <cell r="A5472" t="str">
            <v>-</v>
          </cell>
        </row>
        <row r="5473">
          <cell r="A5473" t="str">
            <v>-</v>
          </cell>
        </row>
        <row r="5474">
          <cell r="A5474" t="str">
            <v>-</v>
          </cell>
        </row>
        <row r="5475">
          <cell r="A5475" t="str">
            <v>-</v>
          </cell>
        </row>
        <row r="5476">
          <cell r="A5476" t="str">
            <v>-</v>
          </cell>
        </row>
        <row r="5477">
          <cell r="A5477" t="str">
            <v>-</v>
          </cell>
        </row>
        <row r="5478">
          <cell r="A5478" t="str">
            <v>-</v>
          </cell>
        </row>
        <row r="5479">
          <cell r="A5479" t="str">
            <v>-</v>
          </cell>
        </row>
        <row r="5480">
          <cell r="A5480" t="str">
            <v>-</v>
          </cell>
        </row>
        <row r="5481">
          <cell r="A5481" t="str">
            <v>-</v>
          </cell>
        </row>
        <row r="5482">
          <cell r="A5482" t="str">
            <v>-</v>
          </cell>
        </row>
        <row r="5483">
          <cell r="A5483" t="str">
            <v>-</v>
          </cell>
        </row>
        <row r="5484">
          <cell r="A5484" t="str">
            <v>-</v>
          </cell>
        </row>
        <row r="5485">
          <cell r="A5485" t="str">
            <v>-</v>
          </cell>
        </row>
        <row r="5486">
          <cell r="A5486" t="str">
            <v>-</v>
          </cell>
        </row>
        <row r="5487">
          <cell r="A5487" t="str">
            <v>-</v>
          </cell>
        </row>
        <row r="5488">
          <cell r="A5488" t="str">
            <v>-</v>
          </cell>
        </row>
        <row r="5489">
          <cell r="A5489" t="str">
            <v>-</v>
          </cell>
        </row>
        <row r="5490">
          <cell r="A5490" t="str">
            <v>-</v>
          </cell>
        </row>
        <row r="5491">
          <cell r="A5491" t="str">
            <v>-</v>
          </cell>
        </row>
        <row r="5492">
          <cell r="A5492" t="str">
            <v>-</v>
          </cell>
        </row>
        <row r="5493">
          <cell r="A5493" t="str">
            <v>-</v>
          </cell>
        </row>
        <row r="5494">
          <cell r="A5494" t="str">
            <v>-</v>
          </cell>
        </row>
        <row r="5495">
          <cell r="A5495" t="str">
            <v>-</v>
          </cell>
        </row>
        <row r="5496">
          <cell r="A5496" t="str">
            <v>-</v>
          </cell>
        </row>
        <row r="5497">
          <cell r="A5497" t="str">
            <v>-</v>
          </cell>
        </row>
        <row r="5498">
          <cell r="A5498" t="str">
            <v>-</v>
          </cell>
        </row>
        <row r="5499">
          <cell r="A5499" t="str">
            <v>-</v>
          </cell>
        </row>
        <row r="5500">
          <cell r="A5500" t="str">
            <v>-</v>
          </cell>
        </row>
        <row r="5501">
          <cell r="A5501" t="str">
            <v>-</v>
          </cell>
        </row>
        <row r="5502">
          <cell r="A5502" t="str">
            <v>-</v>
          </cell>
        </row>
        <row r="5503">
          <cell r="A5503" t="str">
            <v>-</v>
          </cell>
        </row>
        <row r="5504">
          <cell r="A5504" t="str">
            <v>-</v>
          </cell>
        </row>
        <row r="5505">
          <cell r="A5505" t="str">
            <v>-</v>
          </cell>
        </row>
        <row r="5506">
          <cell r="A5506" t="str">
            <v>-</v>
          </cell>
        </row>
        <row r="5507">
          <cell r="A5507" t="str">
            <v>-</v>
          </cell>
        </row>
        <row r="5508">
          <cell r="A5508" t="str">
            <v>-</v>
          </cell>
        </row>
        <row r="5509">
          <cell r="A5509" t="str">
            <v>-</v>
          </cell>
        </row>
        <row r="5510">
          <cell r="A5510" t="str">
            <v>-</v>
          </cell>
        </row>
        <row r="5511">
          <cell r="A5511" t="str">
            <v>-</v>
          </cell>
        </row>
        <row r="5512">
          <cell r="A5512" t="str">
            <v>-</v>
          </cell>
        </row>
        <row r="5513">
          <cell r="A5513" t="str">
            <v>-</v>
          </cell>
        </row>
        <row r="5514">
          <cell r="A5514" t="str">
            <v>-</v>
          </cell>
        </row>
        <row r="5515">
          <cell r="A5515" t="str">
            <v>-</v>
          </cell>
        </row>
        <row r="5516">
          <cell r="A5516" t="str">
            <v>-</v>
          </cell>
        </row>
        <row r="5517">
          <cell r="A5517" t="str">
            <v>-</v>
          </cell>
        </row>
        <row r="5518">
          <cell r="A5518" t="str">
            <v>-</v>
          </cell>
        </row>
        <row r="5519">
          <cell r="A5519" t="str">
            <v>-</v>
          </cell>
        </row>
        <row r="5520">
          <cell r="A5520" t="str">
            <v>-</v>
          </cell>
        </row>
        <row r="5521">
          <cell r="A5521" t="str">
            <v>-</v>
          </cell>
        </row>
        <row r="5522">
          <cell r="A5522" t="str">
            <v>-</v>
          </cell>
        </row>
        <row r="5523">
          <cell r="A5523" t="str">
            <v>-</v>
          </cell>
        </row>
        <row r="5524">
          <cell r="A5524" t="str">
            <v>-</v>
          </cell>
        </row>
        <row r="5525">
          <cell r="A5525" t="str">
            <v>-</v>
          </cell>
        </row>
        <row r="5526">
          <cell r="A5526" t="str">
            <v>-</v>
          </cell>
        </row>
        <row r="5527">
          <cell r="A5527" t="str">
            <v>-</v>
          </cell>
        </row>
        <row r="5528">
          <cell r="A5528" t="str">
            <v>-</v>
          </cell>
        </row>
        <row r="5529">
          <cell r="A5529" t="str">
            <v>-</v>
          </cell>
        </row>
        <row r="5530">
          <cell r="A5530" t="str">
            <v>-</v>
          </cell>
        </row>
        <row r="5531">
          <cell r="A5531" t="str">
            <v>-</v>
          </cell>
        </row>
        <row r="5532">
          <cell r="A5532" t="str">
            <v>-</v>
          </cell>
        </row>
        <row r="5533">
          <cell r="A5533" t="str">
            <v>-</v>
          </cell>
        </row>
        <row r="5534">
          <cell r="A5534" t="str">
            <v>-</v>
          </cell>
        </row>
        <row r="5535">
          <cell r="A5535" t="str">
            <v>-</v>
          </cell>
        </row>
        <row r="5536">
          <cell r="A5536" t="str">
            <v>-</v>
          </cell>
        </row>
        <row r="5537">
          <cell r="A5537" t="str">
            <v>-</v>
          </cell>
        </row>
        <row r="5538">
          <cell r="A5538" t="str">
            <v>-</v>
          </cell>
        </row>
        <row r="5539">
          <cell r="A5539" t="str">
            <v>-</v>
          </cell>
        </row>
        <row r="5540">
          <cell r="A5540" t="str">
            <v>-</v>
          </cell>
        </row>
        <row r="5541">
          <cell r="A5541" t="str">
            <v>-</v>
          </cell>
        </row>
        <row r="5542">
          <cell r="A5542" t="str">
            <v>-</v>
          </cell>
        </row>
        <row r="5543">
          <cell r="A5543" t="str">
            <v>-</v>
          </cell>
        </row>
        <row r="5544">
          <cell r="A5544" t="str">
            <v>-</v>
          </cell>
        </row>
        <row r="5545">
          <cell r="A5545" t="str">
            <v>-</v>
          </cell>
        </row>
        <row r="5546">
          <cell r="A5546" t="str">
            <v>-</v>
          </cell>
        </row>
        <row r="5547">
          <cell r="A5547" t="str">
            <v>-</v>
          </cell>
        </row>
        <row r="5548">
          <cell r="A5548" t="str">
            <v>-</v>
          </cell>
        </row>
        <row r="5549">
          <cell r="A5549" t="str">
            <v>-</v>
          </cell>
        </row>
        <row r="5550">
          <cell r="A5550" t="str">
            <v>-</v>
          </cell>
        </row>
        <row r="5551">
          <cell r="A5551" t="str">
            <v>-</v>
          </cell>
        </row>
        <row r="5552">
          <cell r="A5552" t="str">
            <v>-</v>
          </cell>
        </row>
        <row r="5553">
          <cell r="A5553" t="str">
            <v>-</v>
          </cell>
        </row>
        <row r="5554">
          <cell r="A5554" t="str">
            <v>-</v>
          </cell>
        </row>
        <row r="5555">
          <cell r="A5555" t="str">
            <v>-</v>
          </cell>
        </row>
        <row r="5556">
          <cell r="A5556" t="str">
            <v>-</v>
          </cell>
        </row>
        <row r="5557">
          <cell r="A5557" t="str">
            <v>-</v>
          </cell>
        </row>
        <row r="5558">
          <cell r="A5558" t="str">
            <v>-</v>
          </cell>
        </row>
        <row r="5559">
          <cell r="A5559" t="str">
            <v>-</v>
          </cell>
        </row>
        <row r="5560">
          <cell r="A5560" t="str">
            <v>-</v>
          </cell>
        </row>
        <row r="5561">
          <cell r="A5561" t="str">
            <v>-</v>
          </cell>
        </row>
        <row r="5562">
          <cell r="A5562" t="str">
            <v>-</v>
          </cell>
        </row>
        <row r="5563">
          <cell r="A5563" t="str">
            <v>-</v>
          </cell>
        </row>
        <row r="5564">
          <cell r="A5564" t="str">
            <v>-</v>
          </cell>
        </row>
        <row r="5565">
          <cell r="A5565" t="str">
            <v>-</v>
          </cell>
        </row>
        <row r="5566">
          <cell r="A5566" t="str">
            <v>-</v>
          </cell>
        </row>
        <row r="5567">
          <cell r="A5567" t="str">
            <v>-</v>
          </cell>
        </row>
        <row r="5568">
          <cell r="A5568" t="str">
            <v>-</v>
          </cell>
        </row>
        <row r="5569">
          <cell r="A5569" t="str">
            <v>-</v>
          </cell>
        </row>
        <row r="5570">
          <cell r="A5570" t="str">
            <v>-</v>
          </cell>
        </row>
        <row r="5571">
          <cell r="A5571" t="str">
            <v>-</v>
          </cell>
        </row>
        <row r="5572">
          <cell r="A5572" t="str">
            <v>-</v>
          </cell>
        </row>
        <row r="5573">
          <cell r="A5573" t="str">
            <v>-</v>
          </cell>
        </row>
        <row r="5574">
          <cell r="A5574" t="str">
            <v>-</v>
          </cell>
        </row>
        <row r="5575">
          <cell r="A5575" t="str">
            <v>-</v>
          </cell>
        </row>
        <row r="5576">
          <cell r="A5576" t="str">
            <v>-</v>
          </cell>
        </row>
        <row r="5577">
          <cell r="A5577" t="str">
            <v>-</v>
          </cell>
        </row>
        <row r="5578">
          <cell r="A5578" t="str">
            <v>-</v>
          </cell>
        </row>
        <row r="5579">
          <cell r="A5579" t="str">
            <v>-</v>
          </cell>
        </row>
        <row r="5580">
          <cell r="A5580" t="str">
            <v>-</v>
          </cell>
        </row>
        <row r="5581">
          <cell r="A5581" t="str">
            <v>-</v>
          </cell>
        </row>
        <row r="5582">
          <cell r="A5582" t="str">
            <v>-</v>
          </cell>
        </row>
        <row r="5583">
          <cell r="A5583" t="str">
            <v>-</v>
          </cell>
        </row>
        <row r="5584">
          <cell r="A5584" t="str">
            <v>-</v>
          </cell>
        </row>
        <row r="5585">
          <cell r="A5585" t="str">
            <v>-</v>
          </cell>
        </row>
        <row r="5586">
          <cell r="A5586" t="str">
            <v>-</v>
          </cell>
        </row>
        <row r="5587">
          <cell r="A5587" t="str">
            <v>-</v>
          </cell>
        </row>
        <row r="5588">
          <cell r="A5588" t="str">
            <v>-</v>
          </cell>
        </row>
        <row r="5589">
          <cell r="A5589" t="str">
            <v>-</v>
          </cell>
        </row>
        <row r="5590">
          <cell r="A5590" t="str">
            <v>-</v>
          </cell>
        </row>
        <row r="5591">
          <cell r="A5591" t="str">
            <v>-</v>
          </cell>
        </row>
        <row r="5592">
          <cell r="A5592" t="str">
            <v>-</v>
          </cell>
        </row>
        <row r="5593">
          <cell r="A5593" t="str">
            <v>-</v>
          </cell>
        </row>
        <row r="5594">
          <cell r="A5594" t="str">
            <v>-</v>
          </cell>
        </row>
        <row r="5595">
          <cell r="A5595" t="str">
            <v>-</v>
          </cell>
        </row>
        <row r="5596">
          <cell r="A5596" t="str">
            <v>-</v>
          </cell>
        </row>
        <row r="5597">
          <cell r="A5597" t="str">
            <v>-</v>
          </cell>
        </row>
        <row r="5598">
          <cell r="A5598" t="str">
            <v>-</v>
          </cell>
        </row>
        <row r="5599">
          <cell r="A5599" t="str">
            <v>-</v>
          </cell>
        </row>
        <row r="5600">
          <cell r="A5600" t="str">
            <v>-</v>
          </cell>
        </row>
        <row r="5601">
          <cell r="A5601" t="str">
            <v>-</v>
          </cell>
        </row>
        <row r="5602">
          <cell r="A5602" t="str">
            <v>-</v>
          </cell>
        </row>
        <row r="5603">
          <cell r="A5603" t="str">
            <v>-</v>
          </cell>
        </row>
        <row r="5604">
          <cell r="A5604" t="str">
            <v>-</v>
          </cell>
        </row>
        <row r="5605">
          <cell r="A5605" t="str">
            <v>-</v>
          </cell>
        </row>
        <row r="5606">
          <cell r="A5606" t="str">
            <v>-</v>
          </cell>
        </row>
        <row r="5607">
          <cell r="A5607" t="str">
            <v>-</v>
          </cell>
        </row>
        <row r="5608">
          <cell r="A5608" t="str">
            <v>-</v>
          </cell>
        </row>
        <row r="5609">
          <cell r="A5609" t="str">
            <v>-</v>
          </cell>
        </row>
        <row r="5610">
          <cell r="A5610" t="str">
            <v>-</v>
          </cell>
        </row>
        <row r="5611">
          <cell r="A5611" t="str">
            <v>-</v>
          </cell>
        </row>
        <row r="5612">
          <cell r="A5612" t="str">
            <v>-</v>
          </cell>
        </row>
        <row r="5613">
          <cell r="A5613" t="str">
            <v>-</v>
          </cell>
        </row>
        <row r="5614">
          <cell r="A5614" t="str">
            <v>-</v>
          </cell>
        </row>
        <row r="5615">
          <cell r="A5615" t="str">
            <v>-</v>
          </cell>
        </row>
        <row r="5616">
          <cell r="A5616" t="str">
            <v>-</v>
          </cell>
        </row>
        <row r="5617">
          <cell r="A5617" t="str">
            <v>-</v>
          </cell>
        </row>
        <row r="5618">
          <cell r="A5618" t="str">
            <v>-</v>
          </cell>
        </row>
        <row r="5619">
          <cell r="A5619" t="str">
            <v>-</v>
          </cell>
        </row>
        <row r="5620">
          <cell r="A5620" t="str">
            <v>-</v>
          </cell>
        </row>
        <row r="5621">
          <cell r="A5621" t="str">
            <v>-</v>
          </cell>
        </row>
        <row r="5622">
          <cell r="A5622" t="str">
            <v>-</v>
          </cell>
        </row>
        <row r="5623">
          <cell r="A5623" t="str">
            <v>-</v>
          </cell>
        </row>
        <row r="5624">
          <cell r="A5624" t="str">
            <v>-</v>
          </cell>
        </row>
        <row r="5625">
          <cell r="A5625" t="str">
            <v>-</v>
          </cell>
        </row>
        <row r="5626">
          <cell r="A5626" t="str">
            <v>-</v>
          </cell>
        </row>
        <row r="5627">
          <cell r="A5627" t="str">
            <v>-</v>
          </cell>
        </row>
        <row r="5628">
          <cell r="A5628" t="str">
            <v>-</v>
          </cell>
        </row>
        <row r="5629">
          <cell r="A5629" t="str">
            <v>-</v>
          </cell>
        </row>
        <row r="5630">
          <cell r="A5630" t="str">
            <v>-</v>
          </cell>
        </row>
        <row r="5631">
          <cell r="A5631" t="str">
            <v>-</v>
          </cell>
        </row>
        <row r="5632">
          <cell r="A5632" t="str">
            <v>-</v>
          </cell>
        </row>
        <row r="5633">
          <cell r="A5633" t="str">
            <v>-</v>
          </cell>
        </row>
        <row r="5634">
          <cell r="A5634" t="str">
            <v>-</v>
          </cell>
        </row>
        <row r="5635">
          <cell r="A5635" t="str">
            <v>-</v>
          </cell>
        </row>
        <row r="5636">
          <cell r="A5636" t="str">
            <v>-</v>
          </cell>
        </row>
        <row r="5637">
          <cell r="A5637" t="str">
            <v>-</v>
          </cell>
        </row>
        <row r="5638">
          <cell r="A5638" t="str">
            <v>-</v>
          </cell>
        </row>
        <row r="5639">
          <cell r="A5639" t="str">
            <v>-</v>
          </cell>
        </row>
        <row r="5640">
          <cell r="A5640" t="str">
            <v>-</v>
          </cell>
        </row>
        <row r="5641">
          <cell r="A5641" t="str">
            <v>-</v>
          </cell>
        </row>
        <row r="5642">
          <cell r="A5642" t="str">
            <v>-</v>
          </cell>
        </row>
        <row r="5643">
          <cell r="A5643" t="str">
            <v>-</v>
          </cell>
        </row>
        <row r="5644">
          <cell r="A5644" t="str">
            <v>-</v>
          </cell>
        </row>
        <row r="5645">
          <cell r="A5645" t="str">
            <v>-</v>
          </cell>
        </row>
        <row r="5646">
          <cell r="A5646" t="str">
            <v>-</v>
          </cell>
        </row>
        <row r="5647">
          <cell r="A5647" t="str">
            <v>-</v>
          </cell>
        </row>
        <row r="5648">
          <cell r="A5648" t="str">
            <v>-</v>
          </cell>
        </row>
        <row r="5649">
          <cell r="A5649" t="str">
            <v>-</v>
          </cell>
        </row>
        <row r="5650">
          <cell r="A5650" t="str">
            <v>-</v>
          </cell>
        </row>
        <row r="5651">
          <cell r="A5651" t="str">
            <v>-</v>
          </cell>
        </row>
        <row r="5652">
          <cell r="A5652" t="str">
            <v>-</v>
          </cell>
        </row>
        <row r="5653">
          <cell r="A5653" t="str">
            <v>-</v>
          </cell>
        </row>
        <row r="5654">
          <cell r="A5654" t="str">
            <v>-</v>
          </cell>
        </row>
        <row r="5655">
          <cell r="A5655" t="str">
            <v>-</v>
          </cell>
        </row>
        <row r="5656">
          <cell r="A5656" t="str">
            <v>-</v>
          </cell>
        </row>
        <row r="5657">
          <cell r="A5657" t="str">
            <v>-</v>
          </cell>
        </row>
        <row r="5658">
          <cell r="A5658" t="str">
            <v>-</v>
          </cell>
        </row>
        <row r="5659">
          <cell r="A5659" t="str">
            <v>-</v>
          </cell>
        </row>
        <row r="5660">
          <cell r="A5660" t="str">
            <v>-</v>
          </cell>
        </row>
        <row r="5661">
          <cell r="A5661" t="str">
            <v>-</v>
          </cell>
        </row>
        <row r="5662">
          <cell r="A5662" t="str">
            <v>-</v>
          </cell>
        </row>
        <row r="5663">
          <cell r="A5663" t="str">
            <v>-</v>
          </cell>
        </row>
        <row r="5664">
          <cell r="A5664" t="str">
            <v>-</v>
          </cell>
        </row>
        <row r="5665">
          <cell r="A5665" t="str">
            <v>-</v>
          </cell>
        </row>
        <row r="5666">
          <cell r="A5666" t="str">
            <v>-</v>
          </cell>
        </row>
        <row r="5667">
          <cell r="A5667" t="str">
            <v>-</v>
          </cell>
        </row>
        <row r="5668">
          <cell r="A5668" t="str">
            <v>-</v>
          </cell>
        </row>
        <row r="5669">
          <cell r="A5669" t="str">
            <v>-</v>
          </cell>
        </row>
        <row r="5670">
          <cell r="A5670" t="str">
            <v>-</v>
          </cell>
        </row>
        <row r="5671">
          <cell r="A5671" t="str">
            <v>-</v>
          </cell>
        </row>
        <row r="5672">
          <cell r="A5672" t="str">
            <v>-</v>
          </cell>
        </row>
        <row r="5673">
          <cell r="A5673" t="str">
            <v>-</v>
          </cell>
        </row>
        <row r="5674">
          <cell r="A5674" t="str">
            <v>-</v>
          </cell>
        </row>
        <row r="5675">
          <cell r="A5675" t="str">
            <v>-</v>
          </cell>
        </row>
        <row r="5676">
          <cell r="A5676" t="str">
            <v>-</v>
          </cell>
        </row>
        <row r="5677">
          <cell r="A5677" t="str">
            <v>-</v>
          </cell>
        </row>
        <row r="5678">
          <cell r="A5678" t="str">
            <v>-</v>
          </cell>
        </row>
        <row r="5679">
          <cell r="A5679" t="str">
            <v>-</v>
          </cell>
        </row>
        <row r="5680">
          <cell r="A5680" t="str">
            <v>-</v>
          </cell>
        </row>
        <row r="5681">
          <cell r="A5681" t="str">
            <v>-</v>
          </cell>
        </row>
        <row r="5682">
          <cell r="A5682" t="str">
            <v>-</v>
          </cell>
        </row>
        <row r="5683">
          <cell r="A5683" t="str">
            <v>-</v>
          </cell>
        </row>
        <row r="5684">
          <cell r="A5684" t="str">
            <v>-</v>
          </cell>
        </row>
        <row r="5685">
          <cell r="A5685" t="str">
            <v>-</v>
          </cell>
        </row>
        <row r="5686">
          <cell r="A5686" t="str">
            <v>-</v>
          </cell>
        </row>
        <row r="5687">
          <cell r="A5687" t="str">
            <v>-</v>
          </cell>
        </row>
        <row r="5688">
          <cell r="A5688" t="str">
            <v>-</v>
          </cell>
        </row>
        <row r="5689">
          <cell r="A5689" t="str">
            <v>-</v>
          </cell>
        </row>
        <row r="5690">
          <cell r="A5690" t="str">
            <v>-</v>
          </cell>
        </row>
        <row r="5691">
          <cell r="A5691" t="str">
            <v>-</v>
          </cell>
        </row>
        <row r="5692">
          <cell r="A5692" t="str">
            <v>-</v>
          </cell>
        </row>
        <row r="5693">
          <cell r="A5693" t="str">
            <v>-</v>
          </cell>
        </row>
        <row r="5694">
          <cell r="A5694" t="str">
            <v>-</v>
          </cell>
        </row>
        <row r="5695">
          <cell r="A5695" t="str">
            <v>-</v>
          </cell>
        </row>
        <row r="5696">
          <cell r="A5696" t="str">
            <v>-</v>
          </cell>
        </row>
        <row r="5697">
          <cell r="A5697" t="str">
            <v>-</v>
          </cell>
        </row>
        <row r="5698">
          <cell r="A5698" t="str">
            <v>-</v>
          </cell>
        </row>
        <row r="5699">
          <cell r="A5699" t="str">
            <v>-</v>
          </cell>
        </row>
        <row r="5700">
          <cell r="A5700" t="str">
            <v>-</v>
          </cell>
        </row>
        <row r="5701">
          <cell r="A5701" t="str">
            <v>-</v>
          </cell>
        </row>
        <row r="5702">
          <cell r="A5702" t="str">
            <v>-</v>
          </cell>
        </row>
        <row r="5703">
          <cell r="A5703" t="str">
            <v>-</v>
          </cell>
        </row>
        <row r="5704">
          <cell r="A5704" t="str">
            <v>-</v>
          </cell>
        </row>
        <row r="5705">
          <cell r="A5705" t="str">
            <v>-</v>
          </cell>
        </row>
        <row r="5706">
          <cell r="A5706" t="str">
            <v>-</v>
          </cell>
        </row>
        <row r="5707">
          <cell r="A5707" t="str">
            <v>-</v>
          </cell>
        </row>
        <row r="5708">
          <cell r="A5708" t="str">
            <v>-</v>
          </cell>
        </row>
        <row r="5709">
          <cell r="A5709" t="str">
            <v>-</v>
          </cell>
        </row>
        <row r="5710">
          <cell r="A5710" t="str">
            <v>-</v>
          </cell>
        </row>
        <row r="5711">
          <cell r="A5711" t="str">
            <v>-</v>
          </cell>
        </row>
        <row r="5712">
          <cell r="A5712" t="str">
            <v>-</v>
          </cell>
        </row>
        <row r="5713">
          <cell r="A5713" t="str">
            <v>-</v>
          </cell>
        </row>
        <row r="5714">
          <cell r="A5714" t="str">
            <v>-</v>
          </cell>
        </row>
        <row r="5715">
          <cell r="A5715" t="str">
            <v>-</v>
          </cell>
        </row>
        <row r="5716">
          <cell r="A5716" t="str">
            <v>-</v>
          </cell>
        </row>
        <row r="5717">
          <cell r="A5717" t="str">
            <v>-</v>
          </cell>
        </row>
        <row r="5718">
          <cell r="A5718" t="str">
            <v>-</v>
          </cell>
        </row>
        <row r="5719">
          <cell r="A5719" t="str">
            <v>-</v>
          </cell>
        </row>
        <row r="5720">
          <cell r="A5720" t="str">
            <v>-</v>
          </cell>
        </row>
        <row r="5721">
          <cell r="A5721" t="str">
            <v>-</v>
          </cell>
        </row>
        <row r="5722">
          <cell r="A5722" t="str">
            <v>-</v>
          </cell>
        </row>
        <row r="5723">
          <cell r="A5723" t="str">
            <v>-</v>
          </cell>
        </row>
        <row r="5724">
          <cell r="A5724" t="str">
            <v>-</v>
          </cell>
        </row>
        <row r="5725">
          <cell r="A5725" t="str">
            <v>-</v>
          </cell>
        </row>
        <row r="5726">
          <cell r="A5726" t="str">
            <v>-</v>
          </cell>
        </row>
        <row r="5727">
          <cell r="A5727" t="str">
            <v>-</v>
          </cell>
        </row>
        <row r="5728">
          <cell r="A5728" t="str">
            <v>-</v>
          </cell>
        </row>
        <row r="5729">
          <cell r="A5729" t="str">
            <v>-</v>
          </cell>
        </row>
        <row r="5730">
          <cell r="A5730" t="str">
            <v>-</v>
          </cell>
        </row>
      </sheetData>
      <sheetData sheetId="3"/>
      <sheetData sheetId="4"/>
      <sheetData sheetId="5">
        <row r="5">
          <cell r="C5" t="str">
            <v>Café con leche</v>
          </cell>
        </row>
        <row r="6">
          <cell r="C6" t="str">
            <v>Té con leche</v>
          </cell>
        </row>
        <row r="7">
          <cell r="C7" t="str">
            <v>Chocolate en leche</v>
          </cell>
        </row>
        <row r="8">
          <cell r="C8" t="str">
            <v>Aguadepanela con leche</v>
          </cell>
        </row>
        <row r="9">
          <cell r="C9" t="str">
            <v xml:space="preserve">Avena   </v>
          </cell>
        </row>
        <row r="10">
          <cell r="C10" t="str">
            <v>Fecula de maiz</v>
          </cell>
        </row>
        <row r="11">
          <cell r="C11" t="str">
            <v xml:space="preserve">Colada en leche </v>
          </cell>
        </row>
        <row r="12">
          <cell r="C12" t="str">
            <v>Carne Pechuga De pollo</v>
          </cell>
        </row>
        <row r="13">
          <cell r="C13" t="str">
            <v>Carne MenuDencias De pollo</v>
          </cell>
        </row>
        <row r="14">
          <cell r="C14" t="str">
            <v xml:space="preserve">Huevo </v>
          </cell>
        </row>
        <row r="15">
          <cell r="C15" t="str">
            <v>Embutido MortaDela</v>
          </cell>
        </row>
        <row r="16">
          <cell r="C16" t="str">
            <v>Carne Semigorda De res</v>
          </cell>
        </row>
        <row r="17">
          <cell r="C17" t="str">
            <v>Queso Semiblando con crema</v>
          </cell>
        </row>
        <row r="18">
          <cell r="C18" t="str">
            <v>Embutido Salchicha</v>
          </cell>
        </row>
        <row r="19">
          <cell r="C19" t="str">
            <v xml:space="preserve">Salchichón </v>
          </cell>
        </row>
        <row r="20">
          <cell r="C20" t="str">
            <v>Arepa Maíz</v>
          </cell>
        </row>
        <row r="21">
          <cell r="C21" t="str">
            <v>Calado Mantequilla</v>
          </cell>
        </row>
        <row r="22">
          <cell r="C22" t="str">
            <v>Pan Blanco</v>
          </cell>
        </row>
        <row r="23">
          <cell r="C23" t="str">
            <v>Pan Integral</v>
          </cell>
        </row>
        <row r="24">
          <cell r="C24" t="str">
            <v>Pan queso</v>
          </cell>
        </row>
        <row r="25">
          <cell r="C25" t="str">
            <v xml:space="preserve">Mogolla </v>
          </cell>
        </row>
        <row r="26">
          <cell r="C26" t="str">
            <v>Mojicón Con azúcar</v>
          </cell>
        </row>
        <row r="27">
          <cell r="C27" t="str">
            <v>Pan Tostadas</v>
          </cell>
        </row>
        <row r="28">
          <cell r="C28" t="str">
            <v>Frutas</v>
          </cell>
        </row>
        <row r="29">
          <cell r="C29" t="str">
            <v>Azúcar</v>
          </cell>
        </row>
        <row r="30">
          <cell r="C30" t="str">
            <v>Chocolate</v>
          </cell>
        </row>
        <row r="31">
          <cell r="C31" t="str">
            <v>Mermeladas</v>
          </cell>
        </row>
        <row r="32">
          <cell r="C32" t="str">
            <v>Panela</v>
          </cell>
        </row>
        <row r="33">
          <cell r="C33" t="str">
            <v>Aceite Soya</v>
          </cell>
        </row>
        <row r="34">
          <cell r="C34" t="str">
            <v>Caldo de carne</v>
          </cell>
        </row>
        <row r="35">
          <cell r="C35" t="str">
            <v>Caldo de menudencias</v>
          </cell>
        </row>
        <row r="36">
          <cell r="C36" t="str">
            <v>Pan coco</v>
          </cell>
        </row>
        <row r="37">
          <cell r="C37" t="str">
            <v>Queso campesino</v>
          </cell>
        </row>
        <row r="38">
          <cell r="C38" t="str">
            <v>Calado</v>
          </cell>
        </row>
        <row r="39">
          <cell r="C39" t="str">
            <v>Caldo de pollo</v>
          </cell>
        </row>
        <row r="40">
          <cell r="C40" t="str">
            <v>Queso doble crema</v>
          </cell>
        </row>
        <row r="41">
          <cell r="C41" t="str">
            <v>Pan mantequilla</v>
          </cell>
        </row>
        <row r="42">
          <cell r="C42" t="str">
            <v>Galleta de sal</v>
          </cell>
        </row>
        <row r="43">
          <cell r="C43" t="str">
            <v>Arepa de choclo</v>
          </cell>
        </row>
        <row r="44">
          <cell r="C44" t="str">
            <v>Changua con huevo</v>
          </cell>
        </row>
        <row r="45">
          <cell r="C45" t="str">
            <v>Jamón</v>
          </cell>
        </row>
        <row r="46">
          <cell r="C46" t="str">
            <v>Otros</v>
          </cell>
        </row>
        <row r="47">
          <cell r="C47" t="str">
            <v>Otros</v>
          </cell>
        </row>
        <row r="48">
          <cell r="C48" t="str">
            <v>Otros</v>
          </cell>
        </row>
        <row r="49">
          <cell r="C49" t="str">
            <v>Otros</v>
          </cell>
        </row>
        <row r="50">
          <cell r="C50" t="str">
            <v>Otros</v>
          </cell>
        </row>
        <row r="52">
          <cell r="C52" t="str">
            <v>Sopa de arroz</v>
          </cell>
        </row>
        <row r="53">
          <cell r="C53" t="str">
            <v>Sopa de guandul</v>
          </cell>
        </row>
        <row r="54">
          <cell r="C54" t="str">
            <v>Sopa de avena</v>
          </cell>
        </row>
        <row r="55">
          <cell r="C55" t="str">
            <v>Sopa de pasta</v>
          </cell>
        </row>
        <row r="56">
          <cell r="C56" t="str">
            <v>Sopa de frijoles</v>
          </cell>
        </row>
        <row r="57">
          <cell r="C57" t="str">
            <v>Sopa de cuchuco</v>
          </cell>
        </row>
        <row r="58">
          <cell r="C58" t="str">
            <v>Sopa de lentejas</v>
          </cell>
        </row>
        <row r="59">
          <cell r="C59" t="str">
            <v>Sopa de harina de maíz amarillo</v>
          </cell>
        </row>
        <row r="60">
          <cell r="C60" t="str">
            <v>Sopa de cuchuco de trigo</v>
          </cell>
        </row>
        <row r="61">
          <cell r="C61" t="str">
            <v>Mute santandereano</v>
          </cell>
        </row>
        <row r="62">
          <cell r="C62" t="str">
            <v>Mazamorra chiquita</v>
          </cell>
        </row>
        <row r="63">
          <cell r="C63" t="str">
            <v>Sopa de garbanzo</v>
          </cell>
        </row>
        <row r="64">
          <cell r="C64" t="str">
            <v>Sopa de colí</v>
          </cell>
        </row>
        <row r="65">
          <cell r="C65" t="str">
            <v>Sopa de plátano</v>
          </cell>
        </row>
        <row r="66">
          <cell r="C66" t="str">
            <v>Sopa de mute</v>
          </cell>
        </row>
        <row r="67">
          <cell r="C67" t="str">
            <v>Sopa de arracacha</v>
          </cell>
        </row>
        <row r="68">
          <cell r="C68" t="str">
            <v>Sopa de ñame</v>
          </cell>
        </row>
        <row r="69">
          <cell r="C69" t="str">
            <v>Sopa de verduras</v>
          </cell>
        </row>
        <row r="70">
          <cell r="C70" t="str">
            <v>Pechuga De pollo</v>
          </cell>
        </row>
        <row r="71">
          <cell r="C71" t="str">
            <v>Semigorda De cerdo</v>
          </cell>
        </row>
        <row r="72">
          <cell r="C72" t="str">
            <v>Semigorda De res</v>
          </cell>
        </row>
        <row r="73">
          <cell r="C73" t="str">
            <v>Atún</v>
          </cell>
        </row>
        <row r="74">
          <cell r="C74" t="str">
            <v>Pescado</v>
          </cell>
        </row>
        <row r="75">
          <cell r="C75" t="str">
            <v>Sardina</v>
          </cell>
        </row>
        <row r="76">
          <cell r="C76" t="str">
            <v>Arroz Blanco</v>
          </cell>
        </row>
        <row r="77">
          <cell r="C77" t="str">
            <v>Arracacha Amarilla</v>
          </cell>
        </row>
        <row r="78">
          <cell r="C78" t="str">
            <v>Ñame 0</v>
          </cell>
        </row>
        <row r="79">
          <cell r="C79" t="str">
            <v>Papa Común</v>
          </cell>
        </row>
        <row r="80">
          <cell r="C80" t="str">
            <v>Papa Criolla</v>
          </cell>
        </row>
        <row r="81">
          <cell r="C81" t="str">
            <v>Yuca 0</v>
          </cell>
        </row>
        <row r="82">
          <cell r="C82" t="str">
            <v>Plátano Hartón</v>
          </cell>
        </row>
        <row r="83">
          <cell r="C83" t="str">
            <v>Ensalada 1</v>
          </cell>
        </row>
        <row r="84">
          <cell r="C84" t="str">
            <v>Ensalada 2</v>
          </cell>
        </row>
        <row r="85">
          <cell r="C85" t="str">
            <v>Ensalada 3</v>
          </cell>
        </row>
        <row r="86">
          <cell r="C86" t="str">
            <v>Ensalada 4</v>
          </cell>
        </row>
        <row r="87">
          <cell r="C87" t="str">
            <v>Ensalada 5</v>
          </cell>
        </row>
        <row r="88">
          <cell r="C88" t="str">
            <v>Ensalada 6</v>
          </cell>
        </row>
        <row r="89">
          <cell r="C89" t="str">
            <v>Ensalada 7</v>
          </cell>
        </row>
        <row r="90">
          <cell r="C90" t="str">
            <v>Ensalada 8</v>
          </cell>
        </row>
        <row r="91">
          <cell r="C91" t="str">
            <v>Ensalada 9</v>
          </cell>
        </row>
        <row r="92">
          <cell r="C92" t="str">
            <v>Ensalada 10</v>
          </cell>
        </row>
        <row r="93">
          <cell r="C93" t="str">
            <v>Ensalada 11</v>
          </cell>
        </row>
        <row r="94">
          <cell r="C94" t="str">
            <v>Ensalada 12</v>
          </cell>
        </row>
        <row r="95">
          <cell r="C95" t="str">
            <v>Ensalada 13</v>
          </cell>
        </row>
        <row r="96">
          <cell r="C96" t="str">
            <v>Ensalada 14</v>
          </cell>
        </row>
        <row r="97">
          <cell r="C97" t="str">
            <v>Mayonesa Con sal</v>
          </cell>
        </row>
        <row r="98">
          <cell r="C98" t="str">
            <v>Crema De leche</v>
          </cell>
        </row>
        <row r="99">
          <cell r="C99" t="str">
            <v>Aceite Vegetal</v>
          </cell>
        </row>
        <row r="100">
          <cell r="C100" t="str">
            <v>jugo Fresa</v>
          </cell>
        </row>
        <row r="101">
          <cell r="C101" t="str">
            <v>jugo Guayaba</v>
          </cell>
        </row>
        <row r="102">
          <cell r="C102" t="str">
            <v>jugo Lulo</v>
          </cell>
        </row>
        <row r="103">
          <cell r="C103" t="str">
            <v>jugo Mango</v>
          </cell>
        </row>
        <row r="104">
          <cell r="C104" t="str">
            <v>jugo Maracuyá</v>
          </cell>
        </row>
        <row r="105">
          <cell r="C105" t="str">
            <v>jugo Mora</v>
          </cell>
        </row>
        <row r="106">
          <cell r="C106" t="str">
            <v>jugo Tomate de árbol</v>
          </cell>
        </row>
        <row r="107">
          <cell r="C107" t="str">
            <v>Jugo de fruta</v>
          </cell>
        </row>
        <row r="108">
          <cell r="C108" t="str">
            <v>Azúcar</v>
          </cell>
        </row>
        <row r="109">
          <cell r="C109" t="str">
            <v>Panela</v>
          </cell>
        </row>
        <row r="110">
          <cell r="C110" t="str">
            <v>Aceite Soya</v>
          </cell>
        </row>
        <row r="111">
          <cell r="C111" t="str">
            <v>Tomate Chonto</v>
          </cell>
        </row>
        <row r="112">
          <cell r="C112" t="str">
            <v>Cebolla Cabezona</v>
          </cell>
        </row>
        <row r="113">
          <cell r="C113" t="str">
            <v>Aceite Soya-</v>
          </cell>
        </row>
        <row r="114">
          <cell r="C114" t="str">
            <v>Guisos</v>
          </cell>
        </row>
        <row r="115">
          <cell r="C115" t="str">
            <v>Sopa de ajiaco</v>
          </cell>
        </row>
        <row r="116">
          <cell r="C116" t="str">
            <v>Pernil de pollo</v>
          </cell>
        </row>
        <row r="117">
          <cell r="C117" t="str">
            <v>Sopa de torrejas</v>
          </cell>
        </row>
        <row r="118">
          <cell r="C118" t="str">
            <v xml:space="preserve">Cascabeles </v>
          </cell>
        </row>
        <row r="119">
          <cell r="C119" t="str">
            <v>Carne de cerdo</v>
          </cell>
        </row>
        <row r="120">
          <cell r="C120" t="str">
            <v>Mojarra</v>
          </cell>
        </row>
        <row r="121">
          <cell r="C121" t="str">
            <v>Sancocho (papa, yuca, plátano)</v>
          </cell>
        </row>
        <row r="122">
          <cell r="C122" t="str">
            <v>Sobrebarriga</v>
          </cell>
        </row>
        <row r="123">
          <cell r="C123" t="str">
            <v>Mixto de res y de pollo</v>
          </cell>
        </row>
        <row r="124">
          <cell r="C124" t="str">
            <v>Mazamorra dulce</v>
          </cell>
        </row>
        <row r="125">
          <cell r="C125" t="str">
            <v>Sopa de cebada perlada</v>
          </cell>
        </row>
        <row r="126">
          <cell r="C126" t="str">
            <v>Cazuela de lentejas</v>
          </cell>
        </row>
        <row r="127">
          <cell r="C127" t="str">
            <v>Otros</v>
          </cell>
        </row>
        <row r="128">
          <cell r="C128" t="str">
            <v>Cazuela de frijoles</v>
          </cell>
        </row>
        <row r="129">
          <cell r="C129" t="str">
            <v>Pico de gallo</v>
          </cell>
        </row>
        <row r="130">
          <cell r="C130" t="str">
            <v>Sancocho de gallina tipico</v>
          </cell>
        </row>
        <row r="131">
          <cell r="C131" t="str">
            <v>Sopa de pajarilla</v>
          </cell>
        </row>
        <row r="132">
          <cell r="C132" t="str">
            <v>Filete de merluza</v>
          </cell>
        </row>
        <row r="133">
          <cell r="C133" t="str">
            <v>Sopa de pollo</v>
          </cell>
        </row>
        <row r="134">
          <cell r="C134" t="str">
            <v>Sopa de carne</v>
          </cell>
        </row>
        <row r="135">
          <cell r="C135" t="str">
            <v>Sopa de mondongo con garbanzos</v>
          </cell>
        </row>
        <row r="136">
          <cell r="C136" t="str">
            <v xml:space="preserve">Sopa de la huerta </v>
          </cell>
        </row>
        <row r="137">
          <cell r="C137" t="str">
            <v>Otros</v>
          </cell>
        </row>
        <row r="138">
          <cell r="C138" t="str">
            <v>Otros</v>
          </cell>
        </row>
        <row r="139">
          <cell r="C139" t="str">
            <v>Otros</v>
          </cell>
        </row>
        <row r="140">
          <cell r="C140" t="str">
            <v>Otros</v>
          </cell>
        </row>
        <row r="141">
          <cell r="C141" t="str">
            <v>Otros</v>
          </cell>
        </row>
      </sheetData>
      <sheetData sheetId="6"/>
      <sheetData sheetId="7"/>
      <sheetData sheetId="8">
        <row r="6">
          <cell r="B6" t="str">
            <v>Directivo 1</v>
          </cell>
        </row>
      </sheetData>
      <sheetData sheetId="9"/>
      <sheetData sheetId="10"/>
      <sheetData sheetId="11"/>
      <sheetData sheetId="12"/>
      <sheetData sheetId="13"/>
      <sheetData sheetId="14"/>
      <sheetData sheetId="15"/>
      <sheetData sheetId="16"/>
      <sheetData sheetId="17">
        <row r="110">
          <cell r="A110" t="str">
            <v>Sensorial</v>
          </cell>
        </row>
        <row r="111">
          <cell r="A111" t="str">
            <v>Densidad</v>
          </cell>
        </row>
        <row r="112">
          <cell r="A112" t="str">
            <v>Acidez como ácido láctico</v>
          </cell>
        </row>
        <row r="113">
          <cell r="A113" t="str">
            <v>PH</v>
          </cell>
        </row>
        <row r="114">
          <cell r="A114" t="str">
            <v>Volúmen por ración</v>
          </cell>
        </row>
        <row r="115">
          <cell r="A115" t="str">
            <v>Peso por ración</v>
          </cell>
        </row>
        <row r="116">
          <cell r="A116" t="str">
            <v>Extracto seco no graso</v>
          </cell>
        </row>
        <row r="117">
          <cell r="A117" t="str">
            <v>Indice insolubilidad</v>
          </cell>
        </row>
        <row r="118">
          <cell r="A118" t="str">
            <v>Vitamina A</v>
          </cell>
        </row>
        <row r="119">
          <cell r="A119" t="str">
            <v>Vitamina D</v>
          </cell>
        </row>
        <row r="120">
          <cell r="A120" t="str">
            <v>°Brix</v>
          </cell>
        </row>
        <row r="121">
          <cell r="A121" t="str">
            <v>Zinc</v>
          </cell>
        </row>
        <row r="122">
          <cell r="A122" t="str">
            <v>Hierro</v>
          </cell>
        </row>
        <row r="123">
          <cell r="A123" t="str">
            <v>Sodio (cloruro de)</v>
          </cell>
        </row>
        <row r="124">
          <cell r="A124" t="str">
            <v>Arsénico</v>
          </cell>
        </row>
        <row r="125">
          <cell r="A125" t="str">
            <v>Cloro</v>
          </cell>
        </row>
        <row r="126">
          <cell r="A126" t="str">
            <v>Plomo</v>
          </cell>
        </row>
        <row r="127">
          <cell r="A127" t="str">
            <v>Cobre</v>
          </cell>
        </row>
        <row r="128">
          <cell r="A128" t="str">
            <v>Cadmio</v>
          </cell>
        </row>
        <row r="129">
          <cell r="A129" t="str">
            <v>Mercurio</v>
          </cell>
        </row>
        <row r="130">
          <cell r="A130" t="str">
            <v>Metilmercurio</v>
          </cell>
        </row>
        <row r="131">
          <cell r="A131" t="str">
            <v>Iodo</v>
          </cell>
        </row>
        <row r="132">
          <cell r="A132" t="str">
            <v>Fluor</v>
          </cell>
        </row>
        <row r="133">
          <cell r="A133" t="str">
            <v>Fósforo, cromo</v>
          </cell>
        </row>
        <row r="134">
          <cell r="A134" t="str">
            <v>Ácido Fólico</v>
          </cell>
        </row>
        <row r="135">
          <cell r="A135" t="str">
            <v>Proteínas</v>
          </cell>
        </row>
        <row r="136">
          <cell r="A136" t="str">
            <v>Carbohidratos</v>
          </cell>
        </row>
        <row r="137">
          <cell r="A137" t="str">
            <v>Grasas</v>
          </cell>
        </row>
        <row r="138">
          <cell r="A138" t="str">
            <v>Cenizas</v>
          </cell>
        </row>
        <row r="139">
          <cell r="A139" t="str">
            <v>Mesófilos</v>
          </cell>
        </row>
        <row r="140">
          <cell r="A140" t="str">
            <v>Coliformes Totales</v>
          </cell>
        </row>
        <row r="141">
          <cell r="A141" t="str">
            <v>E. Coli</v>
          </cell>
        </row>
        <row r="142">
          <cell r="A142" t="str">
            <v xml:space="preserve">Salmonella </v>
          </cell>
        </row>
        <row r="143">
          <cell r="A143" t="str">
            <v>Mohos y levaduras</v>
          </cell>
        </row>
        <row r="144">
          <cell r="A144" t="str">
            <v>Esporas Clostridium sulfito reductoras</v>
          </cell>
        </row>
        <row r="145">
          <cell r="A145" t="str">
            <v>Staphylococcus aureus coagulasa positivos</v>
          </cell>
        </row>
        <row r="146">
          <cell r="A146" t="str">
            <v>Bacillus Cereus</v>
          </cell>
        </row>
        <row r="147">
          <cell r="A147" t="str">
            <v>Listeria monocytogenes</v>
          </cell>
        </row>
        <row r="148">
          <cell r="A148" t="str">
            <v>Esterilidad Comercial</v>
          </cell>
        </row>
        <row r="149">
          <cell r="A149" t="str">
            <v>Humedad</v>
          </cell>
        </row>
        <row r="150">
          <cell r="A150" t="str">
            <v>%granos partidos</v>
          </cell>
        </row>
        <row r="151">
          <cell r="A151" t="str">
            <v>%granos yesados</v>
          </cell>
        </row>
        <row r="152">
          <cell r="A152" t="str">
            <v>%granos rojos</v>
          </cell>
        </row>
        <row r="153">
          <cell r="A153" t="str">
            <v>%impurezas</v>
          </cell>
        </row>
        <row r="154">
          <cell r="A154" t="str">
            <v>Índice de refracción</v>
          </cell>
        </row>
        <row r="155">
          <cell r="A155" t="str">
            <v>Índice de peróxidos</v>
          </cell>
        </row>
        <row r="156">
          <cell r="A156" t="str">
            <v>Perfil lipídico</v>
          </cell>
        </row>
        <row r="157">
          <cell r="A157" t="str">
            <v xml:space="preserve"> Aflatoxinas B1</v>
          </cell>
        </row>
        <row r="158">
          <cell r="A158" t="str">
            <v xml:space="preserve"> Aflatoxinas B2</v>
          </cell>
        </row>
        <row r="159">
          <cell r="A159" t="str">
            <v>Aflatoxinas M1</v>
          </cell>
        </row>
        <row r="160">
          <cell r="A160" t="str">
            <v>Aflatoxinas M2</v>
          </cell>
        </row>
        <row r="161">
          <cell r="A161" t="str">
            <v>Aflatoxinas G1</v>
          </cell>
        </row>
        <row r="162">
          <cell r="A162" t="str">
            <v xml:space="preserve"> Aflatoxinas  G2</v>
          </cell>
        </row>
        <row r="163">
          <cell r="A163" t="str">
            <v>Residuos de plaguicidas</v>
          </cell>
        </row>
        <row r="164">
          <cell r="A164" t="str">
            <v>Propionato</v>
          </cell>
        </row>
        <row r="165">
          <cell r="A165" t="str">
            <v xml:space="preserve"> Acido Sorbico y sus sales</v>
          </cell>
        </row>
        <row r="166">
          <cell r="A166" t="str">
            <v>Acido benzoico y sus sales</v>
          </cell>
        </row>
        <row r="167">
          <cell r="A167" t="str">
            <v>Calcio</v>
          </cell>
        </row>
        <row r="168">
          <cell r="A168" t="str">
            <v>Vitamina C</v>
          </cell>
        </row>
        <row r="169">
          <cell r="A169" t="str">
            <v>Tiamina (vitamina B1)</v>
          </cell>
        </row>
        <row r="170">
          <cell r="A170" t="str">
            <v>Niacina</v>
          </cell>
        </row>
        <row r="171">
          <cell r="A171" t="str">
            <v xml:space="preserve">Rivoflavina (vitamina B2) </v>
          </cell>
        </row>
        <row r="172">
          <cell r="A172" t="str">
            <v>Vitamina B12</v>
          </cell>
        </row>
        <row r="173">
          <cell r="A173" t="str">
            <v>Granulometria</v>
          </cell>
        </row>
        <row r="174">
          <cell r="A174" t="str">
            <v>Vitamina B6</v>
          </cell>
        </row>
        <row r="175">
          <cell r="A175" t="str">
            <v>Pollo, carne, pescado o huevo y verdura cocida</v>
          </cell>
        </row>
        <row r="176">
          <cell r="A176" t="str">
            <v>Ensalada Cruda (Cuando no haya verdura cocida)</v>
          </cell>
        </row>
        <row r="177">
          <cell r="A177" t="str">
            <v>Jugos de fruta</v>
          </cell>
        </row>
        <row r="178">
          <cell r="A178" t="str">
            <v>Leche servida (Cuando no haya jugo)</v>
          </cell>
        </row>
        <row r="179">
          <cell r="A179" t="str">
            <v>Agua Potable</v>
          </cell>
        </row>
        <row r="180">
          <cell r="A180" t="str">
            <v>Frotis de manos limpias</v>
          </cell>
        </row>
        <row r="181">
          <cell r="A181" t="str">
            <v>Frotis de superficie</v>
          </cell>
        </row>
        <row r="182">
          <cell r="A182" t="str">
            <v>Ambientes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reComunitariaFAMI"/>
      <sheetName val="BENEFICIARIOEXTRANJEROFAMI"/>
      <sheetName val="LISTAS"/>
    </sheetNames>
    <sheetDataSet>
      <sheetData sheetId="0" refreshError="1"/>
      <sheetData sheetId="1" refreshError="1"/>
      <sheetData sheetId="2">
        <row r="2">
          <cell r="E2" t="str">
            <v>ANALISIS Y DESARROLLO DE SISTEMAS DE INFORMACION</v>
          </cell>
          <cell r="F2">
            <v>0</v>
          </cell>
          <cell r="G2">
            <v>0</v>
          </cell>
          <cell r="J2" t="str">
            <v>CZ BARRIOS UNIDOS</v>
          </cell>
        </row>
        <row r="3">
          <cell r="E3" t="str">
            <v>APLICACION DE TECNOLOGIAS EN UNIDADES DE INFORMACION</v>
          </cell>
          <cell r="F3">
            <v>1</v>
          </cell>
          <cell r="G3">
            <v>1</v>
          </cell>
          <cell r="J3" t="str">
            <v>CZ BOSA</v>
          </cell>
        </row>
        <row r="4">
          <cell r="E4" t="str">
            <v>DISEÑO DE SITIOS DE WEB</v>
          </cell>
          <cell r="F4">
            <v>2</v>
          </cell>
          <cell r="G4">
            <v>2</v>
          </cell>
          <cell r="J4" t="str">
            <v>CZ CIUDAD BOLIVAR</v>
          </cell>
        </row>
        <row r="5">
          <cell r="E5" t="str">
            <v>SOPORTE / INSTALACION DE REDES</v>
          </cell>
          <cell r="F5">
            <v>3</v>
          </cell>
          <cell r="G5">
            <v>3</v>
          </cell>
          <cell r="J5" t="str">
            <v>CZ ENGATIVA</v>
          </cell>
        </row>
        <row r="6">
          <cell r="E6" t="str">
            <v>MANTENIMIENTO DE EQUIPOS PARA RADIO Y TELEVISION</v>
          </cell>
          <cell r="F6">
            <v>4</v>
          </cell>
          <cell r="G6">
            <v>4</v>
          </cell>
          <cell r="J6" t="str">
            <v>CZ FONTIBON</v>
          </cell>
        </row>
        <row r="7">
          <cell r="E7" t="str">
            <v>PROGRAMACION DE SOFTWARE</v>
          </cell>
          <cell r="F7">
            <v>5</v>
          </cell>
          <cell r="G7">
            <v>5</v>
          </cell>
          <cell r="J7" t="str">
            <v>CZ KENNEDY</v>
          </cell>
        </row>
        <row r="8">
          <cell r="E8" t="str">
            <v>RADIO Y TELEVISION</v>
          </cell>
          <cell r="F8">
            <v>6</v>
          </cell>
          <cell r="G8">
            <v>6</v>
          </cell>
          <cell r="H8" t="str">
            <v>TECNICO</v>
          </cell>
          <cell r="J8" t="str">
            <v>CZ MARTIRES</v>
          </cell>
        </row>
        <row r="9">
          <cell r="E9" t="str">
            <v>ENSAMBLE Y MANTENIMIENTO DE EQUIPO DE COMPUTO</v>
          </cell>
          <cell r="F9">
            <v>7</v>
          </cell>
          <cell r="G9">
            <v>7</v>
          </cell>
          <cell r="H9" t="str">
            <v>TECNOLOGO</v>
          </cell>
          <cell r="J9" t="str">
            <v>CZ POPAYAN</v>
          </cell>
        </row>
        <row r="10">
          <cell r="E10" t="str">
            <v xml:space="preserve">SISTEMAS </v>
          </cell>
          <cell r="F10">
            <v>8</v>
          </cell>
          <cell r="G10">
            <v>8</v>
          </cell>
          <cell r="H10" t="str">
            <v>PROFESIONAL</v>
          </cell>
          <cell r="J10" t="str">
            <v>CZ PUENTE ARANDA</v>
          </cell>
        </row>
        <row r="11">
          <cell r="E11" t="str">
            <v>INFORMATICA Y REDES</v>
          </cell>
          <cell r="F11">
            <v>9</v>
          </cell>
          <cell r="G11">
            <v>9</v>
          </cell>
          <cell r="H11" t="str">
            <v>NINGUNO</v>
          </cell>
          <cell r="J11" t="str">
            <v>CZ RAFAEL URIBE</v>
          </cell>
        </row>
        <row r="12">
          <cell r="E12" t="str">
            <v>PROFESIONAL EN SISTEMAS E INFORMATICA</v>
          </cell>
          <cell r="F12">
            <v>10</v>
          </cell>
          <cell r="G12">
            <v>10</v>
          </cell>
          <cell r="J12" t="str">
            <v>CZ REVIVIR</v>
          </cell>
        </row>
        <row r="13">
          <cell r="E13" t="str">
            <v>PROFESIONAL EN TELEINFORMATICA</v>
          </cell>
          <cell r="F13">
            <v>11</v>
          </cell>
          <cell r="G13">
            <v>11</v>
          </cell>
          <cell r="H13" t="str">
            <v>SI</v>
          </cell>
          <cell r="J13" t="str">
            <v>CZ SAN CRISTOBAL SUR</v>
          </cell>
        </row>
        <row r="14">
          <cell r="E14" t="str">
            <v>TELECOMUNICACIONES</v>
          </cell>
          <cell r="F14">
            <v>12</v>
          </cell>
          <cell r="G14">
            <v>12</v>
          </cell>
          <cell r="H14" t="str">
            <v>NO</v>
          </cell>
          <cell r="J14" t="str">
            <v>CZ SANTA FE</v>
          </cell>
        </row>
        <row r="15">
          <cell r="E15" t="str">
            <v>MANTENIMIENTO DE COMPUTADORES</v>
          </cell>
          <cell r="F15">
            <v>13</v>
          </cell>
          <cell r="G15">
            <v>13</v>
          </cell>
          <cell r="J15" t="str">
            <v>CZ SUBA</v>
          </cell>
        </row>
        <row r="16">
          <cell r="E16" t="str">
            <v>IMPRESION FLEXOGRAFICA</v>
          </cell>
          <cell r="F16">
            <v>14</v>
          </cell>
          <cell r="G16">
            <v>14</v>
          </cell>
          <cell r="J16" t="str">
            <v>CZ TUNJUELITO</v>
          </cell>
        </row>
        <row r="17">
          <cell r="E17" t="str">
            <v>DISEÑO ARQUITECTONICO CON AUTOCAD</v>
          </cell>
          <cell r="F17">
            <v>15</v>
          </cell>
          <cell r="G17">
            <v>15</v>
          </cell>
          <cell r="J17" t="str">
            <v>CZ USAQUEN</v>
          </cell>
        </row>
        <row r="18">
          <cell r="E18" t="str">
            <v>TALLA EN PIEDRA</v>
          </cell>
          <cell r="F18">
            <v>16</v>
          </cell>
          <cell r="J18" t="str">
            <v>CZ USME</v>
          </cell>
        </row>
        <row r="19">
          <cell r="E19" t="str">
            <v>DIBUJO ASISTIDO POR COMPUTADOR</v>
          </cell>
          <cell r="F19">
            <v>17</v>
          </cell>
        </row>
        <row r="20">
          <cell r="E20" t="str">
            <v>JOYERIA</v>
          </cell>
          <cell r="F20">
            <v>18</v>
          </cell>
        </row>
        <row r="21">
          <cell r="E21" t="str">
            <v>IMPRESION OFFSET</v>
          </cell>
          <cell r="F21">
            <v>19</v>
          </cell>
        </row>
        <row r="22">
          <cell r="E22" t="str">
            <v>DISEÑO DE MODAS</v>
          </cell>
          <cell r="F22">
            <v>20</v>
          </cell>
        </row>
        <row r="23">
          <cell r="E23" t="str">
            <v>DISEÑO GRAFICO</v>
          </cell>
          <cell r="F23">
            <v>21</v>
          </cell>
        </row>
        <row r="24">
          <cell r="E24" t="str">
            <v>DISEÑO Y FABRICACION DE  CALZADO</v>
          </cell>
          <cell r="F24">
            <v>22</v>
          </cell>
        </row>
        <row r="25">
          <cell r="E25" t="str">
            <v>ESTAMPACION TEXTIL</v>
          </cell>
          <cell r="F25">
            <v>23</v>
          </cell>
        </row>
        <row r="26">
          <cell r="E26" t="str">
            <v>SCREEN Y SERIGRAFIA</v>
          </cell>
          <cell r="F26">
            <v>24</v>
          </cell>
        </row>
        <row r="27">
          <cell r="E27" t="str">
            <v>COCINA</v>
          </cell>
          <cell r="F27">
            <v>25</v>
          </cell>
        </row>
        <row r="28">
          <cell r="E28" t="str">
            <v>CONFECCION</v>
          </cell>
          <cell r="F28">
            <v>26</v>
          </cell>
        </row>
        <row r="29">
          <cell r="E29" t="str">
            <v>PROCESAMIENTO DE CARNICOS</v>
          </cell>
          <cell r="F29">
            <v>27</v>
          </cell>
        </row>
        <row r="30">
          <cell r="E30" t="str">
            <v>PANADERIA Y PASTELERIA</v>
          </cell>
          <cell r="F30">
            <v>28</v>
          </cell>
        </row>
        <row r="31">
          <cell r="E31" t="str">
            <v>PROCESAMIENTO DE FRUTAS Y HORTALIZAS</v>
          </cell>
          <cell r="F31">
            <v>29</v>
          </cell>
        </row>
        <row r="32">
          <cell r="E32" t="str">
            <v>MARROQUINERIA</v>
          </cell>
          <cell r="F32">
            <v>30</v>
          </cell>
        </row>
        <row r="33">
          <cell r="E33" t="str">
            <v>TAPICERIA</v>
          </cell>
        </row>
        <row r="34">
          <cell r="E34" t="str">
            <v>EBANISTERIA / CARPINTERIA</v>
          </cell>
        </row>
        <row r="35">
          <cell r="E35" t="str">
            <v>PROCESAMIENTO DE  LACTEOS</v>
          </cell>
        </row>
        <row r="36">
          <cell r="E36" t="str">
            <v>MAQUINA PLANA</v>
          </cell>
        </row>
        <row r="37">
          <cell r="E37" t="str">
            <v>CULTIVO Y COSECHA</v>
          </cell>
        </row>
        <row r="38">
          <cell r="E38" t="str">
            <v>ARTESANIAS</v>
          </cell>
        </row>
        <row r="39">
          <cell r="E39" t="str">
            <v>INSTALACION Y MANTENIMIENTO DE EQUIPOS</v>
          </cell>
        </row>
        <row r="40">
          <cell r="E40" t="str">
            <v>OPERACION DE EQUIPOS PESADOS</v>
          </cell>
        </row>
        <row r="41">
          <cell r="E41" t="str">
            <v>ELECTRONICA</v>
          </cell>
        </row>
        <row r="42">
          <cell r="E42" t="str">
            <v>CARROCERIA Y PINTURA AUTOMOTRIZ</v>
          </cell>
        </row>
        <row r="43">
          <cell r="E43" t="str">
            <v>ELECTRICIDAD</v>
          </cell>
        </row>
        <row r="44">
          <cell r="E44" t="str">
            <v>MECANICA AUTOMOTRIZ</v>
          </cell>
        </row>
        <row r="45">
          <cell r="E45" t="str">
            <v>SOLDADURA</v>
          </cell>
        </row>
        <row r="46">
          <cell r="E46" t="str">
            <v>EXPLOTACIONES AGROPECUARIAS</v>
          </cell>
        </row>
        <row r="47">
          <cell r="E47" t="str">
            <v>TOPOGRAFIA</v>
          </cell>
        </row>
        <row r="48">
          <cell r="E48" t="str">
            <v>VIGILANCIA Y CONTROL DEL AMBIENTE</v>
          </cell>
        </row>
        <row r="49">
          <cell r="E49" t="str">
            <v>CONSTRUCCION</v>
          </cell>
        </row>
        <row r="50">
          <cell r="E50" t="str">
            <v>GUIANZA TURISTICA</v>
          </cell>
        </row>
        <row r="51">
          <cell r="E51" t="str">
            <v>MAYORDOMIA DE EMPRESAS GANADERAS</v>
          </cell>
        </row>
        <row r="52">
          <cell r="E52" t="str">
            <v>MESA Y BAR</v>
          </cell>
        </row>
        <row r="53">
          <cell r="E53" t="str">
            <v>RECREACION</v>
          </cell>
        </row>
        <row r="54">
          <cell r="E54" t="str">
            <v>ADMINISTRACION DE EMPRESAS</v>
          </cell>
        </row>
        <row r="55">
          <cell r="E55" t="str">
            <v>COMERCIO INTERNACIONAL</v>
          </cell>
        </row>
        <row r="56">
          <cell r="E56" t="str">
            <v>TRANSPORTE</v>
          </cell>
        </row>
        <row r="57">
          <cell r="E57" t="str">
            <v>ASEADORES ESPECIALIZADOS</v>
          </cell>
        </row>
        <row r="58">
          <cell r="E58" t="str">
            <v>LABORES ADMINISTRATIVAS</v>
          </cell>
        </row>
        <row r="59">
          <cell r="E59" t="str">
            <v>AUXILIAR DE ENFERMERIA</v>
          </cell>
        </row>
        <row r="60">
          <cell r="E60" t="str">
            <v>SECRETARIADO</v>
          </cell>
        </row>
        <row r="61">
          <cell r="E61" t="str">
            <v>VENTA  DE PRODUCTOS Y SERVICIOS</v>
          </cell>
        </row>
        <row r="62">
          <cell r="E62" t="str">
            <v>ESTETICA Y COSMETOLOGIA</v>
          </cell>
        </row>
        <row r="63">
          <cell r="E63" t="str">
            <v>HOTELERIA Y TURISMO</v>
          </cell>
        </row>
        <row r="64">
          <cell r="E64" t="str">
            <v>CONTABILIDAD</v>
          </cell>
        </row>
        <row r="65">
          <cell r="E65" t="str">
            <v>FORMACION Y ATENCION A LA PRIMERA INFANCIA (MADRES COMUNITARIAS ICBF)</v>
          </cell>
        </row>
        <row r="66">
          <cell r="E66" t="str">
            <v>MANIPULACION DE ALIMENTOS</v>
          </cell>
        </row>
        <row r="67">
          <cell r="E67" t="str">
            <v>PEDAGOGIA HUMANA-COMPLEMENTARIA</v>
          </cell>
        </row>
        <row r="68">
          <cell r="E68" t="str">
            <v>PEDAGOGIA INFANTIL-COMPLEMENTARIA</v>
          </cell>
        </row>
        <row r="69">
          <cell r="E69" t="str">
            <v>NO ESTA INTERESADO</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 MT"/>
      <sheetName val="FP"/>
      <sheetName val="PERSONAL"/>
      <sheetName val="IMPUESTOS"/>
      <sheetName val="AIU"/>
      <sheetName val="TOTAL OBRA"/>
      <sheetName val="FM (2)"/>
      <sheetName val="COSTEO FM"/>
      <sheetName val="IPC"/>
      <sheetName val="Ensayos Laboratorio"/>
    </sheetNames>
    <sheetDataSet>
      <sheetData sheetId="0" refreshError="1"/>
      <sheetData sheetId="1" refreshError="1"/>
      <sheetData sheetId="2">
        <row r="12">
          <cell r="P12">
            <v>4245565.5348864151</v>
          </cell>
        </row>
        <row r="34">
          <cell r="P34">
            <v>105452.59802046463</v>
          </cell>
        </row>
        <row r="46">
          <cell r="P46">
            <v>0</v>
          </cell>
        </row>
        <row r="58">
          <cell r="P58">
            <v>0</v>
          </cell>
        </row>
        <row r="69">
          <cell r="P69">
            <v>473876.25</v>
          </cell>
        </row>
        <row r="88">
          <cell r="P88">
            <v>1000000</v>
          </cell>
        </row>
        <row r="93">
          <cell r="P93">
            <v>470000</v>
          </cell>
        </row>
        <row r="100">
          <cell r="P100">
            <v>0</v>
          </cell>
        </row>
        <row r="122">
          <cell r="P122">
            <v>0</v>
          </cell>
        </row>
      </sheetData>
      <sheetData sheetId="3">
        <row r="10">
          <cell r="F10">
            <v>47260486.611418962</v>
          </cell>
        </row>
        <row r="16">
          <cell r="E16">
            <v>6000000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C.CAL"/>
      <sheetName val="PARAMETROS GENERALES"/>
      <sheetName val="PROYECCIONES DE PRECIOS"/>
      <sheetName val="BENEFICIARIOS PI,A,B,C"/>
      <sheetName val="BENEFICIARIOS TIPO N"/>
      <sheetName val="RESUMEN FINAL"/>
      <sheetName val="RESUMEN DE COSTOS CC-UC"/>
      <sheetName val="RESUMEN DE COSTOS CC-UT"/>
      <sheetName val="RESUMEN DE COSTOS CC-RC"/>
      <sheetName val="COSTOS POR INST EDUCATIVA CC-UC"/>
      <sheetName val="COSTOS POR INST EDUCATIVA CC-UT"/>
      <sheetName val="COSTOS POR INST EDUCATIVA CC-RC"/>
      <sheetName val="ESTANDAR EQUIPO"/>
      <sheetName val="PRECIO ALIMENTOS"/>
      <sheetName val="MINUTA DES Y ALM"/>
      <sheetName val="FACT CONV"/>
      <sheetName val="SALARIOS DE REFERENCIA"/>
      <sheetName val="ESTANDAR T.H."/>
      <sheetName val="COMPONENTE T.H.P.C."/>
      <sheetName val="COMPONENTE T.H. A.P."/>
      <sheetName val="C. TRANSPORTE"/>
      <sheetName val="C. EQUIPO COCINA"/>
      <sheetName val="C. ASEO Y MENAJE"/>
      <sheetName val="C. LABORATORIO"/>
      <sheetName val="C. CARNICOS"/>
      <sheetName val="C. PANADERIA"/>
      <sheetName val="C. CONFITERIA"/>
      <sheetName val="C. LACTEOS"/>
      <sheetName val="C. OTROS PRODUCTOS"/>
      <sheetName val="GALLETAS"/>
      <sheetName val="% ADMIN Y UTIL"/>
    </sheetNames>
    <sheetDataSet>
      <sheetData sheetId="0"/>
      <sheetData sheetId="1">
        <row r="20">
          <cell r="C20" t="str">
            <v>MEDIA GEOMETRICA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9">
          <cell r="B9" t="str">
            <v>Directivo 1</v>
          </cell>
        </row>
      </sheetData>
      <sheetData sheetId="17"/>
      <sheetData sheetId="18"/>
      <sheetData sheetId="19"/>
      <sheetData sheetId="20">
        <row r="8">
          <cell r="C8" t="str">
            <v>Furgón de 1.5 Tons, aislado</v>
          </cell>
        </row>
        <row r="9">
          <cell r="C9" t="str">
            <v>Furgón de 2.5 Tons, aislado</v>
          </cell>
        </row>
        <row r="10">
          <cell r="C10" t="str">
            <v>Furgón de 3.5 Tons, aislado</v>
          </cell>
        </row>
        <row r="11">
          <cell r="C11" t="str">
            <v>Furgón de 4.5 Tons, aislado</v>
          </cell>
        </row>
      </sheetData>
      <sheetData sheetId="21">
        <row r="9">
          <cell r="C9" t="str">
            <v>Estufa de gas lineal de tres quemadores</v>
          </cell>
        </row>
        <row r="10">
          <cell r="C10" t="str">
            <v>Estufa enana - Un quemador grande</v>
          </cell>
        </row>
        <row r="11">
          <cell r="C11" t="str">
            <v>Pipeta de gas (40 lbs)</v>
          </cell>
        </row>
        <row r="12">
          <cell r="C12" t="str">
            <v>Regulador de gas</v>
          </cell>
        </row>
        <row r="13">
          <cell r="C13" t="str">
            <v>Manguera de gas</v>
          </cell>
        </row>
        <row r="14">
          <cell r="C14" t="str">
            <v>Nevera 19 pies (512 lts)</v>
          </cell>
        </row>
        <row r="15">
          <cell r="C15" t="str">
            <v>Congelador 1 puerta 7 pies - Capacidad 45 Kilos</v>
          </cell>
        </row>
        <row r="16">
          <cell r="C16" t="str">
            <v>Congelador 1 puerta 15 pies - Capacidad 70 Kilos</v>
          </cell>
        </row>
        <row r="17">
          <cell r="C17" t="str">
            <v>Licuadora no industrial</v>
          </cell>
        </row>
        <row r="18">
          <cell r="C18" t="str">
            <v>Licuadora Industrial 4 Litros</v>
          </cell>
        </row>
        <row r="19">
          <cell r="C19" t="str">
            <v>Balanza Romana 20@</v>
          </cell>
        </row>
        <row r="20">
          <cell r="C20" t="str">
            <v>Balanza Gramera De mesa, máximo de 10 gramos de sensibilidad. Mecánica o digital.</v>
          </cell>
        </row>
        <row r="21">
          <cell r="C21" t="str">
            <v>Molino de Carne con motor 1 H.P.</v>
          </cell>
        </row>
      </sheetData>
      <sheetData sheetId="22">
        <row r="8">
          <cell r="C8" t="str">
            <v>Balde plástico (12 litros)</v>
          </cell>
        </row>
        <row r="9">
          <cell r="C9" t="str">
            <v>Bandeja plástica (Extra grande)</v>
          </cell>
        </row>
        <row r="10">
          <cell r="C10" t="str">
            <v>Caldero (50 X30)</v>
          </cell>
        </row>
        <row r="11">
          <cell r="C11" t="str">
            <v>Canastilla plástica (MTP)</v>
          </cell>
        </row>
        <row r="12">
          <cell r="C12" t="str">
            <v>Caneca con tapa multiuso (basura) (Tamaño, grande)</v>
          </cell>
        </row>
        <row r="13">
          <cell r="C13" t="str">
            <v>Caneca con tapa multiuso (sobras) (Tamaño, grande)</v>
          </cell>
        </row>
        <row r="14">
          <cell r="C14" t="str">
            <v>Cernidor aluminio 28 cms</v>
          </cell>
        </row>
        <row r="15">
          <cell r="C15" t="str">
            <v>Olleta (3 Lts)</v>
          </cell>
        </row>
        <row r="16">
          <cell r="C16" t="str">
            <v>Cuchara para servir (aluminio fundido) con hueco</v>
          </cell>
        </row>
        <row r="17">
          <cell r="C17" t="str">
            <v>Cuchara para servir (aluminio fundido) sin hueco</v>
          </cell>
        </row>
        <row r="18">
          <cell r="C18" t="str">
            <v>Cuchillo para Cortar (de cocina)</v>
          </cell>
        </row>
        <row r="19">
          <cell r="C19" t="str">
            <v>Jarra plástica (2 Litros)</v>
          </cell>
        </row>
        <row r="20">
          <cell r="C20" t="str">
            <v>Olla (aluminio recortado) (36 litros)</v>
          </cell>
        </row>
        <row r="21">
          <cell r="C21" t="str">
            <v>Olla (aluminio recortado) (50 litros)</v>
          </cell>
        </row>
        <row r="22">
          <cell r="C22" t="str">
            <v>Paila 46 centímetros</v>
          </cell>
        </row>
        <row r="23">
          <cell r="C23" t="str">
            <v>Pinzas (Tamaño, grande)</v>
          </cell>
        </row>
      </sheetData>
      <sheetData sheetId="23"/>
      <sheetData sheetId="24"/>
      <sheetData sheetId="25"/>
      <sheetData sheetId="26">
        <row r="11">
          <cell r="B11" t="str">
            <v xml:space="preserve"> Mix de frutas deshidratadas (arándano deshidratado 30%, banano deshidratado 30%, piña deshidratada 10%, mango deshidratado 10% coco deshidratado 20%) </v>
          </cell>
        </row>
        <row r="12">
          <cell r="B12" t="str">
            <v>Barra de cereal (unidad)</v>
          </cell>
        </row>
        <row r="13">
          <cell r="B13" t="str">
            <v>Cocada de leche (unidad)</v>
          </cell>
        </row>
        <row r="14">
          <cell r="B14" t="str">
            <v>Snack de soya horneado (unidad)</v>
          </cell>
        </row>
        <row r="15">
          <cell r="B15" t="str">
            <v>Snack de soya horneado (unidad)</v>
          </cell>
        </row>
        <row r="16">
          <cell r="B16" t="str">
            <v xml:space="preserve">Maní con sal (25 gr) </v>
          </cell>
        </row>
        <row r="17">
          <cell r="B17" t="str">
            <v>Maní con sal (30 gr)</v>
          </cell>
        </row>
        <row r="18">
          <cell r="B18" t="str">
            <v>Panelita de leche (unidad)</v>
          </cell>
        </row>
        <row r="19">
          <cell r="B19" t="str">
            <v>Uvas con chocolate (unidad)</v>
          </cell>
        </row>
        <row r="20">
          <cell r="B20" t="str">
            <v>Papa chip</v>
          </cell>
        </row>
        <row r="21">
          <cell r="B21" t="str">
            <v>Plátanos en moneda</v>
          </cell>
        </row>
        <row r="22">
          <cell r="B22" t="str">
            <v>Granola (unidad)</v>
          </cell>
        </row>
        <row r="23">
          <cell r="B23" t="str">
            <v>Maní con chocolate (unidad)</v>
          </cell>
        </row>
        <row r="24">
          <cell r="B24" t="str">
            <v>Soya con chocolate (unidad)</v>
          </cell>
        </row>
        <row r="25">
          <cell r="B25" t="str">
            <v>Cereal con chocolate (unidad)</v>
          </cell>
        </row>
        <row r="26">
          <cell r="B26" t="str">
            <v>Barquillo (unidad)</v>
          </cell>
        </row>
      </sheetData>
      <sheetData sheetId="27"/>
      <sheetData sheetId="28"/>
      <sheetData sheetId="29"/>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Parametros"/>
      <sheetName val="Hoja1"/>
      <sheetName val="Precios Alimentos"/>
      <sheetName val="Precios_leche_UHT"/>
      <sheetName val="Costo de Ing de Prep"/>
      <sheetName val="Resumen Preparaciones"/>
      <sheetName val="Factor de Conversión"/>
      <sheetName val="Menú"/>
      <sheetName val="Salarios de Ref"/>
      <sheetName val="Componentes T.H."/>
      <sheetName val="Centros P y C"/>
      <sheetName val="Resumen De Menaje"/>
      <sheetName val="Analisis microbiologico"/>
      <sheetName val="Resumen Costos"/>
      <sheetName val="Costos por CPyC"/>
      <sheetName val="Analisis de Costos"/>
      <sheetName val="Batallones"/>
    </sheetNames>
    <sheetDataSet>
      <sheetData sheetId="0" refreshError="1"/>
      <sheetData sheetId="1" refreshError="1"/>
      <sheetData sheetId="2" refreshError="1"/>
      <sheetData sheetId="3">
        <row r="5032">
          <cell r="A5032" t="str">
            <v>Aceite girasol</v>
          </cell>
        </row>
      </sheetData>
      <sheetData sheetId="4" refreshError="1"/>
      <sheetData sheetId="5" refreshError="1"/>
      <sheetData sheetId="6">
        <row r="5">
          <cell r="C5" t="str">
            <v>Café con leche</v>
          </cell>
        </row>
      </sheetData>
      <sheetData sheetId="7" refreshError="1"/>
      <sheetData sheetId="8" refreshError="1"/>
      <sheetData sheetId="9">
        <row r="6">
          <cell r="B6" t="str">
            <v>Directivo 1</v>
          </cell>
        </row>
      </sheetData>
      <sheetData sheetId="10">
        <row r="6">
          <cell r="B6" t="str">
            <v>Ingeniero y/o Nutricionista</v>
          </cell>
        </row>
      </sheetData>
      <sheetData sheetId="11" refreshError="1"/>
      <sheetData sheetId="12" refreshError="1"/>
      <sheetData sheetId="13">
        <row r="110">
          <cell r="A110" t="str">
            <v>Sensorial</v>
          </cell>
        </row>
      </sheetData>
      <sheetData sheetId="14" refreshError="1"/>
      <sheetData sheetId="15">
        <row r="48589">
          <cell r="D48589" t="str">
            <v>EPMSC LETICIA</v>
          </cell>
        </row>
        <row r="48590">
          <cell r="D48590" t="str">
            <v>EPMSC CHIQUINQUIRA</v>
          </cell>
        </row>
        <row r="48591">
          <cell r="D48591" t="str">
            <v>EPAMSCAS COMBITA</v>
          </cell>
        </row>
        <row r="48592">
          <cell r="D48592" t="str">
            <v>EPMSC DUITAMA</v>
          </cell>
        </row>
        <row r="48593">
          <cell r="D48593" t="str">
            <v>EPMS GARAGOA</v>
          </cell>
        </row>
        <row r="48594">
          <cell r="D48594" t="str">
            <v>EPMSC GUATEQUE</v>
          </cell>
        </row>
        <row r="48595">
          <cell r="D48595" t="str">
            <v>EPMSC MONIQUIRA</v>
          </cell>
        </row>
        <row r="48596">
          <cell r="D48596" t="str">
            <v>EPMS RAMIRIQUI</v>
          </cell>
        </row>
        <row r="48597">
          <cell r="D48597" t="str">
            <v>EPMSCSRV SANTA ROSA DE VITERBO</v>
          </cell>
        </row>
        <row r="48598">
          <cell r="D48598" t="str">
            <v>EPMSC SOGAMOSO</v>
          </cell>
        </row>
        <row r="48599">
          <cell r="D48599" t="str">
            <v>EPMSC TUNJA</v>
          </cell>
        </row>
        <row r="48600">
          <cell r="D48600" t="str">
            <v>EP LAS HELICONIAS DE FLORENCIA</v>
          </cell>
        </row>
        <row r="48601">
          <cell r="D48601" t="str">
            <v>EPMSC FLORENCIA</v>
          </cell>
        </row>
        <row r="48602">
          <cell r="D48602" t="str">
            <v>EPMSC PAZ DE ARIPORO</v>
          </cell>
        </row>
        <row r="48603">
          <cell r="D48603" t="str">
            <v>EC YOPAL</v>
          </cell>
        </row>
        <row r="48604">
          <cell r="D48604" t="str">
            <v>RM BOGOTA</v>
          </cell>
        </row>
        <row r="48605">
          <cell r="D48605" t="str">
            <v>ANEXO PS LA MODELO</v>
          </cell>
        </row>
        <row r="48606">
          <cell r="D48606" t="str">
            <v>COMPLEJO CARCELARIO Y PENITENCIARIO METROPOLITANO DE BOGOTÁ "COMEB"</v>
          </cell>
        </row>
        <row r="48607">
          <cell r="D48607" t="str">
            <v>EC BOGOTA</v>
          </cell>
        </row>
        <row r="48608">
          <cell r="D48608" t="str">
            <v>EPMSC CAQUEZA</v>
          </cell>
        </row>
        <row r="48609">
          <cell r="D48609" t="str">
            <v>EPMSC CHOCONTA</v>
          </cell>
        </row>
        <row r="48610">
          <cell r="D48610" t="str">
            <v>EPMSC FACATATIVA</v>
          </cell>
        </row>
        <row r="48611">
          <cell r="D48611" t="str">
            <v>EPMSC FUSAGASUGA</v>
          </cell>
        </row>
        <row r="48612">
          <cell r="D48612" t="str">
            <v>EPMSC GACHETA</v>
          </cell>
        </row>
        <row r="48613">
          <cell r="D48613" t="str">
            <v>EPMSC GIRARDOT</v>
          </cell>
        </row>
        <row r="48614">
          <cell r="D48614" t="str">
            <v>EP POLA DE GUADUAS</v>
          </cell>
        </row>
        <row r="48615">
          <cell r="D48615" t="str">
            <v>EPMSC LA MESA</v>
          </cell>
        </row>
        <row r="48616">
          <cell r="D48616" t="str">
            <v>EPMSC UBATE</v>
          </cell>
        </row>
        <row r="48617">
          <cell r="D48617" t="str">
            <v>EPMSC VILLETA</v>
          </cell>
        </row>
        <row r="48618">
          <cell r="D48618" t="str">
            <v>EPMSC ZIPAQUIRA</v>
          </cell>
        </row>
        <row r="48619">
          <cell r="D48619" t="str">
            <v>EPMSC GARZON</v>
          </cell>
        </row>
        <row r="48620">
          <cell r="D48620" t="str">
            <v>EPMSC LA PLATA</v>
          </cell>
        </row>
        <row r="48621">
          <cell r="D48621" t="str">
            <v>EPMSC NEIVA</v>
          </cell>
        </row>
        <row r="48622">
          <cell r="D48622" t="str">
            <v>EPMSC PITALITO</v>
          </cell>
        </row>
        <row r="48623">
          <cell r="D48623" t="str">
            <v>EPMSC ACACIAS</v>
          </cell>
        </row>
        <row r="48624">
          <cell r="D48624" t="str">
            <v>CAMIS ACACIAS</v>
          </cell>
        </row>
        <row r="48625">
          <cell r="D48625" t="str">
            <v>EPMSC GRANADA</v>
          </cell>
        </row>
        <row r="48626">
          <cell r="D48626" t="str">
            <v>EPMSC VILLAVICENCIO</v>
          </cell>
        </row>
        <row r="48627">
          <cell r="D48627" t="str">
            <v>EPMSC CHAPARRAL</v>
          </cell>
        </row>
        <row r="48628">
          <cell r="D48628" t="str">
            <v>EPMSC ESPINAL</v>
          </cell>
        </row>
        <row r="48629">
          <cell r="D48629" t="str">
            <v>EPC GUAMO</v>
          </cell>
        </row>
        <row r="48630">
          <cell r="D48630" t="str">
            <v>EPMSC MELGAR</v>
          </cell>
        </row>
        <row r="48631">
          <cell r="D48631" t="str">
            <v>EPMSC PURIFICACIÓN</v>
          </cell>
        </row>
        <row r="48632">
          <cell r="D48632" t="str">
            <v>EPMSC ANDES</v>
          </cell>
        </row>
        <row r="48633">
          <cell r="D48633" t="str">
            <v>EPMSC SANTO DOMINGO</v>
          </cell>
        </row>
        <row r="48634">
          <cell r="D48634" t="str">
            <v>EPMSC BOLIVAR-ANTIOQUIA</v>
          </cell>
        </row>
        <row r="48635">
          <cell r="D48635" t="str">
            <v>EPMSC LA CEJA</v>
          </cell>
        </row>
        <row r="48636">
          <cell r="D48636" t="str">
            <v>EPMSC TAMESIS</v>
          </cell>
        </row>
        <row r="48637">
          <cell r="D48637" t="str">
            <v>EPMSC APARTADO</v>
          </cell>
        </row>
        <row r="48638">
          <cell r="D48638" t="str">
            <v>EPMSC CAUCASIA</v>
          </cell>
        </row>
        <row r="48639">
          <cell r="D48639" t="str">
            <v>EPAMSCAS DE ITAGUI -ERE- -JYP-</v>
          </cell>
        </row>
        <row r="48640">
          <cell r="D48640" t="str">
            <v>EPMSC DE JERICO</v>
          </cell>
        </row>
        <row r="48641">
          <cell r="D48641" t="str">
            <v>COMPLEJO CARCELARIO Y PENITENCIARIO DE MEDELLIN PEDREGAL "COPED" ESTRUCTURA I</v>
          </cell>
        </row>
        <row r="48642">
          <cell r="D48642" t="str">
            <v>DIRECCION REGIONAL NOROESTE</v>
          </cell>
        </row>
        <row r="48643">
          <cell r="D48643" t="str">
            <v>COMPLEJO CARCELARIO Y PENITENCIARIO DE MEDELLIN PEDREGAL R.M "COPED" . ESTRUCTURA III.</v>
          </cell>
        </row>
        <row r="48644">
          <cell r="D48644" t="str">
            <v>ESTABLECIMIENTO PENITENCIARIO DE PUERTO TRIUNFO</v>
          </cell>
        </row>
        <row r="48645">
          <cell r="D48645" t="str">
            <v>EPMSC DE MEDELLIN</v>
          </cell>
        </row>
        <row r="48646">
          <cell r="D48646" t="str">
            <v>EPMSC PUERTO BERRIO</v>
          </cell>
        </row>
        <row r="48647">
          <cell r="D48647" t="str">
            <v>EPMSC SANTA BARBARA</v>
          </cell>
        </row>
        <row r="48648">
          <cell r="D48648" t="str">
            <v>EC SANTA FE DE ANTIOQUIA</v>
          </cell>
        </row>
        <row r="48649">
          <cell r="D48649" t="str">
            <v>EPMSC SANTA ROSA DE OSOS</v>
          </cell>
        </row>
        <row r="48650">
          <cell r="D48650" t="str">
            <v>EPMSCSON SONSON</v>
          </cell>
        </row>
        <row r="48651">
          <cell r="D48651" t="str">
            <v>EPMSCTIT TITIRIBI</v>
          </cell>
        </row>
        <row r="48652">
          <cell r="D48652" t="str">
            <v>EPMSC YARUMAL</v>
          </cell>
        </row>
        <row r="48653">
          <cell r="D48653" t="str">
            <v>EPMSC DE ITSMINA</v>
          </cell>
        </row>
        <row r="48654">
          <cell r="D48654" t="str">
            <v>EPMSC QUIBDO</v>
          </cell>
        </row>
        <row r="48655">
          <cell r="D48655" t="str">
            <v>DIRECCION REGIONAL NORTE</v>
          </cell>
        </row>
        <row r="48656">
          <cell r="D48656" t="str">
            <v>EPMSC BARRANQUILLA</v>
          </cell>
        </row>
        <row r="48657">
          <cell r="D48657" t="str">
            <v>EC BARRANQUILLA</v>
          </cell>
        </row>
        <row r="48658">
          <cell r="D48658" t="str">
            <v>EC DE SABANALARGA -ERE-</v>
          </cell>
        </row>
        <row r="48659">
          <cell r="D48659" t="str">
            <v>EPMSC CARTAGENA</v>
          </cell>
        </row>
        <row r="48660">
          <cell r="D48660" t="str">
            <v>EPMSC MAGANGUE</v>
          </cell>
        </row>
        <row r="48661">
          <cell r="D48661" t="str">
            <v>EPMSC DE VALLEDUPAR</v>
          </cell>
        </row>
        <row r="48662">
          <cell r="D48662" t="str">
            <v>EPAMSCAS DE VALLEDUPAR</v>
          </cell>
        </row>
        <row r="48663">
          <cell r="D48663" t="str">
            <v>EPMSC MONTERIA</v>
          </cell>
        </row>
        <row r="48664">
          <cell r="D48664" t="str">
            <v>EPMSC TIERRALTA (JYP)</v>
          </cell>
        </row>
        <row r="48665">
          <cell r="D48665" t="str">
            <v>EPMSC RIOHACHA</v>
          </cell>
        </row>
        <row r="48666">
          <cell r="D48666" t="str">
            <v>EPMSC CIENAGA</v>
          </cell>
        </row>
        <row r="48667">
          <cell r="D48667" t="str">
            <v>EPMSC EL BANCO</v>
          </cell>
        </row>
        <row r="48668">
          <cell r="D48668" t="str">
            <v>EPMSC SANTA MARTA</v>
          </cell>
        </row>
        <row r="48669">
          <cell r="D48669" t="str">
            <v>EPMSC SAN ANDRES</v>
          </cell>
        </row>
        <row r="48670">
          <cell r="D48670" t="str">
            <v>ERE COROZAL</v>
          </cell>
        </row>
        <row r="48671">
          <cell r="D48671" t="str">
            <v>EPMSC SINCELEJO</v>
          </cell>
        </row>
        <row r="48672">
          <cell r="D48672" t="str">
            <v>EPMSC BOLIVAR-CAUCA</v>
          </cell>
        </row>
        <row r="48673">
          <cell r="D48673" t="str">
            <v>EPMSC EL BORDO</v>
          </cell>
        </row>
        <row r="48674">
          <cell r="D48674" t="str">
            <v>EPMSC CALOTO</v>
          </cell>
        </row>
        <row r="48675">
          <cell r="D48675" t="str">
            <v>RM POPAYAN</v>
          </cell>
        </row>
        <row r="48676">
          <cell r="D48676" t="str">
            <v>EPAMSCAS POPAYAN (ERE)</v>
          </cell>
        </row>
        <row r="48677">
          <cell r="D48677" t="str">
            <v>EPMSCPTE PUERTO TEJADA</v>
          </cell>
        </row>
        <row r="48678">
          <cell r="D48678" t="str">
            <v>EPMSC SANTANDER DE QUILICHAO</v>
          </cell>
        </row>
        <row r="48679">
          <cell r="D48679" t="str">
            <v>EPMSC SILVIA</v>
          </cell>
        </row>
        <row r="48680">
          <cell r="D48680" t="str">
            <v>EPMSC TULUA</v>
          </cell>
        </row>
        <row r="48681">
          <cell r="D48681" t="str">
            <v>EPMSC IPIALES</v>
          </cell>
        </row>
        <row r="48682">
          <cell r="D48682" t="str">
            <v>EPMSC LA UNION</v>
          </cell>
        </row>
        <row r="48683">
          <cell r="D48683" t="str">
            <v>DE EPMSC-RM- PASTO</v>
          </cell>
        </row>
        <row r="48684">
          <cell r="D48684" t="str">
            <v>EPMSC TUMACO</v>
          </cell>
        </row>
        <row r="48685">
          <cell r="D48685" t="str">
            <v>EPMSC TUQUERRES</v>
          </cell>
        </row>
        <row r="48686">
          <cell r="D48686" t="str">
            <v>EPMSC MOCOA</v>
          </cell>
        </row>
        <row r="48687">
          <cell r="D48687" t="str">
            <v>EPMSC BUENAVENTURA</v>
          </cell>
        </row>
        <row r="48688">
          <cell r="D48688" t="str">
            <v>EPMSC BUGA</v>
          </cell>
        </row>
        <row r="48689">
          <cell r="D48689" t="str">
            <v>E.P.M.S.C. CAICEDONIA</v>
          </cell>
        </row>
        <row r="48690">
          <cell r="D48690" t="str">
            <v>DIRECCION REGIONAL OCCIDENTE</v>
          </cell>
        </row>
        <row r="48691">
          <cell r="D48691" t="str">
            <v>EPC DE JAMUNDI</v>
          </cell>
        </row>
        <row r="48692">
          <cell r="D48692" t="str">
            <v>EPMSC CALI (ERE)</v>
          </cell>
        </row>
        <row r="48693">
          <cell r="D48693" t="str">
            <v>RECLUSION DE MUJERES DE CALI -JAMUNDI</v>
          </cell>
        </row>
        <row r="48694">
          <cell r="D48694" t="str">
            <v>EPMSC CARTAGO</v>
          </cell>
        </row>
        <row r="48695">
          <cell r="D48695" t="str">
            <v>EPAMSC PALMIRA</v>
          </cell>
        </row>
        <row r="48696">
          <cell r="D48696" t="str">
            <v>EPMSC DE ROLDANILLO</v>
          </cell>
        </row>
        <row r="48697">
          <cell r="D48697" t="str">
            <v>EPMSC SEVILLA</v>
          </cell>
        </row>
        <row r="48698">
          <cell r="D48698" t="str">
            <v>EPMSC ARAUCA</v>
          </cell>
        </row>
        <row r="48699">
          <cell r="D48699" t="str">
            <v>EPMSC AGUACHICA</v>
          </cell>
        </row>
        <row r="48700">
          <cell r="D48700" t="str">
            <v>RM CUCUTA</v>
          </cell>
        </row>
        <row r="48701">
          <cell r="D48701" t="str">
            <v>EPMSC DE CUCUTA -ERE-</v>
          </cell>
        </row>
        <row r="48702">
          <cell r="D48702" t="str">
            <v>EPMSC OCAÑA</v>
          </cell>
        </row>
        <row r="48703">
          <cell r="D48703" t="str">
            <v>EPMSC PAMPLONA</v>
          </cell>
        </row>
        <row r="48704">
          <cell r="D48704" t="str">
            <v>EPMSC BARRANCABERMEJA</v>
          </cell>
        </row>
        <row r="48705">
          <cell r="D48705" t="str">
            <v>RM BUCARAMANGA</v>
          </cell>
        </row>
        <row r="48706">
          <cell r="D48706" t="str">
            <v>DIRECCION REGIONAL ORIENTE</v>
          </cell>
        </row>
        <row r="48707">
          <cell r="D48707" t="str">
            <v>EPMSC BUCARAMANGA (ERE)</v>
          </cell>
        </row>
        <row r="48708">
          <cell r="D48708" t="str">
            <v>EPAMS GIRON</v>
          </cell>
        </row>
        <row r="48709">
          <cell r="D48709" t="str">
            <v>EPMSC MALAGA</v>
          </cell>
        </row>
        <row r="48710">
          <cell r="D48710" t="str">
            <v>EPMSC SAN GIL</v>
          </cell>
        </row>
        <row r="48711">
          <cell r="D48711" t="str">
            <v>EPMSC SAN VICENTE DE CHUCURI</v>
          </cell>
        </row>
        <row r="48712">
          <cell r="D48712" t="str">
            <v>EPMSC SOCORRO</v>
          </cell>
        </row>
        <row r="48713">
          <cell r="D48713" t="str">
            <v>EPMSC VELEZ</v>
          </cell>
        </row>
        <row r="48714">
          <cell r="D48714" t="str">
            <v>EPMSC PUERTO BOYACA</v>
          </cell>
        </row>
        <row r="48715">
          <cell r="D48715" t="str">
            <v>EPMSC AGUADAS</v>
          </cell>
        </row>
        <row r="48716">
          <cell r="D48716" t="str">
            <v>EPMSC ANSERMA</v>
          </cell>
        </row>
        <row r="48717">
          <cell r="D48717" t="str">
            <v>EPMSC PACORA</v>
          </cell>
        </row>
        <row r="48718">
          <cell r="D48718" t="str">
            <v>EPAMS LA DORADA</v>
          </cell>
        </row>
        <row r="48719">
          <cell r="D48719" t="str">
            <v>RM MANIZALES</v>
          </cell>
        </row>
        <row r="48720">
          <cell r="D48720" t="str">
            <v>EPMSC MANIZALES</v>
          </cell>
        </row>
        <row r="48721">
          <cell r="D48721" t="str">
            <v>EPMSC MANZANARES</v>
          </cell>
        </row>
        <row r="48722">
          <cell r="D48722" t="str">
            <v>EPMSC PENSILVANIA</v>
          </cell>
        </row>
        <row r="48723">
          <cell r="D48723" t="str">
            <v>EPMSC RIOSUCIO</v>
          </cell>
        </row>
        <row r="48724">
          <cell r="D48724" t="str">
            <v>EPMSC SALAMINA</v>
          </cell>
        </row>
        <row r="48725">
          <cell r="D48725" t="str">
            <v>EPMSC CALARCA</v>
          </cell>
        </row>
        <row r="48726">
          <cell r="D48726" t="str">
            <v>EPMSC ARMENIA</v>
          </cell>
        </row>
        <row r="48727">
          <cell r="D48727" t="str">
            <v>RM ARMENIA</v>
          </cell>
        </row>
        <row r="48728">
          <cell r="D48728" t="str">
            <v>EPMSCBDU BELEN DE UMBRIA</v>
          </cell>
        </row>
        <row r="48729">
          <cell r="D48729" t="str">
            <v>EPMSC DE PEREIRA -ERE-</v>
          </cell>
        </row>
        <row r="48730">
          <cell r="D48730" t="str">
            <v>RM PEREIRA</v>
          </cell>
        </row>
        <row r="48731">
          <cell r="D48731" t="str">
            <v>EPMSC SANTA ROSA DE CABAL</v>
          </cell>
        </row>
        <row r="48732">
          <cell r="D48732" t="str">
            <v>REGIONAL VIEJO CALDAS</v>
          </cell>
        </row>
        <row r="48733">
          <cell r="D48733" t="str">
            <v>EC ARMERO-GUAYABAL</v>
          </cell>
        </row>
        <row r="48734">
          <cell r="D48734" t="str">
            <v>EPMSC FRESNO</v>
          </cell>
        </row>
        <row r="48735">
          <cell r="D48735" t="str">
            <v>EPMS HONDA</v>
          </cell>
        </row>
        <row r="48736">
          <cell r="D48736" t="str">
            <v>COMPLEJO CARCELARIO Y PENITENCIARIO DE IBAGUE PICALEÑA “COIBA”</v>
          </cell>
        </row>
        <row r="48737">
          <cell r="D48737" t="str">
            <v>EPMSC LIBANO</v>
          </cell>
        </row>
      </sheetData>
      <sheetData sheetId="16" refreshError="1"/>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798"/>
  <sheetViews>
    <sheetView showGridLines="0" tabSelected="1" zoomScale="90" zoomScaleNormal="90" workbookViewId="0">
      <pane xSplit="3" ySplit="7" topLeftCell="O652" activePane="bottomRight" state="frozen"/>
      <selection pane="topRight" activeCell="D1" sqref="D1"/>
      <selection pane="bottomLeft" activeCell="A2" sqref="A2"/>
      <selection pane="bottomRight" activeCell="V1" sqref="V1:V1048576"/>
    </sheetView>
  </sheetViews>
  <sheetFormatPr baseColWidth="10" defaultRowHeight="14.25" outlineLevelRow="2" x14ac:dyDescent="0.25"/>
  <cols>
    <col min="1" max="1" width="13.5703125" style="1" customWidth="1"/>
    <col min="2" max="2" width="12.7109375" style="1" customWidth="1"/>
    <col min="3" max="3" width="18.85546875" style="1" customWidth="1"/>
    <col min="4" max="4" width="23.28515625" style="1" customWidth="1"/>
    <col min="5" max="5" width="13.28515625" style="1" customWidth="1"/>
    <col min="6" max="6" width="18.140625" style="1" customWidth="1"/>
    <col min="7" max="7" width="5.140625" style="1" customWidth="1"/>
    <col min="8" max="8" width="7" style="1" customWidth="1"/>
    <col min="9" max="9" width="9.140625" style="1" bestFit="1" customWidth="1"/>
    <col min="10" max="11" width="9.140625" style="1" customWidth="1"/>
    <col min="12" max="12" width="12.5703125" style="1" customWidth="1"/>
    <col min="13" max="13" width="15.28515625" style="1" customWidth="1"/>
    <col min="14" max="14" width="75.7109375" style="1" customWidth="1"/>
    <col min="15" max="15" width="26.140625" style="1" customWidth="1"/>
    <col min="16" max="16" width="21.28515625" style="1" customWidth="1"/>
    <col min="17" max="17" width="34" style="1" bestFit="1" customWidth="1"/>
    <col min="18" max="18" width="14.7109375" style="1" customWidth="1"/>
    <col min="19" max="16384" width="11.42578125" style="1"/>
  </cols>
  <sheetData>
    <row r="2" spans="1:17" ht="15" customHeight="1" x14ac:dyDescent="0.25">
      <c r="A2" s="126" t="s">
        <v>825</v>
      </c>
      <c r="B2" s="127" t="s">
        <v>826</v>
      </c>
      <c r="C2" s="128"/>
      <c r="D2" s="128"/>
      <c r="E2" s="128"/>
      <c r="F2" s="129"/>
    </row>
    <row r="3" spans="1:17" ht="15" customHeight="1" x14ac:dyDescent="0.25">
      <c r="A3" s="130" t="s">
        <v>827</v>
      </c>
      <c r="B3" s="131" t="s">
        <v>828</v>
      </c>
      <c r="C3" s="132"/>
      <c r="D3" s="132"/>
      <c r="E3" s="132"/>
      <c r="F3" s="133"/>
    </row>
    <row r="4" spans="1:17" ht="15" customHeight="1" x14ac:dyDescent="0.25">
      <c r="A4" s="165" t="s">
        <v>829</v>
      </c>
      <c r="B4" s="166"/>
      <c r="C4" s="166"/>
      <c r="D4" s="166"/>
      <c r="E4" s="166"/>
      <c r="F4" s="167"/>
    </row>
    <row r="5" spans="1:17" ht="15" customHeight="1" x14ac:dyDescent="0.25">
      <c r="A5" s="122"/>
    </row>
    <row r="6" spans="1:17" ht="15" customHeight="1" x14ac:dyDescent="0.25">
      <c r="A6" s="122" t="s">
        <v>830</v>
      </c>
    </row>
    <row r="7" spans="1:17" ht="132" customHeight="1" x14ac:dyDescent="0.25">
      <c r="A7" s="4" t="s">
        <v>1</v>
      </c>
      <c r="B7" s="4" t="s">
        <v>2</v>
      </c>
      <c r="C7" s="4" t="s">
        <v>3</v>
      </c>
      <c r="D7" s="6" t="s">
        <v>4</v>
      </c>
      <c r="E7" s="6" t="s">
        <v>5</v>
      </c>
      <c r="F7" s="6" t="s">
        <v>6</v>
      </c>
      <c r="G7" s="5" t="s">
        <v>7</v>
      </c>
      <c r="H7" s="5" t="s">
        <v>8</v>
      </c>
      <c r="I7" s="7" t="s">
        <v>9</v>
      </c>
      <c r="J7" s="5" t="s">
        <v>10</v>
      </c>
      <c r="K7" s="5" t="s">
        <v>11</v>
      </c>
      <c r="L7" s="5" t="s">
        <v>12</v>
      </c>
      <c r="M7" s="5" t="s">
        <v>13</v>
      </c>
      <c r="N7" s="6" t="s">
        <v>14</v>
      </c>
      <c r="O7" s="8" t="s">
        <v>15</v>
      </c>
      <c r="P7" s="8" t="s">
        <v>831</v>
      </c>
      <c r="Q7" s="8" t="s">
        <v>17</v>
      </c>
    </row>
    <row r="8" spans="1:17" s="17" customFormat="1" ht="20.25" customHeight="1" outlineLevel="2" x14ac:dyDescent="0.25">
      <c r="A8" s="9">
        <v>91001</v>
      </c>
      <c r="B8" s="10" t="s">
        <v>18</v>
      </c>
      <c r="C8" s="11" t="s">
        <v>19</v>
      </c>
      <c r="D8" s="11" t="s">
        <v>19</v>
      </c>
      <c r="E8" s="11" t="s">
        <v>20</v>
      </c>
      <c r="F8" s="2" t="s">
        <v>21</v>
      </c>
      <c r="G8" s="2"/>
      <c r="H8" s="12">
        <v>0.3</v>
      </c>
      <c r="I8" s="12">
        <f>G8+H8</f>
        <v>0.3</v>
      </c>
      <c r="J8" s="13">
        <f>IF(I8=0,1,IF(I8&lt;=2,2,IF(I8&lt;=5,3,IF(I8&lt;=12,4,5))))</f>
        <v>2</v>
      </c>
      <c r="K8" s="13" t="str">
        <f>IF('[33]VIATICOS REFERENCIA'!$G$15&gt;'Calculos Intermedios_transp_pes'!L8,"No","Si")</f>
        <v>Si</v>
      </c>
      <c r="L8" s="14">
        <v>222000</v>
      </c>
      <c r="M8" s="15">
        <f>IF(J8=3,1,IF(J8=4,2,IF(J8=5,"rev",0)))</f>
        <v>0</v>
      </c>
      <c r="N8" s="16" t="s">
        <v>22</v>
      </c>
      <c r="O8" s="11"/>
      <c r="P8" s="11" t="s">
        <v>16</v>
      </c>
      <c r="Q8" s="11"/>
    </row>
    <row r="9" spans="1:17" s="17" customFormat="1" ht="20.25" customHeight="1" outlineLevel="2" x14ac:dyDescent="0.25">
      <c r="A9" s="9">
        <v>91540</v>
      </c>
      <c r="B9" s="10" t="s">
        <v>18</v>
      </c>
      <c r="C9" s="11" t="s">
        <v>23</v>
      </c>
      <c r="D9" s="11" t="s">
        <v>23</v>
      </c>
      <c r="E9" s="11" t="s">
        <v>20</v>
      </c>
      <c r="F9" s="18" t="s">
        <v>24</v>
      </c>
      <c r="G9" s="18">
        <v>2</v>
      </c>
      <c r="H9" s="19"/>
      <c r="I9" s="12">
        <f>G9+H9</f>
        <v>2</v>
      </c>
      <c r="J9" s="13">
        <f t="shared" ref="J9:J191" si="0">IF(I9=0,1,IF(I9&lt;=2,2,IF(I9&lt;=5,3,IF(I9&lt;=12,4,5))))</f>
        <v>2</v>
      </c>
      <c r="K9" s="13" t="str">
        <f>IF('[33]VIATICOS REFERENCIA'!$G$15&gt;'Calculos Intermedios_transp_pes'!L9,"No","Si")</f>
        <v>No</v>
      </c>
      <c r="L9" s="20">
        <v>29000</v>
      </c>
      <c r="M9" s="21">
        <f t="shared" ref="M9:M191" si="1">IF(J9=3,1,IF(J9=4,2,IF(J9=5,"rev",0)))</f>
        <v>0</v>
      </c>
      <c r="N9" s="16" t="s">
        <v>25</v>
      </c>
      <c r="O9" s="11"/>
      <c r="P9" s="11"/>
      <c r="Q9" s="11"/>
    </row>
    <row r="10" spans="1:17" s="17" customFormat="1" ht="20.25" customHeight="1" outlineLevel="2" x14ac:dyDescent="0.25">
      <c r="A10" s="9" t="s">
        <v>26</v>
      </c>
      <c r="B10" s="10" t="s">
        <v>18</v>
      </c>
      <c r="C10" s="11" t="s">
        <v>27</v>
      </c>
      <c r="D10" s="11" t="s">
        <v>19</v>
      </c>
      <c r="E10" s="11" t="s">
        <v>28</v>
      </c>
      <c r="F10" s="18" t="s">
        <v>29</v>
      </c>
      <c r="G10" s="18"/>
      <c r="H10" s="19">
        <v>0.2</v>
      </c>
      <c r="I10" s="12">
        <f>G10+H10</f>
        <v>0.2</v>
      </c>
      <c r="J10" s="13">
        <f t="shared" si="0"/>
        <v>2</v>
      </c>
      <c r="K10" s="13" t="str">
        <f>IF('[33]VIATICOS REFERENCIA'!$G$15&gt;'Calculos Intermedios_transp_pes'!L10,"No","Si")</f>
        <v>Si</v>
      </c>
      <c r="L10" s="20">
        <v>400000</v>
      </c>
      <c r="M10" s="21">
        <f t="shared" si="1"/>
        <v>0</v>
      </c>
      <c r="N10" s="16" t="s">
        <v>30</v>
      </c>
      <c r="O10" s="11"/>
      <c r="P10" s="11"/>
      <c r="Q10" s="11"/>
    </row>
    <row r="11" spans="1:17" s="17" customFormat="1" ht="20.25" customHeight="1" outlineLevel="2" x14ac:dyDescent="0.25">
      <c r="A11" s="9">
        <v>91798</v>
      </c>
      <c r="B11" s="10" t="s">
        <v>18</v>
      </c>
      <c r="C11" s="11" t="s">
        <v>31</v>
      </c>
      <c r="D11" s="11" t="s">
        <v>19</v>
      </c>
      <c r="E11" s="11" t="s">
        <v>32</v>
      </c>
      <c r="F11" s="18" t="s">
        <v>33</v>
      </c>
      <c r="G11" s="18">
        <v>12</v>
      </c>
      <c r="H11" s="19"/>
      <c r="I11" s="12">
        <f>G11+H11</f>
        <v>12</v>
      </c>
      <c r="J11" s="13">
        <f t="shared" si="0"/>
        <v>4</v>
      </c>
      <c r="K11" s="13" t="s">
        <v>0</v>
      </c>
      <c r="L11" s="20">
        <v>400000</v>
      </c>
      <c r="M11" s="21">
        <f t="shared" si="1"/>
        <v>2</v>
      </c>
      <c r="N11" s="16" t="s">
        <v>34</v>
      </c>
      <c r="O11" s="22" t="s">
        <v>35</v>
      </c>
      <c r="P11" s="11"/>
      <c r="Q11" s="16" t="s">
        <v>37</v>
      </c>
    </row>
    <row r="12" spans="1:17" s="17" customFormat="1" ht="20.25" customHeight="1" outlineLevel="1" x14ac:dyDescent="0.25">
      <c r="A12" s="9"/>
      <c r="B12" s="23" t="s">
        <v>38</v>
      </c>
      <c r="C12" s="11"/>
      <c r="D12" s="24"/>
      <c r="E12" s="24"/>
      <c r="F12" s="25"/>
      <c r="G12" s="25">
        <f>SUBTOTAL(9,G8:G11)</f>
        <v>14</v>
      </c>
      <c r="H12" s="26">
        <f>SUBTOTAL(9,H8:H11)</f>
        <v>0.5</v>
      </c>
      <c r="I12" s="12"/>
      <c r="J12" s="13"/>
      <c r="K12" s="12"/>
      <c r="L12" s="20"/>
      <c r="M12" s="27" t="str">
        <f>B11</f>
        <v>Amazonas</v>
      </c>
      <c r="N12" s="16"/>
      <c r="O12" s="22"/>
      <c r="P12" s="11" t="s">
        <v>36</v>
      </c>
      <c r="Q12" s="16"/>
    </row>
    <row r="13" spans="1:17" s="17" customFormat="1" ht="20.25" customHeight="1" outlineLevel="2" x14ac:dyDescent="0.25">
      <c r="A13" s="9">
        <v>81001</v>
      </c>
      <c r="B13" s="10" t="s">
        <v>39</v>
      </c>
      <c r="C13" s="11" t="s">
        <v>39</v>
      </c>
      <c r="D13" s="28" t="s">
        <v>39</v>
      </c>
      <c r="E13" s="28" t="s">
        <v>40</v>
      </c>
      <c r="F13" s="29" t="s">
        <v>41</v>
      </c>
      <c r="G13" s="29"/>
      <c r="H13" s="30">
        <v>0.36</v>
      </c>
      <c r="I13" s="12">
        <f>G13+H13</f>
        <v>0.36</v>
      </c>
      <c r="J13" s="13">
        <f t="shared" si="0"/>
        <v>2</v>
      </c>
      <c r="K13" s="13" t="str">
        <f>IF('[33]VIATICOS REFERENCIA'!$G$15&gt;'Calculos Intermedios_transp_pes'!L13,"No","Si")</f>
        <v>No</v>
      </c>
      <c r="L13" s="20">
        <v>26739.130434782608</v>
      </c>
      <c r="M13" s="21">
        <f t="shared" si="1"/>
        <v>0</v>
      </c>
      <c r="N13" s="16" t="s">
        <v>42</v>
      </c>
      <c r="O13" s="11"/>
      <c r="P13" s="11"/>
      <c r="Q13" s="11"/>
    </row>
    <row r="14" spans="1:17" s="17" customFormat="1" ht="20.25" customHeight="1" outlineLevel="1" x14ac:dyDescent="0.25">
      <c r="A14" s="9"/>
      <c r="B14" s="23" t="s">
        <v>43</v>
      </c>
      <c r="C14" s="11"/>
      <c r="D14" s="31"/>
      <c r="E14" s="31"/>
      <c r="F14" s="32"/>
      <c r="G14" s="32">
        <f>SUBTOTAL(9,G13:G13)</f>
        <v>0</v>
      </c>
      <c r="H14" s="33">
        <f>SUBTOTAL(9,H13:H13)</f>
        <v>0.36</v>
      </c>
      <c r="I14" s="12"/>
      <c r="J14" s="13"/>
      <c r="K14" s="12"/>
      <c r="L14" s="20"/>
      <c r="M14" s="27" t="str">
        <f>B13</f>
        <v>Arauca</v>
      </c>
      <c r="N14" s="16"/>
      <c r="O14" s="11"/>
      <c r="P14" s="11"/>
      <c r="Q14" s="11"/>
    </row>
    <row r="15" spans="1:17" s="17" customFormat="1" ht="20.25" customHeight="1" outlineLevel="2" x14ac:dyDescent="0.25">
      <c r="A15" s="9">
        <v>8638</v>
      </c>
      <c r="B15" s="11" t="s">
        <v>44</v>
      </c>
      <c r="C15" s="11" t="s">
        <v>45</v>
      </c>
      <c r="D15" s="11" t="s">
        <v>46</v>
      </c>
      <c r="E15" s="11" t="s">
        <v>40</v>
      </c>
      <c r="F15" s="11" t="s">
        <v>47</v>
      </c>
      <c r="G15" s="11">
        <v>1</v>
      </c>
      <c r="H15" s="34"/>
      <c r="I15" s="12">
        <f t="shared" ref="I15:I23" si="2">G15+H15</f>
        <v>1</v>
      </c>
      <c r="J15" s="13">
        <f t="shared" si="0"/>
        <v>2</v>
      </c>
      <c r="K15" s="13" t="str">
        <f>IF('[33]VIATICOS REFERENCIA'!$G$15&gt;'Calculos Intermedios_transp_pes'!L15,"No","Si")</f>
        <v>No</v>
      </c>
      <c r="L15" s="20">
        <v>10000</v>
      </c>
      <c r="M15" s="21">
        <f t="shared" si="1"/>
        <v>0</v>
      </c>
      <c r="N15" s="16" t="s">
        <v>48</v>
      </c>
      <c r="O15" s="35" t="s">
        <v>49</v>
      </c>
      <c r="P15" s="11"/>
      <c r="Q15" s="16" t="s">
        <v>50</v>
      </c>
    </row>
    <row r="16" spans="1:17" s="17" customFormat="1" ht="20.25" customHeight="1" outlineLevel="2" x14ac:dyDescent="0.25">
      <c r="A16" s="9">
        <v>8606</v>
      </c>
      <c r="B16" s="11" t="s">
        <v>44</v>
      </c>
      <c r="C16" s="11" t="s">
        <v>51</v>
      </c>
      <c r="D16" s="11" t="s">
        <v>46</v>
      </c>
      <c r="E16" s="11" t="s">
        <v>40</v>
      </c>
      <c r="F16" s="11" t="s">
        <v>52</v>
      </c>
      <c r="G16" s="11">
        <v>2</v>
      </c>
      <c r="H16" s="34"/>
      <c r="I16" s="12">
        <f t="shared" si="2"/>
        <v>2</v>
      </c>
      <c r="J16" s="13">
        <f t="shared" si="0"/>
        <v>2</v>
      </c>
      <c r="K16" s="13" t="str">
        <f>IF('[33]VIATICOS REFERENCIA'!$G$15&gt;'Calculos Intermedios_transp_pes'!L16,"No","Si")</f>
        <v>No</v>
      </c>
      <c r="L16" s="36">
        <v>17000</v>
      </c>
      <c r="M16" s="21">
        <f t="shared" si="1"/>
        <v>0</v>
      </c>
      <c r="N16" s="16" t="s">
        <v>53</v>
      </c>
      <c r="O16" s="35" t="s">
        <v>49</v>
      </c>
      <c r="P16" s="11" t="s">
        <v>0</v>
      </c>
      <c r="Q16" s="16" t="s">
        <v>54</v>
      </c>
    </row>
    <row r="17" spans="1:17" s="17" customFormat="1" ht="20.25" customHeight="1" outlineLevel="2" x14ac:dyDescent="0.25">
      <c r="A17" s="9">
        <v>8421</v>
      </c>
      <c r="B17" s="11" t="s">
        <v>44</v>
      </c>
      <c r="C17" s="11" t="s">
        <v>55</v>
      </c>
      <c r="D17" s="11" t="s">
        <v>46</v>
      </c>
      <c r="E17" s="11" t="s">
        <v>40</v>
      </c>
      <c r="F17" s="11" t="s">
        <v>56</v>
      </c>
      <c r="G17" s="11">
        <v>1</v>
      </c>
      <c r="H17" s="34">
        <v>0.3</v>
      </c>
      <c r="I17" s="12">
        <f t="shared" si="2"/>
        <v>1.3</v>
      </c>
      <c r="J17" s="13">
        <f t="shared" si="0"/>
        <v>2</v>
      </c>
      <c r="K17" s="13" t="str">
        <f>IF('[33]VIATICOS REFERENCIA'!$G$15&gt;'Calculos Intermedios_transp_pes'!L17,"No","Si")</f>
        <v>No</v>
      </c>
      <c r="L17" s="36">
        <v>18000</v>
      </c>
      <c r="M17" s="21">
        <f t="shared" si="1"/>
        <v>0</v>
      </c>
      <c r="N17" s="16" t="s">
        <v>57</v>
      </c>
      <c r="O17" s="35" t="s">
        <v>49</v>
      </c>
      <c r="P17" s="11" t="s">
        <v>0</v>
      </c>
      <c r="Q17" s="16" t="s">
        <v>58</v>
      </c>
    </row>
    <row r="18" spans="1:17" s="17" customFormat="1" ht="20.25" customHeight="1" outlineLevel="2" x14ac:dyDescent="0.25">
      <c r="A18" s="9">
        <v>8436</v>
      </c>
      <c r="B18" s="11" t="s">
        <v>44</v>
      </c>
      <c r="C18" s="11" t="s">
        <v>59</v>
      </c>
      <c r="D18" s="11" t="s">
        <v>46</v>
      </c>
      <c r="E18" s="11" t="s">
        <v>40</v>
      </c>
      <c r="F18" s="11" t="s">
        <v>56</v>
      </c>
      <c r="G18" s="11">
        <v>1</v>
      </c>
      <c r="H18" s="34">
        <v>0.3</v>
      </c>
      <c r="I18" s="12">
        <f t="shared" si="2"/>
        <v>1.3</v>
      </c>
      <c r="J18" s="13">
        <f t="shared" si="0"/>
        <v>2</v>
      </c>
      <c r="K18" s="13" t="str">
        <f>IF('[33]VIATICOS REFERENCIA'!$G$15&gt;'Calculos Intermedios_transp_pes'!L18,"No","Si")</f>
        <v>No</v>
      </c>
      <c r="L18" s="36">
        <v>19000</v>
      </c>
      <c r="M18" s="21">
        <f t="shared" si="1"/>
        <v>0</v>
      </c>
      <c r="N18" s="16" t="s">
        <v>60</v>
      </c>
      <c r="O18" s="35" t="s">
        <v>49</v>
      </c>
      <c r="P18" s="11" t="s">
        <v>0</v>
      </c>
      <c r="Q18" s="16" t="s">
        <v>61</v>
      </c>
    </row>
    <row r="19" spans="1:17" s="17" customFormat="1" ht="20.25" customHeight="1" outlineLevel="2" x14ac:dyDescent="0.25">
      <c r="A19" s="9">
        <v>8141</v>
      </c>
      <c r="B19" s="11" t="s">
        <v>44</v>
      </c>
      <c r="C19" s="11" t="s">
        <v>62</v>
      </c>
      <c r="D19" s="11" t="s">
        <v>46</v>
      </c>
      <c r="E19" s="11" t="s">
        <v>40</v>
      </c>
      <c r="F19" s="11" t="s">
        <v>52</v>
      </c>
      <c r="G19" s="11">
        <v>2</v>
      </c>
      <c r="H19" s="34"/>
      <c r="I19" s="12">
        <f t="shared" si="2"/>
        <v>2</v>
      </c>
      <c r="J19" s="13">
        <f t="shared" si="0"/>
        <v>2</v>
      </c>
      <c r="K19" s="13" t="str">
        <f>IF('[33]VIATICOS REFERENCIA'!$G$15&gt;'Calculos Intermedios_transp_pes'!L19,"No","Si")</f>
        <v>No</v>
      </c>
      <c r="L19" s="36">
        <v>21000</v>
      </c>
      <c r="M19" s="21">
        <f t="shared" si="1"/>
        <v>0</v>
      </c>
      <c r="N19" s="16" t="s">
        <v>63</v>
      </c>
      <c r="O19" s="35" t="s">
        <v>49</v>
      </c>
      <c r="P19" s="11" t="s">
        <v>0</v>
      </c>
      <c r="Q19" s="16" t="s">
        <v>64</v>
      </c>
    </row>
    <row r="20" spans="1:17" s="17" customFormat="1" ht="20.25" customHeight="1" outlineLevel="2" x14ac:dyDescent="0.25">
      <c r="A20" s="9">
        <v>8433</v>
      </c>
      <c r="B20" s="11" t="s">
        <v>44</v>
      </c>
      <c r="C20" s="11" t="s">
        <v>65</v>
      </c>
      <c r="D20" s="11" t="s">
        <v>46</v>
      </c>
      <c r="E20" s="11" t="s">
        <v>40</v>
      </c>
      <c r="F20" s="11" t="s">
        <v>66</v>
      </c>
      <c r="G20" s="11"/>
      <c r="H20" s="34">
        <v>0.3</v>
      </c>
      <c r="I20" s="12">
        <f t="shared" si="2"/>
        <v>0.3</v>
      </c>
      <c r="J20" s="13">
        <f t="shared" si="0"/>
        <v>2</v>
      </c>
      <c r="K20" s="13" t="str">
        <f>IF('[33]VIATICOS REFERENCIA'!$G$15&gt;'Calculos Intermedios_transp_pes'!L20,"No","Si")</f>
        <v>No</v>
      </c>
      <c r="L20" s="36">
        <v>6000</v>
      </c>
      <c r="M20" s="21">
        <f t="shared" si="1"/>
        <v>0</v>
      </c>
      <c r="N20" s="16" t="s">
        <v>67</v>
      </c>
      <c r="O20" s="35" t="s">
        <v>49</v>
      </c>
      <c r="P20" s="11" t="s">
        <v>0</v>
      </c>
      <c r="Q20" s="16" t="s">
        <v>68</v>
      </c>
    </row>
    <row r="21" spans="1:17" s="17" customFormat="1" ht="20.25" customHeight="1" outlineLevel="2" x14ac:dyDescent="0.25">
      <c r="A21" s="9">
        <v>8758</v>
      </c>
      <c r="B21" s="11" t="s">
        <v>44</v>
      </c>
      <c r="C21" s="11" t="s">
        <v>69</v>
      </c>
      <c r="D21" s="11" t="s">
        <v>46</v>
      </c>
      <c r="E21" s="11" t="s">
        <v>40</v>
      </c>
      <c r="F21" s="11" t="s">
        <v>70</v>
      </c>
      <c r="G21" s="11"/>
      <c r="H21" s="34">
        <v>0.15</v>
      </c>
      <c r="I21" s="12">
        <f t="shared" si="2"/>
        <v>0.15</v>
      </c>
      <c r="J21" s="13">
        <f t="shared" si="0"/>
        <v>2</v>
      </c>
      <c r="K21" s="13" t="str">
        <f>IF('[33]VIATICOS REFERENCIA'!$G$15&gt;'Calculos Intermedios_transp_pes'!L21,"No","Si")</f>
        <v>No</v>
      </c>
      <c r="L21" s="20">
        <v>2000</v>
      </c>
      <c r="M21" s="21">
        <f t="shared" si="1"/>
        <v>0</v>
      </c>
      <c r="N21" s="16"/>
      <c r="O21" s="35" t="s">
        <v>49</v>
      </c>
      <c r="P21" s="11" t="s">
        <v>0</v>
      </c>
      <c r="Q21" s="16" t="s">
        <v>71</v>
      </c>
    </row>
    <row r="22" spans="1:17" s="17" customFormat="1" ht="20.25" customHeight="1" outlineLevel="2" x14ac:dyDescent="0.25">
      <c r="A22" s="9">
        <v>8675</v>
      </c>
      <c r="B22" s="11" t="s">
        <v>44</v>
      </c>
      <c r="C22" s="11" t="s">
        <v>72</v>
      </c>
      <c r="D22" s="11" t="s">
        <v>46</v>
      </c>
      <c r="E22" s="11" t="s">
        <v>40</v>
      </c>
      <c r="F22" s="11" t="s">
        <v>73</v>
      </c>
      <c r="G22" s="11">
        <v>2</v>
      </c>
      <c r="H22" s="34">
        <v>0.3</v>
      </c>
      <c r="I22" s="12">
        <f t="shared" si="2"/>
        <v>2.2999999999999998</v>
      </c>
      <c r="J22" s="13">
        <f t="shared" si="0"/>
        <v>3</v>
      </c>
      <c r="K22" s="13" t="s">
        <v>0</v>
      </c>
      <c r="L22" s="36">
        <v>21000</v>
      </c>
      <c r="M22" s="21">
        <f t="shared" si="1"/>
        <v>1</v>
      </c>
      <c r="N22" s="16" t="s">
        <v>74</v>
      </c>
      <c r="O22" s="35" t="s">
        <v>49</v>
      </c>
      <c r="P22" s="11" t="s">
        <v>0</v>
      </c>
      <c r="Q22" s="16" t="s">
        <v>64</v>
      </c>
    </row>
    <row r="23" spans="1:17" s="17" customFormat="1" ht="20.25" customHeight="1" outlineLevel="2" x14ac:dyDescent="0.25">
      <c r="A23" s="9">
        <v>8560</v>
      </c>
      <c r="B23" s="11" t="s">
        <v>44</v>
      </c>
      <c r="C23" s="11" t="s">
        <v>75</v>
      </c>
      <c r="D23" s="11" t="s">
        <v>46</v>
      </c>
      <c r="E23" s="11" t="s">
        <v>40</v>
      </c>
      <c r="F23" s="11" t="s">
        <v>47</v>
      </c>
      <c r="G23" s="11">
        <v>1</v>
      </c>
      <c r="H23" s="34"/>
      <c r="I23" s="12">
        <f t="shared" si="2"/>
        <v>1</v>
      </c>
      <c r="J23" s="13">
        <f t="shared" si="0"/>
        <v>2</v>
      </c>
      <c r="K23" s="13" t="str">
        <f>IF('[33]VIATICOS REFERENCIA'!$G$15&gt;'Calculos Intermedios_transp_pes'!L23,"No","Si")</f>
        <v>No</v>
      </c>
      <c r="L23" s="36">
        <v>14000</v>
      </c>
      <c r="M23" s="21">
        <f t="shared" si="1"/>
        <v>0</v>
      </c>
      <c r="N23" s="16" t="s">
        <v>76</v>
      </c>
      <c r="O23" s="35" t="s">
        <v>49</v>
      </c>
      <c r="P23" s="11" t="s">
        <v>0</v>
      </c>
      <c r="Q23" s="16" t="s">
        <v>77</v>
      </c>
    </row>
    <row r="24" spans="1:17" s="17" customFormat="1" ht="20.25" customHeight="1" outlineLevel="1" x14ac:dyDescent="0.25">
      <c r="A24" s="9"/>
      <c r="B24" s="24" t="s">
        <v>78</v>
      </c>
      <c r="C24" s="11"/>
      <c r="D24" s="24"/>
      <c r="E24" s="24"/>
      <c r="F24" s="24"/>
      <c r="G24" s="24">
        <f>SUBTOTAL(9,G15:G23)</f>
        <v>10</v>
      </c>
      <c r="H24" s="37">
        <f>SUBTOTAL(9,H15:H23)</f>
        <v>1.3499999999999999</v>
      </c>
      <c r="I24" s="12"/>
      <c r="J24" s="13"/>
      <c r="K24" s="12"/>
      <c r="L24" s="36"/>
      <c r="M24" s="27" t="str">
        <f>B23</f>
        <v>Atlantico</v>
      </c>
      <c r="N24" s="16"/>
      <c r="O24" s="35"/>
      <c r="P24" s="11" t="s">
        <v>0</v>
      </c>
      <c r="Q24" s="16"/>
    </row>
    <row r="25" spans="1:17" s="17" customFormat="1" ht="20.25" customHeight="1" outlineLevel="2" x14ac:dyDescent="0.25">
      <c r="A25" s="9">
        <v>13300</v>
      </c>
      <c r="B25" s="11" t="s">
        <v>79</v>
      </c>
      <c r="C25" s="11" t="s">
        <v>80</v>
      </c>
      <c r="D25" s="11" t="s">
        <v>81</v>
      </c>
      <c r="E25" s="11" t="s">
        <v>20</v>
      </c>
      <c r="F25" s="11" t="s">
        <v>82</v>
      </c>
      <c r="G25" s="11"/>
      <c r="H25" s="34">
        <v>0.1</v>
      </c>
      <c r="I25" s="12">
        <f t="shared" ref="I25:I50" si="3">G25+H25</f>
        <v>0.1</v>
      </c>
      <c r="J25" s="13">
        <f t="shared" si="0"/>
        <v>2</v>
      </c>
      <c r="K25" s="13" t="str">
        <f>IF('[33]VIATICOS REFERENCIA'!$G$15&gt;'Calculos Intermedios_transp_pes'!L25,"No","Si")</f>
        <v>No</v>
      </c>
      <c r="L25" s="20">
        <v>14000</v>
      </c>
      <c r="M25" s="21">
        <f t="shared" si="1"/>
        <v>0</v>
      </c>
      <c r="N25" s="16" t="s">
        <v>83</v>
      </c>
      <c r="O25" s="35" t="s">
        <v>49</v>
      </c>
      <c r="P25" s="38"/>
      <c r="Q25" s="38" t="s">
        <v>84</v>
      </c>
    </row>
    <row r="26" spans="1:17" s="17" customFormat="1" ht="20.25" customHeight="1" outlineLevel="2" x14ac:dyDescent="0.25">
      <c r="A26" s="9">
        <v>13074</v>
      </c>
      <c r="B26" s="11" t="s">
        <v>79</v>
      </c>
      <c r="C26" s="11" t="s">
        <v>85</v>
      </c>
      <c r="D26" s="11" t="s">
        <v>81</v>
      </c>
      <c r="E26" s="11" t="s">
        <v>20</v>
      </c>
      <c r="F26" s="11" t="s">
        <v>86</v>
      </c>
      <c r="G26" s="11"/>
      <c r="H26" s="34">
        <v>0.2</v>
      </c>
      <c r="I26" s="12">
        <f t="shared" si="3"/>
        <v>0.2</v>
      </c>
      <c r="J26" s="13">
        <f t="shared" si="0"/>
        <v>2</v>
      </c>
      <c r="K26" s="13" t="str">
        <f>IF('[33]VIATICOS REFERENCIA'!$G$15&gt;'Calculos Intermedios_transp_pes'!L26,"No","Si")</f>
        <v>No</v>
      </c>
      <c r="L26" s="20">
        <v>45000</v>
      </c>
      <c r="M26" s="21">
        <f t="shared" si="1"/>
        <v>0</v>
      </c>
      <c r="N26" s="16" t="s">
        <v>87</v>
      </c>
      <c r="O26" s="39" t="s">
        <v>88</v>
      </c>
      <c r="P26" s="38"/>
      <c r="Q26" s="38" t="s">
        <v>89</v>
      </c>
    </row>
    <row r="27" spans="1:17" s="17" customFormat="1" ht="20.25" customHeight="1" outlineLevel="2" x14ac:dyDescent="0.25">
      <c r="A27" s="9">
        <v>13667</v>
      </c>
      <c r="B27" s="11" t="s">
        <v>79</v>
      </c>
      <c r="C27" s="11" t="s">
        <v>90</v>
      </c>
      <c r="D27" s="11" t="s">
        <v>81</v>
      </c>
      <c r="E27" s="11" t="s">
        <v>20</v>
      </c>
      <c r="F27" s="11" t="s">
        <v>47</v>
      </c>
      <c r="G27" s="11">
        <v>1</v>
      </c>
      <c r="H27" s="34"/>
      <c r="I27" s="12">
        <f t="shared" si="3"/>
        <v>1</v>
      </c>
      <c r="J27" s="13">
        <f t="shared" si="0"/>
        <v>2</v>
      </c>
      <c r="K27" s="13" t="str">
        <f>IF('[33]VIATICOS REFERENCIA'!$G$15&gt;'Calculos Intermedios_transp_pes'!L27,"No","Si")</f>
        <v>No</v>
      </c>
      <c r="L27" s="20">
        <v>40000</v>
      </c>
      <c r="M27" s="21">
        <f t="shared" si="1"/>
        <v>0</v>
      </c>
      <c r="N27" s="16" t="s">
        <v>91</v>
      </c>
      <c r="O27" s="35" t="s">
        <v>92</v>
      </c>
      <c r="P27" s="38"/>
      <c r="Q27" s="38" t="s">
        <v>84</v>
      </c>
    </row>
    <row r="28" spans="1:17" s="17" customFormat="1" ht="20.25" customHeight="1" outlineLevel="2" x14ac:dyDescent="0.25">
      <c r="A28" s="9">
        <v>13433</v>
      </c>
      <c r="B28" s="11" t="s">
        <v>79</v>
      </c>
      <c r="C28" s="11" t="s">
        <v>93</v>
      </c>
      <c r="D28" s="11" t="s">
        <v>94</v>
      </c>
      <c r="E28" s="11" t="s">
        <v>40</v>
      </c>
      <c r="F28" s="11" t="s">
        <v>47</v>
      </c>
      <c r="G28" s="11">
        <v>1</v>
      </c>
      <c r="H28" s="34"/>
      <c r="I28" s="12">
        <f t="shared" si="3"/>
        <v>1</v>
      </c>
      <c r="J28" s="13">
        <f t="shared" si="0"/>
        <v>2</v>
      </c>
      <c r="K28" s="13" t="str">
        <f>IF('[33]VIATICOS REFERENCIA'!$G$15&gt;'Calculos Intermedios_transp_pes'!L28,"No","Si")</f>
        <v>No</v>
      </c>
      <c r="L28" s="20">
        <v>10000</v>
      </c>
      <c r="M28" s="21">
        <f t="shared" si="1"/>
        <v>0</v>
      </c>
      <c r="N28" s="16" t="s">
        <v>95</v>
      </c>
      <c r="O28" s="11"/>
      <c r="P28" s="16"/>
      <c r="Q28" s="16" t="s">
        <v>84</v>
      </c>
    </row>
    <row r="29" spans="1:17" s="17" customFormat="1" ht="20.25" customHeight="1" outlineLevel="2" x14ac:dyDescent="0.25">
      <c r="A29" s="9">
        <v>13062</v>
      </c>
      <c r="B29" s="11" t="s">
        <v>79</v>
      </c>
      <c r="C29" s="11" t="s">
        <v>96</v>
      </c>
      <c r="D29" s="11" t="s">
        <v>94</v>
      </c>
      <c r="E29" s="11" t="s">
        <v>40</v>
      </c>
      <c r="F29" s="11" t="s">
        <v>52</v>
      </c>
      <c r="G29" s="11">
        <v>2</v>
      </c>
      <c r="H29" s="34"/>
      <c r="I29" s="12">
        <f t="shared" si="3"/>
        <v>2</v>
      </c>
      <c r="J29" s="13">
        <f t="shared" si="0"/>
        <v>2</v>
      </c>
      <c r="K29" s="13" t="str">
        <f>IF('[33]VIATICOS REFERENCIA'!$G$15&gt;'Calculos Intermedios_transp_pes'!L29,"No","Si")</f>
        <v>No</v>
      </c>
      <c r="L29" s="20">
        <v>35000</v>
      </c>
      <c r="M29" s="21">
        <f t="shared" si="1"/>
        <v>0</v>
      </c>
      <c r="N29" s="16" t="s">
        <v>97</v>
      </c>
      <c r="O29" s="11"/>
      <c r="P29" s="16"/>
      <c r="Q29" s="16" t="s">
        <v>84</v>
      </c>
    </row>
    <row r="30" spans="1:17" s="17" customFormat="1" ht="20.25" customHeight="1" outlineLevel="2" x14ac:dyDescent="0.25">
      <c r="A30" s="9">
        <v>13442</v>
      </c>
      <c r="B30" s="11" t="s">
        <v>79</v>
      </c>
      <c r="C30" s="11" t="s">
        <v>98</v>
      </c>
      <c r="D30" s="11" t="s">
        <v>94</v>
      </c>
      <c r="E30" s="11" t="s">
        <v>40</v>
      </c>
      <c r="F30" s="11" t="s">
        <v>99</v>
      </c>
      <c r="G30" s="11">
        <v>1</v>
      </c>
      <c r="H30" s="34">
        <v>0.4</v>
      </c>
      <c r="I30" s="12">
        <f t="shared" si="3"/>
        <v>1.4</v>
      </c>
      <c r="J30" s="13">
        <f t="shared" si="0"/>
        <v>2</v>
      </c>
      <c r="K30" s="13" t="str">
        <f>IF('[33]VIATICOS REFERENCIA'!$G$15&gt;'Calculos Intermedios_transp_pes'!L30,"No","Si")</f>
        <v>No</v>
      </c>
      <c r="L30" s="20">
        <v>32500</v>
      </c>
      <c r="M30" s="21">
        <f t="shared" si="1"/>
        <v>0</v>
      </c>
      <c r="N30" s="16" t="s">
        <v>100</v>
      </c>
      <c r="O30" s="11"/>
      <c r="P30" s="16"/>
      <c r="Q30" s="16" t="s">
        <v>84</v>
      </c>
    </row>
    <row r="31" spans="1:17" s="17" customFormat="1" ht="20.25" customHeight="1" outlineLevel="2" x14ac:dyDescent="0.25">
      <c r="A31" s="9">
        <v>13001</v>
      </c>
      <c r="B31" s="11" t="s">
        <v>79</v>
      </c>
      <c r="C31" s="11" t="s">
        <v>94</v>
      </c>
      <c r="D31" s="11" t="s">
        <v>94</v>
      </c>
      <c r="E31" s="11" t="s">
        <v>40</v>
      </c>
      <c r="F31" s="11" t="s">
        <v>52</v>
      </c>
      <c r="G31" s="11">
        <v>2</v>
      </c>
      <c r="H31" s="34"/>
      <c r="I31" s="12">
        <f t="shared" si="3"/>
        <v>2</v>
      </c>
      <c r="J31" s="13">
        <f t="shared" si="0"/>
        <v>2</v>
      </c>
      <c r="K31" s="13" t="str">
        <f>IF('[33]VIATICOS REFERENCIA'!$G$15&gt;'Calculos Intermedios_transp_pes'!L31,"No","Si")</f>
        <v>No</v>
      </c>
      <c r="L31" s="20">
        <v>6000</v>
      </c>
      <c r="M31" s="21">
        <f t="shared" si="1"/>
        <v>0</v>
      </c>
      <c r="N31" s="16" t="s">
        <v>101</v>
      </c>
      <c r="O31" s="11"/>
      <c r="P31" s="16"/>
      <c r="Q31" s="16" t="s">
        <v>84</v>
      </c>
    </row>
    <row r="32" spans="1:17" s="17" customFormat="1" ht="20.25" customHeight="1" outlineLevel="2" x14ac:dyDescent="0.25">
      <c r="A32" s="9">
        <v>13248</v>
      </c>
      <c r="B32" s="11" t="s">
        <v>79</v>
      </c>
      <c r="C32" s="11" t="s">
        <v>102</v>
      </c>
      <c r="D32" s="11" t="s">
        <v>94</v>
      </c>
      <c r="E32" s="11" t="s">
        <v>40</v>
      </c>
      <c r="F32" s="11" t="s">
        <v>103</v>
      </c>
      <c r="G32" s="11">
        <v>3</v>
      </c>
      <c r="H32" s="34"/>
      <c r="I32" s="12">
        <f t="shared" si="3"/>
        <v>3</v>
      </c>
      <c r="J32" s="13">
        <f t="shared" si="0"/>
        <v>3</v>
      </c>
      <c r="K32" s="13" t="s">
        <v>0</v>
      </c>
      <c r="L32" s="20">
        <v>30000</v>
      </c>
      <c r="M32" s="21">
        <f t="shared" si="1"/>
        <v>1</v>
      </c>
      <c r="N32" s="16" t="s">
        <v>95</v>
      </c>
      <c r="O32" s="11"/>
      <c r="P32" s="16"/>
      <c r="Q32" s="16" t="s">
        <v>84</v>
      </c>
    </row>
    <row r="33" spans="1:17" s="17" customFormat="1" ht="20.25" customHeight="1" outlineLevel="2" x14ac:dyDescent="0.25">
      <c r="A33" s="9">
        <v>13222</v>
      </c>
      <c r="B33" s="11" t="s">
        <v>79</v>
      </c>
      <c r="C33" s="11" t="s">
        <v>104</v>
      </c>
      <c r="D33" s="11" t="s">
        <v>94</v>
      </c>
      <c r="E33" s="11" t="s">
        <v>40</v>
      </c>
      <c r="F33" s="11" t="s">
        <v>105</v>
      </c>
      <c r="G33" s="11"/>
      <c r="H33" s="34">
        <v>0.45</v>
      </c>
      <c r="I33" s="12">
        <f t="shared" si="3"/>
        <v>0.45</v>
      </c>
      <c r="J33" s="13">
        <f t="shared" si="0"/>
        <v>2</v>
      </c>
      <c r="K33" s="13" t="str">
        <f>IF('[33]VIATICOS REFERENCIA'!$G$15&gt;'Calculos Intermedios_transp_pes'!L33,"No","Si")</f>
        <v>No</v>
      </c>
      <c r="L33" s="20">
        <v>27500</v>
      </c>
      <c r="M33" s="21">
        <f t="shared" si="1"/>
        <v>0</v>
      </c>
      <c r="N33" s="16" t="s">
        <v>106</v>
      </c>
      <c r="O33" s="11"/>
      <c r="P33" s="16"/>
      <c r="Q33" s="16" t="s">
        <v>84</v>
      </c>
    </row>
    <row r="34" spans="1:17" s="17" customFormat="1" ht="20.25" customHeight="1" outlineLevel="2" x14ac:dyDescent="0.25">
      <c r="A34" s="9">
        <v>13673</v>
      </c>
      <c r="B34" s="11" t="s">
        <v>79</v>
      </c>
      <c r="C34" s="11" t="s">
        <v>107</v>
      </c>
      <c r="D34" s="11" t="s">
        <v>94</v>
      </c>
      <c r="E34" s="11" t="s">
        <v>40</v>
      </c>
      <c r="F34" s="11" t="s">
        <v>108</v>
      </c>
      <c r="G34" s="11">
        <v>1</v>
      </c>
      <c r="H34" s="34">
        <v>0.2</v>
      </c>
      <c r="I34" s="12">
        <f t="shared" si="3"/>
        <v>1.2</v>
      </c>
      <c r="J34" s="13">
        <f t="shared" si="0"/>
        <v>2</v>
      </c>
      <c r="K34" s="13" t="str">
        <f>IF('[33]VIATICOS REFERENCIA'!$G$15&gt;'Calculos Intermedios_transp_pes'!L34,"No","Si")</f>
        <v>No</v>
      </c>
      <c r="L34" s="20">
        <v>22500</v>
      </c>
      <c r="M34" s="21">
        <f t="shared" si="1"/>
        <v>0</v>
      </c>
      <c r="N34" s="16" t="s">
        <v>109</v>
      </c>
      <c r="O34" s="11"/>
      <c r="P34" s="16"/>
      <c r="Q34" s="16" t="s">
        <v>84</v>
      </c>
    </row>
    <row r="35" spans="1:17" s="17" customFormat="1" ht="20.25" customHeight="1" outlineLevel="2" x14ac:dyDescent="0.25">
      <c r="A35" s="9">
        <v>13838</v>
      </c>
      <c r="B35" s="11" t="s">
        <v>79</v>
      </c>
      <c r="C35" s="11" t="s">
        <v>110</v>
      </c>
      <c r="D35" s="11" t="s">
        <v>94</v>
      </c>
      <c r="E35" s="11" t="s">
        <v>40</v>
      </c>
      <c r="F35" s="11" t="s">
        <v>86</v>
      </c>
      <c r="G35" s="11"/>
      <c r="H35" s="34">
        <v>0.2</v>
      </c>
      <c r="I35" s="12">
        <f t="shared" si="3"/>
        <v>0.2</v>
      </c>
      <c r="J35" s="13">
        <f t="shared" si="0"/>
        <v>2</v>
      </c>
      <c r="K35" s="13" t="str">
        <f>IF('[33]VIATICOS REFERENCIA'!$G$15&gt;'Calculos Intermedios_transp_pes'!L35,"No","Si")</f>
        <v>No</v>
      </c>
      <c r="L35" s="20">
        <v>30000</v>
      </c>
      <c r="M35" s="21">
        <f t="shared" si="1"/>
        <v>0</v>
      </c>
      <c r="N35" s="16" t="s">
        <v>111</v>
      </c>
      <c r="O35" s="11"/>
      <c r="P35" s="16"/>
      <c r="Q35" s="16" t="s">
        <v>84</v>
      </c>
    </row>
    <row r="36" spans="1:17" s="17" customFormat="1" ht="20.25" customHeight="1" outlineLevel="2" x14ac:dyDescent="0.25">
      <c r="A36" s="9">
        <v>13430</v>
      </c>
      <c r="B36" s="11" t="s">
        <v>79</v>
      </c>
      <c r="C36" s="11" t="s">
        <v>112</v>
      </c>
      <c r="D36" s="11" t="s">
        <v>112</v>
      </c>
      <c r="E36" s="11" t="s">
        <v>40</v>
      </c>
      <c r="F36" s="11" t="s">
        <v>113</v>
      </c>
      <c r="G36" s="11"/>
      <c r="H36" s="34">
        <f>(0.1+0.3)/2</f>
        <v>0.2</v>
      </c>
      <c r="I36" s="12">
        <f t="shared" si="3"/>
        <v>0.2</v>
      </c>
      <c r="J36" s="13">
        <f t="shared" si="0"/>
        <v>2</v>
      </c>
      <c r="K36" s="13" t="str">
        <f>IF('[33]VIATICOS REFERENCIA'!$G$15&gt;'Calculos Intermedios_transp_pes'!L36,"No","Si")</f>
        <v>No</v>
      </c>
      <c r="L36" s="20">
        <v>2000</v>
      </c>
      <c r="M36" s="21">
        <f t="shared" si="1"/>
        <v>0</v>
      </c>
      <c r="N36" s="16" t="s">
        <v>114</v>
      </c>
      <c r="O36" s="11"/>
      <c r="P36" s="16"/>
      <c r="Q36" s="16" t="s">
        <v>84</v>
      </c>
    </row>
    <row r="37" spans="1:17" s="17" customFormat="1" ht="20.25" customHeight="1" outlineLevel="2" x14ac:dyDescent="0.25">
      <c r="A37" s="9">
        <v>13654</v>
      </c>
      <c r="B37" s="11" t="s">
        <v>79</v>
      </c>
      <c r="C37" s="11" t="s">
        <v>115</v>
      </c>
      <c r="D37" s="11" t="s">
        <v>116</v>
      </c>
      <c r="E37" s="11" t="s">
        <v>40</v>
      </c>
      <c r="F37" s="11" t="s">
        <v>86</v>
      </c>
      <c r="G37" s="11"/>
      <c r="H37" s="34">
        <v>0.2</v>
      </c>
      <c r="I37" s="12">
        <f t="shared" si="3"/>
        <v>0.2</v>
      </c>
      <c r="J37" s="13">
        <f t="shared" si="0"/>
        <v>2</v>
      </c>
      <c r="K37" s="13" t="str">
        <f>IF('[33]VIATICOS REFERENCIA'!$G$15&gt;'Calculos Intermedios_transp_pes'!L37,"No","Si")</f>
        <v>No</v>
      </c>
      <c r="L37" s="20">
        <v>3500</v>
      </c>
      <c r="M37" s="21">
        <f t="shared" si="1"/>
        <v>0</v>
      </c>
      <c r="N37" s="16" t="s">
        <v>95</v>
      </c>
      <c r="O37" s="11"/>
      <c r="P37" s="16"/>
      <c r="Q37" s="16" t="s">
        <v>84</v>
      </c>
    </row>
    <row r="38" spans="1:17" s="17" customFormat="1" ht="20.25" customHeight="1" outlineLevel="2" x14ac:dyDescent="0.25">
      <c r="A38" s="9">
        <v>13244</v>
      </c>
      <c r="B38" s="11" t="s">
        <v>79</v>
      </c>
      <c r="C38" s="11" t="s">
        <v>117</v>
      </c>
      <c r="D38" s="11" t="s">
        <v>116</v>
      </c>
      <c r="E38" s="11" t="s">
        <v>40</v>
      </c>
      <c r="F38" s="11" t="s">
        <v>47</v>
      </c>
      <c r="G38" s="11">
        <v>1</v>
      </c>
      <c r="H38" s="34"/>
      <c r="I38" s="12">
        <f t="shared" si="3"/>
        <v>1</v>
      </c>
      <c r="J38" s="13">
        <f t="shared" si="0"/>
        <v>2</v>
      </c>
      <c r="K38" s="13" t="str">
        <f>IF('[33]VIATICOS REFERENCIA'!$G$15&gt;'Calculos Intermedios_transp_pes'!L38,"No","Si")</f>
        <v>No</v>
      </c>
      <c r="L38" s="20">
        <v>30000</v>
      </c>
      <c r="M38" s="21">
        <f t="shared" si="1"/>
        <v>0</v>
      </c>
      <c r="N38" s="16" t="s">
        <v>118</v>
      </c>
      <c r="O38" s="11"/>
      <c r="P38" s="16"/>
      <c r="Q38" s="16" t="s">
        <v>84</v>
      </c>
    </row>
    <row r="39" spans="1:17" s="17" customFormat="1" ht="20.25" customHeight="1" outlineLevel="2" x14ac:dyDescent="0.25">
      <c r="A39" s="9">
        <v>13647</v>
      </c>
      <c r="B39" s="11" t="s">
        <v>79</v>
      </c>
      <c r="C39" s="11" t="s">
        <v>119</v>
      </c>
      <c r="D39" s="11" t="s">
        <v>116</v>
      </c>
      <c r="E39" s="11" t="s">
        <v>40</v>
      </c>
      <c r="F39" s="11" t="s">
        <v>120</v>
      </c>
      <c r="G39" s="11">
        <v>2</v>
      </c>
      <c r="H39" s="34">
        <v>0.45</v>
      </c>
      <c r="I39" s="12">
        <f t="shared" si="3"/>
        <v>2.4500000000000002</v>
      </c>
      <c r="J39" s="13">
        <f t="shared" si="0"/>
        <v>3</v>
      </c>
      <c r="K39" s="13" t="s">
        <v>0</v>
      </c>
      <c r="L39" s="20">
        <v>22500</v>
      </c>
      <c r="M39" s="21">
        <f t="shared" si="1"/>
        <v>1</v>
      </c>
      <c r="N39" s="16" t="s">
        <v>121</v>
      </c>
      <c r="O39" s="11"/>
      <c r="P39" s="16"/>
      <c r="Q39" s="16" t="s">
        <v>84</v>
      </c>
    </row>
    <row r="40" spans="1:17" s="17" customFormat="1" ht="20.25" customHeight="1" outlineLevel="2" x14ac:dyDescent="0.25">
      <c r="A40" s="9">
        <v>13780</v>
      </c>
      <c r="B40" s="11" t="s">
        <v>79</v>
      </c>
      <c r="C40" s="11" t="s">
        <v>122</v>
      </c>
      <c r="D40" s="11" t="s">
        <v>123</v>
      </c>
      <c r="E40" s="11" t="s">
        <v>40</v>
      </c>
      <c r="F40" s="11" t="s">
        <v>124</v>
      </c>
      <c r="G40" s="11">
        <v>2</v>
      </c>
      <c r="H40" s="34">
        <v>0.3</v>
      </c>
      <c r="I40" s="12">
        <f t="shared" si="3"/>
        <v>2.2999999999999998</v>
      </c>
      <c r="J40" s="13">
        <f t="shared" si="0"/>
        <v>3</v>
      </c>
      <c r="K40" s="13" t="s">
        <v>0</v>
      </c>
      <c r="L40" s="20">
        <v>45000</v>
      </c>
      <c r="M40" s="21">
        <f t="shared" si="1"/>
        <v>1</v>
      </c>
      <c r="N40" s="16" t="s">
        <v>95</v>
      </c>
      <c r="O40" s="11"/>
      <c r="P40" s="16"/>
      <c r="Q40" s="16" t="s">
        <v>84</v>
      </c>
    </row>
    <row r="41" spans="1:17" s="17" customFormat="1" ht="20.25" customHeight="1" outlineLevel="2" x14ac:dyDescent="0.25">
      <c r="A41" s="9">
        <v>13650</v>
      </c>
      <c r="B41" s="11" t="s">
        <v>79</v>
      </c>
      <c r="C41" s="11" t="s">
        <v>125</v>
      </c>
      <c r="D41" s="11" t="s">
        <v>123</v>
      </c>
      <c r="E41" s="11" t="s">
        <v>40</v>
      </c>
      <c r="F41" s="11" t="s">
        <v>126</v>
      </c>
      <c r="G41" s="11"/>
      <c r="H41" s="34">
        <v>0.3</v>
      </c>
      <c r="I41" s="12">
        <f t="shared" si="3"/>
        <v>0.3</v>
      </c>
      <c r="J41" s="13">
        <f t="shared" si="0"/>
        <v>2</v>
      </c>
      <c r="K41" s="13" t="str">
        <f>IF('[33]VIATICOS REFERENCIA'!$G$15&gt;'Calculos Intermedios_transp_pes'!L41,"No","Si")</f>
        <v>No</v>
      </c>
      <c r="L41" s="20">
        <v>25000</v>
      </c>
      <c r="M41" s="21">
        <f t="shared" si="1"/>
        <v>0</v>
      </c>
      <c r="N41" s="16" t="s">
        <v>127</v>
      </c>
      <c r="O41" s="11"/>
      <c r="P41" s="16"/>
      <c r="Q41" s="16" t="s">
        <v>84</v>
      </c>
    </row>
    <row r="42" spans="1:17" s="17" customFormat="1" ht="20.25" customHeight="1" outlineLevel="2" x14ac:dyDescent="0.25">
      <c r="A42" s="9">
        <v>13268</v>
      </c>
      <c r="B42" s="11" t="s">
        <v>79</v>
      </c>
      <c r="C42" s="11" t="s">
        <v>128</v>
      </c>
      <c r="D42" s="11" t="s">
        <v>123</v>
      </c>
      <c r="E42" s="11" t="s">
        <v>20</v>
      </c>
      <c r="F42" s="11" t="s">
        <v>129</v>
      </c>
      <c r="G42" s="11"/>
      <c r="H42" s="34">
        <v>0.2</v>
      </c>
      <c r="I42" s="12">
        <f t="shared" si="3"/>
        <v>0.2</v>
      </c>
      <c r="J42" s="13">
        <f t="shared" si="0"/>
        <v>2</v>
      </c>
      <c r="K42" s="13" t="str">
        <f>IF('[33]VIATICOS REFERENCIA'!$G$15&gt;'Calculos Intermedios_transp_pes'!L42,"No","Si")</f>
        <v>No</v>
      </c>
      <c r="L42" s="20">
        <v>10000</v>
      </c>
      <c r="M42" s="21">
        <f t="shared" si="1"/>
        <v>0</v>
      </c>
      <c r="N42" s="16" t="s">
        <v>130</v>
      </c>
      <c r="O42" s="11"/>
      <c r="P42" s="16"/>
      <c r="Q42" s="16" t="s">
        <v>84</v>
      </c>
    </row>
    <row r="43" spans="1:17" s="17" customFormat="1" ht="20.25" customHeight="1" outlineLevel="2" x14ac:dyDescent="0.25">
      <c r="A43" s="9">
        <v>13030</v>
      </c>
      <c r="B43" s="11" t="s">
        <v>79</v>
      </c>
      <c r="C43" s="11" t="s">
        <v>131</v>
      </c>
      <c r="D43" s="11" t="s">
        <v>123</v>
      </c>
      <c r="E43" s="11" t="s">
        <v>20</v>
      </c>
      <c r="F43" s="11" t="s">
        <v>47</v>
      </c>
      <c r="G43" s="11">
        <v>1</v>
      </c>
      <c r="H43" s="34"/>
      <c r="I43" s="12">
        <f t="shared" si="3"/>
        <v>1</v>
      </c>
      <c r="J43" s="13">
        <f t="shared" si="0"/>
        <v>2</v>
      </c>
      <c r="K43" s="13" t="str">
        <f>IF('[33]VIATICOS REFERENCIA'!$G$15&gt;'Calculos Intermedios_transp_pes'!L43,"No","Si")</f>
        <v>No</v>
      </c>
      <c r="L43" s="20">
        <v>31000</v>
      </c>
      <c r="M43" s="21">
        <f t="shared" si="1"/>
        <v>0</v>
      </c>
      <c r="N43" s="16" t="s">
        <v>130</v>
      </c>
      <c r="O43" s="11"/>
      <c r="P43" s="16"/>
      <c r="Q43" s="16" t="s">
        <v>84</v>
      </c>
    </row>
    <row r="44" spans="1:17" s="17" customFormat="1" ht="20.25" customHeight="1" outlineLevel="2" x14ac:dyDescent="0.25">
      <c r="A44" s="9">
        <v>13006</v>
      </c>
      <c r="B44" s="11" t="s">
        <v>79</v>
      </c>
      <c r="C44" s="11" t="s">
        <v>132</v>
      </c>
      <c r="D44" s="11" t="s">
        <v>133</v>
      </c>
      <c r="E44" s="11" t="s">
        <v>20</v>
      </c>
      <c r="F44" s="11" t="s">
        <v>47</v>
      </c>
      <c r="G44" s="11">
        <v>1</v>
      </c>
      <c r="H44" s="34"/>
      <c r="I44" s="12">
        <f t="shared" si="3"/>
        <v>1</v>
      </c>
      <c r="J44" s="13">
        <f t="shared" si="0"/>
        <v>2</v>
      </c>
      <c r="K44" s="13" t="str">
        <f>IF('[33]VIATICOS REFERENCIA'!$G$15&gt;'Calculos Intermedios_transp_pes'!L44,"No","Si")</f>
        <v>No</v>
      </c>
      <c r="L44" s="20">
        <v>20000</v>
      </c>
      <c r="M44" s="21">
        <f t="shared" si="1"/>
        <v>0</v>
      </c>
      <c r="N44" s="38" t="s">
        <v>134</v>
      </c>
      <c r="O44" s="11"/>
      <c r="P44" s="16"/>
      <c r="Q44" s="16" t="s">
        <v>84</v>
      </c>
    </row>
    <row r="45" spans="1:17" s="17" customFormat="1" ht="20.25" customHeight="1" outlineLevel="2" x14ac:dyDescent="0.25">
      <c r="A45" s="9">
        <v>13549</v>
      </c>
      <c r="B45" s="11" t="s">
        <v>79</v>
      </c>
      <c r="C45" s="11" t="s">
        <v>135</v>
      </c>
      <c r="D45" s="11" t="s">
        <v>133</v>
      </c>
      <c r="E45" s="11" t="s">
        <v>20</v>
      </c>
      <c r="F45" s="11" t="s">
        <v>47</v>
      </c>
      <c r="G45" s="11">
        <v>1</v>
      </c>
      <c r="H45" s="34"/>
      <c r="I45" s="12">
        <f t="shared" si="3"/>
        <v>1</v>
      </c>
      <c r="J45" s="13">
        <f t="shared" si="0"/>
        <v>2</v>
      </c>
      <c r="K45" s="13" t="str">
        <f>IF('[33]VIATICOS REFERENCIA'!$G$15&gt;'Calculos Intermedios_transp_pes'!L45,"No","Si")</f>
        <v>No</v>
      </c>
      <c r="L45" s="20">
        <v>65000</v>
      </c>
      <c r="M45" s="21">
        <f t="shared" si="1"/>
        <v>0</v>
      </c>
      <c r="N45" s="38" t="s">
        <v>136</v>
      </c>
      <c r="O45" s="11"/>
      <c r="P45" s="16"/>
      <c r="Q45" s="16" t="s">
        <v>84</v>
      </c>
    </row>
    <row r="46" spans="1:17" s="17" customFormat="1" ht="20.25" customHeight="1" outlineLevel="2" x14ac:dyDescent="0.25">
      <c r="A46" s="9">
        <v>13458</v>
      </c>
      <c r="B46" s="11" t="s">
        <v>79</v>
      </c>
      <c r="C46" s="11" t="s">
        <v>137</v>
      </c>
      <c r="D46" s="11" t="s">
        <v>133</v>
      </c>
      <c r="E46" s="11" t="s">
        <v>20</v>
      </c>
      <c r="F46" s="11" t="s">
        <v>138</v>
      </c>
      <c r="G46" s="11">
        <v>1</v>
      </c>
      <c r="H46" s="34">
        <v>0.3</v>
      </c>
      <c r="I46" s="12">
        <f t="shared" si="3"/>
        <v>1.3</v>
      </c>
      <c r="J46" s="13">
        <f t="shared" si="0"/>
        <v>2</v>
      </c>
      <c r="K46" s="13" t="str">
        <f>IF('[33]VIATICOS REFERENCIA'!$G$15&gt;'Calculos Intermedios_transp_pes'!L46,"No","Si")</f>
        <v>Si</v>
      </c>
      <c r="L46" s="20">
        <v>95000</v>
      </c>
      <c r="M46" s="21">
        <f t="shared" si="1"/>
        <v>0</v>
      </c>
      <c r="N46" s="38" t="s">
        <v>139</v>
      </c>
      <c r="O46" s="11"/>
      <c r="P46" s="16"/>
      <c r="Q46" s="16" t="s">
        <v>84</v>
      </c>
    </row>
    <row r="47" spans="1:17" s="17" customFormat="1" ht="20.25" customHeight="1" outlineLevel="2" x14ac:dyDescent="0.25">
      <c r="A47" s="9">
        <v>13580</v>
      </c>
      <c r="B47" s="11" t="s">
        <v>79</v>
      </c>
      <c r="C47" s="11" t="s">
        <v>140</v>
      </c>
      <c r="D47" s="11" t="s">
        <v>141</v>
      </c>
      <c r="E47" s="11" t="s">
        <v>32</v>
      </c>
      <c r="F47" s="11" t="s">
        <v>105</v>
      </c>
      <c r="G47" s="11"/>
      <c r="H47" s="34">
        <v>0.45</v>
      </c>
      <c r="I47" s="12">
        <f t="shared" si="3"/>
        <v>0.45</v>
      </c>
      <c r="J47" s="13">
        <f t="shared" si="0"/>
        <v>2</v>
      </c>
      <c r="K47" s="13" t="str">
        <f>IF('[33]VIATICOS REFERENCIA'!$G$15&gt;'Calculos Intermedios_transp_pes'!L47,"No","Si")</f>
        <v>No</v>
      </c>
      <c r="L47" s="20">
        <v>50000</v>
      </c>
      <c r="M47" s="21">
        <f t="shared" si="1"/>
        <v>0</v>
      </c>
      <c r="N47" s="38" t="s">
        <v>142</v>
      </c>
      <c r="O47" s="11"/>
      <c r="P47" s="16"/>
      <c r="Q47" s="16" t="s">
        <v>84</v>
      </c>
    </row>
    <row r="48" spans="1:17" s="17" customFormat="1" ht="20.25" customHeight="1" outlineLevel="2" x14ac:dyDescent="0.25">
      <c r="A48" s="9">
        <v>13600</v>
      </c>
      <c r="B48" s="11" t="s">
        <v>79</v>
      </c>
      <c r="C48" s="11" t="s">
        <v>143</v>
      </c>
      <c r="D48" s="11" t="s">
        <v>141</v>
      </c>
      <c r="E48" s="11" t="s">
        <v>20</v>
      </c>
      <c r="F48" s="11" t="s">
        <v>126</v>
      </c>
      <c r="G48" s="11"/>
      <c r="H48" s="34">
        <v>0.3</v>
      </c>
      <c r="I48" s="12">
        <f t="shared" si="3"/>
        <v>0.3</v>
      </c>
      <c r="J48" s="13">
        <f t="shared" si="0"/>
        <v>2</v>
      </c>
      <c r="K48" s="13" t="str">
        <f>IF('[33]VIATICOS REFERENCIA'!$G$15&gt;'Calculos Intermedios_transp_pes'!L48,"No","Si")</f>
        <v>No</v>
      </c>
      <c r="L48" s="20">
        <v>40000</v>
      </c>
      <c r="M48" s="21">
        <f t="shared" si="1"/>
        <v>0</v>
      </c>
      <c r="N48" s="38" t="s">
        <v>144</v>
      </c>
      <c r="O48" s="11"/>
      <c r="P48" s="16"/>
      <c r="Q48" s="16" t="s">
        <v>84</v>
      </c>
    </row>
    <row r="49" spans="1:18" s="17" customFormat="1" ht="20.25" customHeight="1" outlineLevel="2" x14ac:dyDescent="0.25">
      <c r="A49" s="9">
        <v>13473</v>
      </c>
      <c r="B49" s="11" t="s">
        <v>79</v>
      </c>
      <c r="C49" s="11" t="s">
        <v>141</v>
      </c>
      <c r="D49" s="11" t="s">
        <v>141</v>
      </c>
      <c r="E49" s="11" t="s">
        <v>20</v>
      </c>
      <c r="F49" s="11" t="s">
        <v>145</v>
      </c>
      <c r="G49" s="11">
        <v>5</v>
      </c>
      <c r="H49" s="34"/>
      <c r="I49" s="12">
        <f t="shared" si="3"/>
        <v>5</v>
      </c>
      <c r="J49" s="13">
        <f t="shared" si="0"/>
        <v>3</v>
      </c>
      <c r="K49" s="13" t="s">
        <v>0</v>
      </c>
      <c r="L49" s="20">
        <v>40000</v>
      </c>
      <c r="M49" s="21">
        <f t="shared" si="1"/>
        <v>1</v>
      </c>
      <c r="N49" s="38" t="s">
        <v>146</v>
      </c>
      <c r="O49" s="11"/>
      <c r="P49" s="16"/>
      <c r="Q49" s="16" t="s">
        <v>84</v>
      </c>
    </row>
    <row r="50" spans="1:18" s="17" customFormat="1" ht="20.25" customHeight="1" outlineLevel="2" x14ac:dyDescent="0.25">
      <c r="A50" s="9">
        <v>13670</v>
      </c>
      <c r="B50" s="11" t="s">
        <v>79</v>
      </c>
      <c r="C50" s="11" t="s">
        <v>147</v>
      </c>
      <c r="D50" s="11" t="s">
        <v>141</v>
      </c>
      <c r="E50" s="11" t="s">
        <v>40</v>
      </c>
      <c r="F50" s="11" t="s">
        <v>103</v>
      </c>
      <c r="G50" s="11">
        <v>3</v>
      </c>
      <c r="H50" s="34"/>
      <c r="I50" s="12">
        <f t="shared" si="3"/>
        <v>3</v>
      </c>
      <c r="J50" s="13">
        <f t="shared" si="0"/>
        <v>3</v>
      </c>
      <c r="K50" s="13" t="s">
        <v>0</v>
      </c>
      <c r="L50" s="20">
        <v>55000</v>
      </c>
      <c r="M50" s="21">
        <f t="shared" si="1"/>
        <v>1</v>
      </c>
      <c r="N50" s="38" t="s">
        <v>148</v>
      </c>
      <c r="O50" s="11"/>
      <c r="P50" s="16"/>
      <c r="Q50" s="16" t="s">
        <v>84</v>
      </c>
    </row>
    <row r="51" spans="1:18" s="17" customFormat="1" ht="20.25" customHeight="1" outlineLevel="1" x14ac:dyDescent="0.25">
      <c r="A51" s="9"/>
      <c r="B51" s="24" t="s">
        <v>149</v>
      </c>
      <c r="C51" s="11"/>
      <c r="D51" s="24"/>
      <c r="E51" s="24"/>
      <c r="F51" s="24"/>
      <c r="G51" s="24">
        <f>SUBTOTAL(9,G25:G50)</f>
        <v>28</v>
      </c>
      <c r="H51" s="37">
        <f>SUBTOTAL(9,H25:H50)</f>
        <v>4.25</v>
      </c>
      <c r="I51" s="12"/>
      <c r="J51" s="13"/>
      <c r="K51" s="12"/>
      <c r="L51" s="20"/>
      <c r="M51" s="40" t="str">
        <f>B50</f>
        <v>Bolivar</v>
      </c>
      <c r="N51" s="38"/>
      <c r="O51" s="11"/>
      <c r="P51" s="16"/>
      <c r="Q51" s="16"/>
    </row>
    <row r="52" spans="1:18" s="17" customFormat="1" ht="20.25" customHeight="1" outlineLevel="2" x14ac:dyDescent="0.25">
      <c r="A52" s="9">
        <v>15673</v>
      </c>
      <c r="B52" s="11" t="s">
        <v>150</v>
      </c>
      <c r="C52" s="11" t="s">
        <v>151</v>
      </c>
      <c r="D52" s="11" t="s">
        <v>152</v>
      </c>
      <c r="E52" s="11" t="s">
        <v>40</v>
      </c>
      <c r="F52" s="11" t="s">
        <v>56</v>
      </c>
      <c r="G52" s="11">
        <v>1</v>
      </c>
      <c r="H52" s="34">
        <v>0.3</v>
      </c>
      <c r="I52" s="12">
        <f t="shared" ref="I52:I64" si="4">G52+H52</f>
        <v>1.3</v>
      </c>
      <c r="J52" s="13">
        <f t="shared" si="0"/>
        <v>2</v>
      </c>
      <c r="K52" s="13" t="str">
        <f>IF('[33]VIATICOS REFERENCIA'!$G$15&gt;'Calculos Intermedios_transp_pes'!L52,"No","Si")</f>
        <v>No</v>
      </c>
      <c r="L52" s="36">
        <v>8000</v>
      </c>
      <c r="M52" s="21">
        <f t="shared" si="1"/>
        <v>0</v>
      </c>
      <c r="N52" s="16" t="s">
        <v>153</v>
      </c>
      <c r="O52" s="11"/>
      <c r="P52" s="11"/>
      <c r="Q52" s="125" t="s">
        <v>154</v>
      </c>
      <c r="R52" s="175" t="s">
        <v>824</v>
      </c>
    </row>
    <row r="53" spans="1:18" s="17" customFormat="1" ht="20.25" customHeight="1" outlineLevel="2" x14ac:dyDescent="0.25">
      <c r="A53" s="9">
        <v>15753</v>
      </c>
      <c r="B53" s="11" t="s">
        <v>150</v>
      </c>
      <c r="C53" s="11" t="s">
        <v>155</v>
      </c>
      <c r="D53" s="11" t="s">
        <v>152</v>
      </c>
      <c r="E53" s="11" t="s">
        <v>40</v>
      </c>
      <c r="F53" s="11" t="s">
        <v>156</v>
      </c>
      <c r="G53" s="11">
        <v>2</v>
      </c>
      <c r="H53" s="34">
        <v>0.45</v>
      </c>
      <c r="I53" s="12">
        <f t="shared" si="4"/>
        <v>2.4500000000000002</v>
      </c>
      <c r="J53" s="13">
        <f t="shared" si="0"/>
        <v>3</v>
      </c>
      <c r="K53" s="13" t="s">
        <v>0</v>
      </c>
      <c r="L53" s="36">
        <v>15000</v>
      </c>
      <c r="M53" s="21">
        <f t="shared" si="1"/>
        <v>1</v>
      </c>
      <c r="N53" s="16" t="s">
        <v>153</v>
      </c>
      <c r="O53" s="11"/>
      <c r="P53" s="11"/>
      <c r="Q53" s="125" t="s">
        <v>157</v>
      </c>
      <c r="R53" s="176"/>
    </row>
    <row r="54" spans="1:18" s="17" customFormat="1" ht="20.25" customHeight="1" outlineLevel="2" x14ac:dyDescent="0.25">
      <c r="A54" s="9">
        <v>15244</v>
      </c>
      <c r="B54" s="41" t="s">
        <v>150</v>
      </c>
      <c r="C54" s="11" t="s">
        <v>158</v>
      </c>
      <c r="D54" s="11" t="s">
        <v>152</v>
      </c>
      <c r="E54" s="11" t="s">
        <v>32</v>
      </c>
      <c r="F54" s="41" t="s">
        <v>159</v>
      </c>
      <c r="G54" s="41"/>
      <c r="H54" s="42"/>
      <c r="I54" s="12">
        <f t="shared" si="4"/>
        <v>0</v>
      </c>
      <c r="J54" s="13">
        <f t="shared" si="0"/>
        <v>1</v>
      </c>
      <c r="K54" s="13" t="str">
        <f>IF('[33]VIATICOS REFERENCIA'!$G$15&gt;'Calculos Intermedios_transp_pes'!L54,"No","Si")</f>
        <v>No</v>
      </c>
      <c r="L54" s="36">
        <v>2000</v>
      </c>
      <c r="M54" s="21">
        <f t="shared" si="1"/>
        <v>0</v>
      </c>
      <c r="N54" s="16" t="s">
        <v>153</v>
      </c>
      <c r="O54" s="39" t="s">
        <v>160</v>
      </c>
      <c r="P54" s="11"/>
      <c r="Q54" s="125" t="s">
        <v>161</v>
      </c>
      <c r="R54" s="176"/>
    </row>
    <row r="55" spans="1:18" s="17" customFormat="1" ht="20.25" customHeight="1" outlineLevel="2" x14ac:dyDescent="0.25">
      <c r="A55" s="9">
        <v>15332</v>
      </c>
      <c r="B55" s="11" t="s">
        <v>150</v>
      </c>
      <c r="C55" s="11" t="s">
        <v>162</v>
      </c>
      <c r="D55" s="11" t="s">
        <v>152</v>
      </c>
      <c r="E55" s="11" t="s">
        <v>40</v>
      </c>
      <c r="F55" s="11" t="s">
        <v>163</v>
      </c>
      <c r="G55" s="11"/>
      <c r="H55" s="34">
        <v>0.4</v>
      </c>
      <c r="I55" s="12">
        <f t="shared" si="4"/>
        <v>0.4</v>
      </c>
      <c r="J55" s="13">
        <f t="shared" si="0"/>
        <v>2</v>
      </c>
      <c r="K55" s="13" t="str">
        <f>IF('[33]VIATICOS REFERENCIA'!$G$15&gt;'Calculos Intermedios_transp_pes'!L55,"No","Si")</f>
        <v>No</v>
      </c>
      <c r="L55" s="36">
        <v>40000</v>
      </c>
      <c r="M55" s="21">
        <f t="shared" si="1"/>
        <v>0</v>
      </c>
      <c r="N55" s="16" t="s">
        <v>153</v>
      </c>
      <c r="O55" s="11"/>
      <c r="P55" s="11"/>
      <c r="Q55" s="125" t="s">
        <v>164</v>
      </c>
      <c r="R55" s="176"/>
    </row>
    <row r="56" spans="1:18" s="17" customFormat="1" ht="20.25" customHeight="1" outlineLevel="2" x14ac:dyDescent="0.25">
      <c r="A56" s="9">
        <v>15368</v>
      </c>
      <c r="B56" s="11" t="s">
        <v>150</v>
      </c>
      <c r="C56" s="11" t="s">
        <v>165</v>
      </c>
      <c r="D56" s="11" t="s">
        <v>166</v>
      </c>
      <c r="E56" s="11" t="s">
        <v>40</v>
      </c>
      <c r="F56" s="11" t="s">
        <v>167</v>
      </c>
      <c r="G56" s="11">
        <v>3</v>
      </c>
      <c r="H56" s="34">
        <v>0.4</v>
      </c>
      <c r="I56" s="12">
        <f t="shared" si="4"/>
        <v>3.4</v>
      </c>
      <c r="J56" s="13">
        <f t="shared" si="0"/>
        <v>3</v>
      </c>
      <c r="K56" s="13" t="s">
        <v>0</v>
      </c>
      <c r="L56" s="36">
        <v>8000</v>
      </c>
      <c r="M56" s="21">
        <f t="shared" si="1"/>
        <v>1</v>
      </c>
      <c r="N56" s="16" t="s">
        <v>153</v>
      </c>
      <c r="O56" s="39" t="s">
        <v>160</v>
      </c>
      <c r="P56" s="11"/>
      <c r="Q56" s="125" t="s">
        <v>168</v>
      </c>
      <c r="R56" s="176"/>
    </row>
    <row r="57" spans="1:18" s="17" customFormat="1" ht="20.25" customHeight="1" outlineLevel="2" x14ac:dyDescent="0.25">
      <c r="A57" s="9">
        <v>15500</v>
      </c>
      <c r="B57" s="11" t="s">
        <v>150</v>
      </c>
      <c r="C57" s="11" t="s">
        <v>169</v>
      </c>
      <c r="D57" s="11" t="s">
        <v>166</v>
      </c>
      <c r="E57" s="11" t="s">
        <v>40</v>
      </c>
      <c r="F57" s="11" t="s">
        <v>47</v>
      </c>
      <c r="G57" s="11">
        <v>1</v>
      </c>
      <c r="H57" s="34"/>
      <c r="I57" s="12">
        <f t="shared" si="4"/>
        <v>1</v>
      </c>
      <c r="J57" s="13">
        <f t="shared" si="0"/>
        <v>2</v>
      </c>
      <c r="K57" s="13" t="str">
        <f>IF('[33]VIATICOS REFERENCIA'!$G$15&gt;'Calculos Intermedios_transp_pes'!L57,"No","Si")</f>
        <v>No</v>
      </c>
      <c r="L57" s="36">
        <v>10000</v>
      </c>
      <c r="M57" s="21">
        <f t="shared" si="1"/>
        <v>0</v>
      </c>
      <c r="N57" s="16" t="s">
        <v>153</v>
      </c>
      <c r="O57" s="11"/>
      <c r="P57" s="11"/>
      <c r="Q57" s="125" t="s">
        <v>170</v>
      </c>
      <c r="R57" s="176"/>
    </row>
    <row r="58" spans="1:18" s="17" customFormat="1" ht="20.25" customHeight="1" outlineLevel="2" x14ac:dyDescent="0.25">
      <c r="A58" s="9">
        <v>15686</v>
      </c>
      <c r="B58" s="11" t="s">
        <v>150</v>
      </c>
      <c r="C58" s="11" t="s">
        <v>171</v>
      </c>
      <c r="D58" s="11" t="s">
        <v>166</v>
      </c>
      <c r="E58" s="11" t="s">
        <v>40</v>
      </c>
      <c r="F58" s="11" t="s">
        <v>172</v>
      </c>
      <c r="G58" s="11">
        <v>1</v>
      </c>
      <c r="H58" s="34">
        <v>0.3</v>
      </c>
      <c r="I58" s="12">
        <f t="shared" si="4"/>
        <v>1.3</v>
      </c>
      <c r="J58" s="13">
        <f t="shared" si="0"/>
        <v>2</v>
      </c>
      <c r="K58" s="13" t="str">
        <f>IF('[33]VIATICOS REFERENCIA'!$G$15&gt;'Calculos Intermedios_transp_pes'!L58,"No","Si")</f>
        <v>No</v>
      </c>
      <c r="L58" s="36">
        <v>15000</v>
      </c>
      <c r="M58" s="21">
        <f t="shared" si="1"/>
        <v>0</v>
      </c>
      <c r="N58" s="16" t="s">
        <v>153</v>
      </c>
      <c r="O58" s="11"/>
      <c r="P58" s="11"/>
      <c r="Q58" s="125" t="s">
        <v>173</v>
      </c>
      <c r="R58" s="176"/>
    </row>
    <row r="59" spans="1:18" s="17" customFormat="1" ht="20.25" customHeight="1" outlineLevel="2" x14ac:dyDescent="0.25">
      <c r="A59" s="9">
        <v>15232</v>
      </c>
      <c r="B59" s="11" t="s">
        <v>150</v>
      </c>
      <c r="C59" s="11" t="s">
        <v>174</v>
      </c>
      <c r="D59" s="11" t="s">
        <v>166</v>
      </c>
      <c r="E59" s="11" t="s">
        <v>40</v>
      </c>
      <c r="F59" s="11" t="s">
        <v>47</v>
      </c>
      <c r="G59" s="11">
        <v>1</v>
      </c>
      <c r="H59" s="34"/>
      <c r="I59" s="12">
        <f t="shared" si="4"/>
        <v>1</v>
      </c>
      <c r="J59" s="13">
        <f t="shared" si="0"/>
        <v>2</v>
      </c>
      <c r="K59" s="13" t="str">
        <f>IF('[33]VIATICOS REFERENCIA'!$G$15&gt;'Calculos Intermedios_transp_pes'!L59,"No","Si")</f>
        <v>No</v>
      </c>
      <c r="L59" s="36">
        <v>10000</v>
      </c>
      <c r="M59" s="21">
        <f t="shared" si="1"/>
        <v>0</v>
      </c>
      <c r="N59" s="16" t="s">
        <v>153</v>
      </c>
      <c r="O59" s="11"/>
      <c r="P59" s="11"/>
      <c r="Q59" s="125" t="s">
        <v>175</v>
      </c>
      <c r="R59" s="177"/>
    </row>
    <row r="60" spans="1:18" s="143" customFormat="1" ht="20.25" customHeight="1" outlineLevel="2" x14ac:dyDescent="0.25">
      <c r="A60" s="134">
        <v>15104</v>
      </c>
      <c r="B60" s="135" t="s">
        <v>150</v>
      </c>
      <c r="C60" s="135" t="s">
        <v>166</v>
      </c>
      <c r="D60" s="135" t="s">
        <v>150</v>
      </c>
      <c r="E60" s="135" t="s">
        <v>40</v>
      </c>
      <c r="F60" s="135" t="s">
        <v>423</v>
      </c>
      <c r="G60" s="135">
        <v>2</v>
      </c>
      <c r="H60" s="136"/>
      <c r="I60" s="136">
        <f t="shared" si="4"/>
        <v>2</v>
      </c>
      <c r="J60" s="137">
        <f t="shared" si="0"/>
        <v>2</v>
      </c>
      <c r="K60" s="137" t="s">
        <v>832</v>
      </c>
      <c r="L60" s="138">
        <v>10000</v>
      </c>
      <c r="M60" s="139">
        <f t="shared" si="1"/>
        <v>0</v>
      </c>
      <c r="N60" s="140" t="s">
        <v>842</v>
      </c>
      <c r="O60" s="135"/>
      <c r="P60" s="135"/>
      <c r="Q60" s="141"/>
      <c r="R60" s="142"/>
    </row>
    <row r="61" spans="1:18" s="143" customFormat="1" ht="20.25" customHeight="1" outlineLevel="2" x14ac:dyDescent="0.25">
      <c r="A61" s="134">
        <v>15599</v>
      </c>
      <c r="B61" s="135" t="s">
        <v>150</v>
      </c>
      <c r="C61" s="135" t="s">
        <v>166</v>
      </c>
      <c r="D61" s="135" t="s">
        <v>833</v>
      </c>
      <c r="E61" s="135" t="s">
        <v>40</v>
      </c>
      <c r="F61" s="135" t="s">
        <v>423</v>
      </c>
      <c r="G61" s="135">
        <v>2</v>
      </c>
      <c r="H61" s="136"/>
      <c r="I61" s="136">
        <f t="shared" si="4"/>
        <v>2</v>
      </c>
      <c r="J61" s="137">
        <f t="shared" si="0"/>
        <v>2</v>
      </c>
      <c r="K61" s="137" t="s">
        <v>832</v>
      </c>
      <c r="L61" s="138">
        <v>14000</v>
      </c>
      <c r="M61" s="139">
        <f t="shared" si="1"/>
        <v>0</v>
      </c>
      <c r="N61" s="140" t="s">
        <v>842</v>
      </c>
      <c r="O61" s="135"/>
      <c r="P61" s="135"/>
      <c r="Q61" s="141"/>
      <c r="R61" s="142"/>
    </row>
    <row r="62" spans="1:18" s="143" customFormat="1" ht="20.25" customHeight="1" outlineLevel="2" x14ac:dyDescent="0.25">
      <c r="A62" s="134">
        <v>15740</v>
      </c>
      <c r="B62" s="135" t="s">
        <v>834</v>
      </c>
      <c r="C62" s="135" t="s">
        <v>835</v>
      </c>
      <c r="D62" s="135" t="s">
        <v>836</v>
      </c>
      <c r="E62" s="135" t="s">
        <v>40</v>
      </c>
      <c r="F62" s="135" t="s">
        <v>423</v>
      </c>
      <c r="G62" s="135">
        <v>2</v>
      </c>
      <c r="H62" s="136"/>
      <c r="I62" s="136">
        <f t="shared" si="4"/>
        <v>2</v>
      </c>
      <c r="J62" s="137">
        <f t="shared" si="0"/>
        <v>2</v>
      </c>
      <c r="K62" s="137" t="s">
        <v>832</v>
      </c>
      <c r="L62" s="138">
        <v>14000</v>
      </c>
      <c r="M62" s="139">
        <f t="shared" si="1"/>
        <v>0</v>
      </c>
      <c r="N62" s="140" t="s">
        <v>842</v>
      </c>
      <c r="O62" s="135"/>
      <c r="P62" s="135"/>
      <c r="Q62" s="141"/>
      <c r="R62" s="142"/>
    </row>
    <row r="63" spans="1:18" s="143" customFormat="1" ht="20.25" customHeight="1" outlineLevel="2" x14ac:dyDescent="0.25">
      <c r="A63" s="134">
        <v>15740</v>
      </c>
      <c r="B63" s="135" t="s">
        <v>834</v>
      </c>
      <c r="C63" s="135" t="s">
        <v>166</v>
      </c>
      <c r="D63" s="135" t="s">
        <v>836</v>
      </c>
      <c r="E63" s="135" t="s">
        <v>40</v>
      </c>
      <c r="F63" s="135" t="s">
        <v>423</v>
      </c>
      <c r="G63" s="135">
        <v>2</v>
      </c>
      <c r="H63" s="136"/>
      <c r="I63" s="136">
        <f t="shared" si="4"/>
        <v>2</v>
      </c>
      <c r="J63" s="137">
        <f t="shared" si="0"/>
        <v>2</v>
      </c>
      <c r="K63" s="137" t="s">
        <v>832</v>
      </c>
      <c r="L63" s="138">
        <v>14000</v>
      </c>
      <c r="M63" s="139">
        <f t="shared" si="1"/>
        <v>0</v>
      </c>
      <c r="N63" s="140" t="s">
        <v>842</v>
      </c>
      <c r="O63" s="135"/>
      <c r="P63" s="135"/>
      <c r="Q63" s="141"/>
      <c r="R63" s="142"/>
    </row>
    <row r="64" spans="1:18" s="143" customFormat="1" ht="20.25" customHeight="1" outlineLevel="2" x14ac:dyDescent="0.25">
      <c r="A64" s="134">
        <v>15804</v>
      </c>
      <c r="B64" s="135" t="s">
        <v>834</v>
      </c>
      <c r="C64" s="135" t="s">
        <v>835</v>
      </c>
      <c r="D64" s="135" t="s">
        <v>837</v>
      </c>
      <c r="E64" s="135" t="s">
        <v>40</v>
      </c>
      <c r="F64" s="135" t="s">
        <v>103</v>
      </c>
      <c r="G64" s="135">
        <v>3</v>
      </c>
      <c r="H64" s="136"/>
      <c r="I64" s="136">
        <f t="shared" si="4"/>
        <v>3</v>
      </c>
      <c r="J64" s="137">
        <f t="shared" si="0"/>
        <v>3</v>
      </c>
      <c r="K64" s="137" t="s">
        <v>832</v>
      </c>
      <c r="L64" s="138">
        <v>16000</v>
      </c>
      <c r="M64" s="139">
        <v>0</v>
      </c>
      <c r="N64" s="140" t="s">
        <v>842</v>
      </c>
      <c r="O64" s="135"/>
      <c r="P64" s="135"/>
      <c r="Q64" s="141"/>
      <c r="R64" s="142"/>
    </row>
    <row r="65" spans="1:18" s="143" customFormat="1" ht="20.25" customHeight="1" outlineLevel="2" x14ac:dyDescent="0.25">
      <c r="A65" s="134">
        <v>15804</v>
      </c>
      <c r="B65" s="135" t="s">
        <v>834</v>
      </c>
      <c r="C65" s="135" t="s">
        <v>835</v>
      </c>
      <c r="D65" s="135" t="s">
        <v>837</v>
      </c>
      <c r="E65" s="135" t="s">
        <v>40</v>
      </c>
      <c r="F65" s="135" t="s">
        <v>322</v>
      </c>
      <c r="G65" s="135">
        <v>4</v>
      </c>
      <c r="H65" s="136"/>
      <c r="I65" s="136">
        <v>4</v>
      </c>
      <c r="J65" s="137">
        <v>3</v>
      </c>
      <c r="K65" s="137" t="s">
        <v>832</v>
      </c>
      <c r="L65" s="138">
        <v>20000</v>
      </c>
      <c r="M65" s="139">
        <v>0</v>
      </c>
      <c r="N65" s="140" t="s">
        <v>842</v>
      </c>
      <c r="O65" s="135"/>
      <c r="P65" s="135"/>
      <c r="Q65" s="141"/>
      <c r="R65" s="142"/>
    </row>
    <row r="66" spans="1:18" s="143" customFormat="1" ht="20.25" customHeight="1" outlineLevel="2" x14ac:dyDescent="0.25">
      <c r="A66" s="134">
        <v>15804</v>
      </c>
      <c r="B66" s="135" t="s">
        <v>834</v>
      </c>
      <c r="C66" s="135" t="s">
        <v>835</v>
      </c>
      <c r="D66" s="135" t="s">
        <v>837</v>
      </c>
      <c r="E66" s="135" t="s">
        <v>40</v>
      </c>
      <c r="F66" s="135" t="s">
        <v>103</v>
      </c>
      <c r="G66" s="135">
        <v>3</v>
      </c>
      <c r="H66" s="136"/>
      <c r="I66" s="136">
        <v>3</v>
      </c>
      <c r="J66" s="137">
        <v>3</v>
      </c>
      <c r="K66" s="137" t="s">
        <v>832</v>
      </c>
      <c r="L66" s="138">
        <v>16000</v>
      </c>
      <c r="M66" s="139">
        <v>0</v>
      </c>
      <c r="N66" s="140" t="s">
        <v>842</v>
      </c>
      <c r="O66" s="135"/>
      <c r="P66" s="135"/>
      <c r="Q66" s="141"/>
      <c r="R66" s="142"/>
    </row>
    <row r="67" spans="1:18" s="143" customFormat="1" ht="20.25" customHeight="1" outlineLevel="2" x14ac:dyDescent="0.25">
      <c r="A67" s="134">
        <v>15814</v>
      </c>
      <c r="B67" s="135" t="s">
        <v>834</v>
      </c>
      <c r="C67" s="135" t="s">
        <v>835</v>
      </c>
      <c r="D67" s="135" t="s">
        <v>838</v>
      </c>
      <c r="E67" s="135" t="s">
        <v>40</v>
      </c>
      <c r="F67" s="135" t="s">
        <v>52</v>
      </c>
      <c r="G67" s="135">
        <v>2</v>
      </c>
      <c r="H67" s="136"/>
      <c r="I67" s="136">
        <v>2</v>
      </c>
      <c r="J67" s="137">
        <v>2</v>
      </c>
      <c r="K67" s="137" t="s">
        <v>832</v>
      </c>
      <c r="L67" s="138">
        <v>14000</v>
      </c>
      <c r="M67" s="139">
        <v>0</v>
      </c>
      <c r="N67" s="140" t="s">
        <v>842</v>
      </c>
      <c r="O67" s="135"/>
      <c r="P67" s="135"/>
      <c r="Q67" s="141"/>
      <c r="R67" s="142"/>
    </row>
    <row r="68" spans="1:18" s="143" customFormat="1" ht="20.25" customHeight="1" outlineLevel="2" x14ac:dyDescent="0.25">
      <c r="A68" s="134">
        <v>15814</v>
      </c>
      <c r="B68" s="135" t="s">
        <v>834</v>
      </c>
      <c r="C68" s="135" t="s">
        <v>835</v>
      </c>
      <c r="D68" s="135" t="s">
        <v>838</v>
      </c>
      <c r="E68" s="135" t="s">
        <v>40</v>
      </c>
      <c r="F68" s="135" t="s">
        <v>103</v>
      </c>
      <c r="G68" s="135">
        <v>2</v>
      </c>
      <c r="H68" s="136"/>
      <c r="I68" s="136">
        <v>2</v>
      </c>
      <c r="J68" s="137">
        <v>2</v>
      </c>
      <c r="K68" s="137" t="s">
        <v>832</v>
      </c>
      <c r="L68" s="138">
        <v>14000</v>
      </c>
      <c r="M68" s="139">
        <v>0</v>
      </c>
      <c r="N68" s="140" t="s">
        <v>842</v>
      </c>
      <c r="O68" s="135"/>
      <c r="P68" s="135"/>
      <c r="Q68" s="141"/>
      <c r="R68" s="142"/>
    </row>
    <row r="69" spans="1:18" s="143" customFormat="1" ht="20.25" customHeight="1" outlineLevel="2" x14ac:dyDescent="0.25">
      <c r="A69" s="134">
        <v>15001</v>
      </c>
      <c r="B69" s="135" t="s">
        <v>834</v>
      </c>
      <c r="C69" s="135" t="s">
        <v>835</v>
      </c>
      <c r="D69" s="135" t="s">
        <v>166</v>
      </c>
      <c r="E69" s="135" t="s">
        <v>40</v>
      </c>
      <c r="F69" s="135" t="s">
        <v>126</v>
      </c>
      <c r="G69" s="135"/>
      <c r="H69" s="136">
        <v>0.3</v>
      </c>
      <c r="I69" s="136">
        <v>0.3</v>
      </c>
      <c r="J69" s="137">
        <v>2</v>
      </c>
      <c r="K69" s="137" t="s">
        <v>832</v>
      </c>
      <c r="L69" s="138">
        <v>0</v>
      </c>
      <c r="M69" s="139">
        <v>0</v>
      </c>
      <c r="N69" s="140" t="s">
        <v>842</v>
      </c>
      <c r="O69" s="135"/>
      <c r="P69" s="135"/>
      <c r="Q69" s="141"/>
      <c r="R69" s="142"/>
    </row>
    <row r="70" spans="1:18" s="143" customFormat="1" ht="20.25" customHeight="1" outlineLevel="2" x14ac:dyDescent="0.25">
      <c r="A70" s="134">
        <v>15001</v>
      </c>
      <c r="B70" s="135" t="s">
        <v>834</v>
      </c>
      <c r="C70" s="135" t="s">
        <v>835</v>
      </c>
      <c r="D70" s="135" t="s">
        <v>166</v>
      </c>
      <c r="E70" s="135" t="s">
        <v>40</v>
      </c>
      <c r="F70" s="135" t="s">
        <v>126</v>
      </c>
      <c r="G70" s="135"/>
      <c r="H70" s="136">
        <v>0.3</v>
      </c>
      <c r="I70" s="136">
        <v>0.3</v>
      </c>
      <c r="J70" s="137">
        <v>2</v>
      </c>
      <c r="K70" s="137" t="s">
        <v>832</v>
      </c>
      <c r="L70" s="138">
        <v>0</v>
      </c>
      <c r="M70" s="139">
        <v>0</v>
      </c>
      <c r="N70" s="140" t="s">
        <v>842</v>
      </c>
      <c r="O70" s="135"/>
      <c r="P70" s="135"/>
      <c r="Q70" s="141"/>
      <c r="R70" s="142"/>
    </row>
    <row r="71" spans="1:18" s="143" customFormat="1" ht="20.25" customHeight="1" outlineLevel="2" x14ac:dyDescent="0.25">
      <c r="A71" s="134">
        <v>15001</v>
      </c>
      <c r="B71" s="135" t="s">
        <v>834</v>
      </c>
      <c r="C71" s="135" t="s">
        <v>835</v>
      </c>
      <c r="D71" s="135" t="s">
        <v>166</v>
      </c>
      <c r="E71" s="135" t="s">
        <v>40</v>
      </c>
      <c r="F71" s="135" t="s">
        <v>126</v>
      </c>
      <c r="G71" s="135"/>
      <c r="H71" s="136">
        <v>0.3</v>
      </c>
      <c r="I71" s="136">
        <v>0.3</v>
      </c>
      <c r="J71" s="137">
        <v>2</v>
      </c>
      <c r="K71" s="137" t="s">
        <v>832</v>
      </c>
      <c r="L71" s="138">
        <v>0</v>
      </c>
      <c r="M71" s="139">
        <v>0</v>
      </c>
      <c r="N71" s="140" t="s">
        <v>842</v>
      </c>
      <c r="O71" s="135"/>
      <c r="P71" s="135"/>
      <c r="Q71" s="141"/>
      <c r="R71" s="142"/>
    </row>
    <row r="72" spans="1:18" s="143" customFormat="1" ht="20.25" customHeight="1" outlineLevel="2" x14ac:dyDescent="0.25">
      <c r="A72" s="134">
        <v>15001</v>
      </c>
      <c r="B72" s="135" t="s">
        <v>834</v>
      </c>
      <c r="C72" s="135" t="s">
        <v>835</v>
      </c>
      <c r="D72" s="135" t="s">
        <v>166</v>
      </c>
      <c r="E72" s="135" t="s">
        <v>40</v>
      </c>
      <c r="F72" s="135" t="s">
        <v>126</v>
      </c>
      <c r="G72" s="135"/>
      <c r="H72" s="136">
        <v>0.3</v>
      </c>
      <c r="I72" s="136">
        <v>0.3</v>
      </c>
      <c r="J72" s="137">
        <v>2</v>
      </c>
      <c r="K72" s="137" t="s">
        <v>832</v>
      </c>
      <c r="L72" s="138">
        <v>0</v>
      </c>
      <c r="M72" s="139">
        <v>0</v>
      </c>
      <c r="N72" s="140" t="s">
        <v>842</v>
      </c>
      <c r="O72" s="135"/>
      <c r="P72" s="135"/>
      <c r="Q72" s="141"/>
      <c r="R72" s="142"/>
    </row>
    <row r="73" spans="1:18" s="143" customFormat="1" ht="20.25" customHeight="1" outlineLevel="2" x14ac:dyDescent="0.25">
      <c r="A73" s="134">
        <v>15001</v>
      </c>
      <c r="B73" s="135" t="s">
        <v>834</v>
      </c>
      <c r="C73" s="135" t="s">
        <v>835</v>
      </c>
      <c r="D73" s="135" t="s">
        <v>166</v>
      </c>
      <c r="E73" s="135" t="s">
        <v>40</v>
      </c>
      <c r="F73" s="135" t="s">
        <v>126</v>
      </c>
      <c r="G73" s="135"/>
      <c r="H73" s="136">
        <v>0.3</v>
      </c>
      <c r="I73" s="136">
        <v>0.3</v>
      </c>
      <c r="J73" s="137">
        <v>2</v>
      </c>
      <c r="K73" s="137" t="s">
        <v>832</v>
      </c>
      <c r="L73" s="138">
        <v>0</v>
      </c>
      <c r="M73" s="139">
        <v>0</v>
      </c>
      <c r="N73" s="140" t="s">
        <v>842</v>
      </c>
      <c r="O73" s="135"/>
      <c r="P73" s="135"/>
      <c r="Q73" s="141"/>
      <c r="R73" s="142"/>
    </row>
    <row r="74" spans="1:18" s="143" customFormat="1" ht="20.25" customHeight="1" outlineLevel="2" x14ac:dyDescent="0.25">
      <c r="A74" s="134">
        <v>15001</v>
      </c>
      <c r="B74" s="135" t="s">
        <v>834</v>
      </c>
      <c r="C74" s="135" t="s">
        <v>835</v>
      </c>
      <c r="D74" s="135" t="s">
        <v>166</v>
      </c>
      <c r="E74" s="135" t="s">
        <v>40</v>
      </c>
      <c r="F74" s="135" t="s">
        <v>126</v>
      </c>
      <c r="G74" s="135"/>
      <c r="H74" s="136">
        <v>0.3</v>
      </c>
      <c r="I74" s="136">
        <v>0.3</v>
      </c>
      <c r="J74" s="137">
        <v>2</v>
      </c>
      <c r="K74" s="137" t="s">
        <v>832</v>
      </c>
      <c r="L74" s="138">
        <v>0</v>
      </c>
      <c r="M74" s="139">
        <v>0</v>
      </c>
      <c r="N74" s="140" t="s">
        <v>842</v>
      </c>
      <c r="O74" s="135"/>
      <c r="P74" s="135"/>
      <c r="Q74" s="141"/>
      <c r="R74" s="142"/>
    </row>
    <row r="75" spans="1:18" s="143" customFormat="1" ht="20.25" customHeight="1" outlineLevel="2" x14ac:dyDescent="0.25">
      <c r="A75" s="134">
        <v>15001</v>
      </c>
      <c r="B75" s="135" t="s">
        <v>834</v>
      </c>
      <c r="C75" s="135" t="s">
        <v>835</v>
      </c>
      <c r="D75" s="135" t="s">
        <v>166</v>
      </c>
      <c r="E75" s="135" t="s">
        <v>40</v>
      </c>
      <c r="F75" s="135" t="s">
        <v>126</v>
      </c>
      <c r="G75" s="135"/>
      <c r="H75" s="136">
        <v>0.3</v>
      </c>
      <c r="I75" s="136">
        <v>0.3</v>
      </c>
      <c r="J75" s="137">
        <v>2</v>
      </c>
      <c r="K75" s="137" t="s">
        <v>832</v>
      </c>
      <c r="L75" s="138">
        <v>0</v>
      </c>
      <c r="M75" s="139">
        <v>0</v>
      </c>
      <c r="N75" s="140" t="s">
        <v>842</v>
      </c>
      <c r="O75" s="135"/>
      <c r="P75" s="135"/>
      <c r="Q75" s="141"/>
      <c r="R75" s="142"/>
    </row>
    <row r="76" spans="1:18" s="143" customFormat="1" ht="20.25" customHeight="1" outlineLevel="2" x14ac:dyDescent="0.25">
      <c r="A76" s="134">
        <v>15837</v>
      </c>
      <c r="B76" s="135" t="s">
        <v>834</v>
      </c>
      <c r="C76" s="135" t="s">
        <v>835</v>
      </c>
      <c r="D76" s="135" t="s">
        <v>839</v>
      </c>
      <c r="E76" s="135" t="s">
        <v>40</v>
      </c>
      <c r="F76" s="144" t="s">
        <v>52</v>
      </c>
      <c r="G76" s="144">
        <v>2</v>
      </c>
      <c r="H76" s="136"/>
      <c r="I76" s="136">
        <v>2</v>
      </c>
      <c r="J76" s="137">
        <v>2</v>
      </c>
      <c r="K76" s="137" t="s">
        <v>832</v>
      </c>
      <c r="L76" s="138">
        <v>12000</v>
      </c>
      <c r="M76" s="139">
        <v>0</v>
      </c>
      <c r="N76" s="140" t="s">
        <v>842</v>
      </c>
      <c r="O76" s="135"/>
      <c r="P76" s="135"/>
      <c r="Q76" s="141"/>
      <c r="R76" s="142"/>
    </row>
    <row r="77" spans="1:18" s="143" customFormat="1" ht="20.25" customHeight="1" outlineLevel="2" x14ac:dyDescent="0.25">
      <c r="A77" s="134">
        <v>15476</v>
      </c>
      <c r="B77" s="135" t="s">
        <v>834</v>
      </c>
      <c r="C77" s="135" t="s">
        <v>835</v>
      </c>
      <c r="D77" s="135" t="s">
        <v>840</v>
      </c>
      <c r="E77" s="135" t="s">
        <v>40</v>
      </c>
      <c r="F77" s="135" t="s">
        <v>52</v>
      </c>
      <c r="G77" s="135">
        <v>2</v>
      </c>
      <c r="H77" s="136"/>
      <c r="I77" s="136">
        <v>2</v>
      </c>
      <c r="J77" s="137">
        <v>2</v>
      </c>
      <c r="K77" s="137" t="s">
        <v>832</v>
      </c>
      <c r="L77" s="138">
        <v>10000</v>
      </c>
      <c r="M77" s="139">
        <v>0</v>
      </c>
      <c r="N77" s="140" t="s">
        <v>842</v>
      </c>
      <c r="O77" s="135"/>
      <c r="P77" s="135"/>
      <c r="Q77" s="141"/>
      <c r="R77" s="142"/>
    </row>
    <row r="78" spans="1:18" s="143" customFormat="1" ht="20.25" customHeight="1" outlineLevel="2" x14ac:dyDescent="0.25">
      <c r="A78" s="134">
        <v>47189</v>
      </c>
      <c r="B78" s="135" t="s">
        <v>834</v>
      </c>
      <c r="C78" s="135" t="s">
        <v>835</v>
      </c>
      <c r="D78" s="135" t="s">
        <v>841</v>
      </c>
      <c r="E78" s="135" t="s">
        <v>40</v>
      </c>
      <c r="F78" s="135" t="s">
        <v>843</v>
      </c>
      <c r="G78" s="135">
        <v>4</v>
      </c>
      <c r="H78" s="136"/>
      <c r="I78" s="136">
        <v>4</v>
      </c>
      <c r="J78" s="137">
        <v>3</v>
      </c>
      <c r="K78" s="137" t="s">
        <v>832</v>
      </c>
      <c r="L78" s="138">
        <v>24000</v>
      </c>
      <c r="M78" s="139">
        <v>0</v>
      </c>
      <c r="N78" s="140" t="s">
        <v>842</v>
      </c>
      <c r="O78" s="135"/>
      <c r="P78" s="135"/>
      <c r="Q78" s="141"/>
      <c r="R78" s="142"/>
    </row>
    <row r="79" spans="1:18" s="143" customFormat="1" ht="20.25" customHeight="1" outlineLevel="2" x14ac:dyDescent="0.25">
      <c r="A79" s="134">
        <v>47189</v>
      </c>
      <c r="B79" s="135" t="s">
        <v>834</v>
      </c>
      <c r="C79" s="135" t="s">
        <v>835</v>
      </c>
      <c r="D79" s="135" t="s">
        <v>563</v>
      </c>
      <c r="E79" s="135" t="s">
        <v>40</v>
      </c>
      <c r="F79" s="135" t="s">
        <v>844</v>
      </c>
      <c r="G79" s="135">
        <v>3</v>
      </c>
      <c r="H79" s="136"/>
      <c r="I79" s="136">
        <v>3</v>
      </c>
      <c r="J79" s="137">
        <v>3</v>
      </c>
      <c r="K79" s="137" t="s">
        <v>832</v>
      </c>
      <c r="L79" s="138">
        <v>20000</v>
      </c>
      <c r="M79" s="139">
        <v>0</v>
      </c>
      <c r="N79" s="140" t="s">
        <v>842</v>
      </c>
      <c r="O79" s="135"/>
      <c r="P79" s="135"/>
      <c r="Q79" s="141"/>
      <c r="R79" s="142"/>
    </row>
    <row r="80" spans="1:18" s="143" customFormat="1" ht="20.25" customHeight="1" outlineLevel="2" x14ac:dyDescent="0.25">
      <c r="A80" s="134">
        <v>15238</v>
      </c>
      <c r="B80" s="135" t="s">
        <v>834</v>
      </c>
      <c r="C80" s="135" t="s">
        <v>845</v>
      </c>
      <c r="D80" s="135" t="s">
        <v>845</v>
      </c>
      <c r="E80" s="135" t="s">
        <v>40</v>
      </c>
      <c r="F80" s="135" t="s">
        <v>126</v>
      </c>
      <c r="G80" s="135">
        <v>1</v>
      </c>
      <c r="H80" s="136"/>
      <c r="I80" s="136">
        <v>1</v>
      </c>
      <c r="J80" s="137">
        <v>2</v>
      </c>
      <c r="K80" s="137" t="s">
        <v>832</v>
      </c>
      <c r="L80" s="138">
        <v>0</v>
      </c>
      <c r="M80" s="139">
        <v>0</v>
      </c>
      <c r="N80" s="140" t="s">
        <v>842</v>
      </c>
      <c r="O80" s="135"/>
      <c r="P80" s="135"/>
      <c r="Q80" s="141"/>
      <c r="R80" s="142"/>
    </row>
    <row r="81" spans="1:18" s="143" customFormat="1" ht="20.25" customHeight="1" outlineLevel="2" x14ac:dyDescent="0.25">
      <c r="A81" s="134">
        <v>15238</v>
      </c>
      <c r="B81" s="135" t="s">
        <v>834</v>
      </c>
      <c r="C81" s="135" t="s">
        <v>845</v>
      </c>
      <c r="D81" s="135" t="s">
        <v>845</v>
      </c>
      <c r="E81" s="135" t="s">
        <v>40</v>
      </c>
      <c r="F81" s="135" t="s">
        <v>126</v>
      </c>
      <c r="G81" s="135">
        <v>1</v>
      </c>
      <c r="H81" s="136"/>
      <c r="I81" s="136">
        <v>1</v>
      </c>
      <c r="J81" s="137">
        <v>2</v>
      </c>
      <c r="K81" s="137" t="s">
        <v>832</v>
      </c>
      <c r="L81" s="138">
        <v>0</v>
      </c>
      <c r="M81" s="139">
        <v>0</v>
      </c>
      <c r="N81" s="140" t="s">
        <v>842</v>
      </c>
      <c r="O81" s="135"/>
      <c r="P81" s="135"/>
      <c r="Q81" s="141"/>
      <c r="R81" s="142"/>
    </row>
    <row r="82" spans="1:18" s="143" customFormat="1" ht="20.25" customHeight="1" outlineLevel="2" x14ac:dyDescent="0.25">
      <c r="A82" s="134">
        <v>15238</v>
      </c>
      <c r="B82" s="135" t="s">
        <v>834</v>
      </c>
      <c r="C82" s="135" t="s">
        <v>845</v>
      </c>
      <c r="D82" s="135" t="s">
        <v>845</v>
      </c>
      <c r="E82" s="135" t="s">
        <v>40</v>
      </c>
      <c r="F82" s="135" t="s">
        <v>126</v>
      </c>
      <c r="G82" s="135">
        <v>1</v>
      </c>
      <c r="H82" s="136"/>
      <c r="I82" s="136">
        <v>1</v>
      </c>
      <c r="J82" s="137">
        <v>2</v>
      </c>
      <c r="K82" s="137" t="s">
        <v>832</v>
      </c>
      <c r="L82" s="138">
        <v>0</v>
      </c>
      <c r="M82" s="139">
        <v>0</v>
      </c>
      <c r="N82" s="140" t="s">
        <v>842</v>
      </c>
      <c r="O82" s="135"/>
      <c r="P82" s="135"/>
      <c r="Q82" s="141"/>
      <c r="R82" s="142"/>
    </row>
    <row r="83" spans="1:18" s="143" customFormat="1" ht="20.25" customHeight="1" outlineLevel="2" x14ac:dyDescent="0.25">
      <c r="A83" s="134">
        <v>15238</v>
      </c>
      <c r="B83" s="135" t="s">
        <v>834</v>
      </c>
      <c r="C83" s="135" t="s">
        <v>845</v>
      </c>
      <c r="D83" s="135" t="s">
        <v>845</v>
      </c>
      <c r="E83" s="135" t="s">
        <v>40</v>
      </c>
      <c r="F83" s="135" t="s">
        <v>126</v>
      </c>
      <c r="G83" s="135">
        <v>1</v>
      </c>
      <c r="H83" s="136"/>
      <c r="I83" s="136">
        <v>1</v>
      </c>
      <c r="J83" s="137">
        <v>2</v>
      </c>
      <c r="K83" s="137" t="s">
        <v>832</v>
      </c>
      <c r="L83" s="138">
        <v>0</v>
      </c>
      <c r="M83" s="139">
        <v>0</v>
      </c>
      <c r="N83" s="140" t="s">
        <v>842</v>
      </c>
      <c r="O83" s="135"/>
      <c r="P83" s="135"/>
      <c r="Q83" s="141"/>
      <c r="R83" s="142"/>
    </row>
    <row r="84" spans="1:18" s="143" customFormat="1" ht="20.25" customHeight="1" outlineLevel="2" x14ac:dyDescent="0.25">
      <c r="A84" s="134">
        <v>15491</v>
      </c>
      <c r="B84" s="135" t="s">
        <v>834</v>
      </c>
      <c r="C84" s="135" t="s">
        <v>845</v>
      </c>
      <c r="D84" s="135" t="s">
        <v>846</v>
      </c>
      <c r="E84" s="135" t="s">
        <v>40</v>
      </c>
      <c r="F84" s="135" t="s">
        <v>849</v>
      </c>
      <c r="G84" s="135">
        <v>2</v>
      </c>
      <c r="H84" s="136"/>
      <c r="I84" s="136">
        <v>2</v>
      </c>
      <c r="J84" s="137">
        <v>2</v>
      </c>
      <c r="K84" s="137" t="s">
        <v>832</v>
      </c>
      <c r="L84" s="138">
        <v>10000</v>
      </c>
      <c r="M84" s="139">
        <v>0</v>
      </c>
      <c r="N84" s="140" t="s">
        <v>842</v>
      </c>
      <c r="O84" s="135"/>
      <c r="P84" s="135"/>
      <c r="Q84" s="141"/>
      <c r="R84" s="142"/>
    </row>
    <row r="85" spans="1:18" s="143" customFormat="1" ht="20.25" customHeight="1" outlineLevel="2" x14ac:dyDescent="0.25">
      <c r="A85" s="134">
        <v>15516</v>
      </c>
      <c r="B85" s="135" t="s">
        <v>834</v>
      </c>
      <c r="C85" s="135" t="s">
        <v>845</v>
      </c>
      <c r="D85" s="135" t="s">
        <v>847</v>
      </c>
      <c r="E85" s="135" t="s">
        <v>40</v>
      </c>
      <c r="F85" s="135" t="s">
        <v>52</v>
      </c>
      <c r="G85" s="135">
        <v>2</v>
      </c>
      <c r="H85" s="136"/>
      <c r="I85" s="136">
        <v>2</v>
      </c>
      <c r="J85" s="137">
        <v>2</v>
      </c>
      <c r="K85" s="137"/>
      <c r="L85" s="138">
        <v>8000</v>
      </c>
      <c r="M85" s="139">
        <v>0</v>
      </c>
      <c r="N85" s="140" t="s">
        <v>842</v>
      </c>
      <c r="O85" s="135"/>
      <c r="P85" s="135"/>
      <c r="Q85" s="141"/>
      <c r="R85" s="142"/>
    </row>
    <row r="86" spans="1:18" s="143" customFormat="1" ht="20.25" customHeight="1" outlineLevel="2" x14ac:dyDescent="0.25">
      <c r="A86" s="134">
        <v>15516</v>
      </c>
      <c r="B86" s="135" t="s">
        <v>834</v>
      </c>
      <c r="C86" s="135" t="s">
        <v>845</v>
      </c>
      <c r="D86" s="135" t="s">
        <v>847</v>
      </c>
      <c r="E86" s="135" t="s">
        <v>40</v>
      </c>
      <c r="F86" s="135" t="s">
        <v>52</v>
      </c>
      <c r="G86" s="135">
        <v>2</v>
      </c>
      <c r="H86" s="136"/>
      <c r="I86" s="136">
        <v>2</v>
      </c>
      <c r="J86" s="137">
        <v>2</v>
      </c>
      <c r="K86" s="137"/>
      <c r="L86" s="138">
        <v>8000</v>
      </c>
      <c r="M86" s="139">
        <v>0</v>
      </c>
      <c r="N86" s="140" t="s">
        <v>842</v>
      </c>
      <c r="O86" s="135"/>
      <c r="P86" s="135"/>
      <c r="Q86" s="141"/>
      <c r="R86" s="142"/>
    </row>
    <row r="87" spans="1:18" s="143" customFormat="1" ht="20.25" customHeight="1" outlineLevel="2" x14ac:dyDescent="0.25">
      <c r="A87" s="134">
        <v>15516</v>
      </c>
      <c r="B87" s="135" t="s">
        <v>834</v>
      </c>
      <c r="C87" s="135" t="s">
        <v>845</v>
      </c>
      <c r="D87" s="135" t="s">
        <v>847</v>
      </c>
      <c r="E87" s="135" t="s">
        <v>40</v>
      </c>
      <c r="F87" s="135" t="s">
        <v>52</v>
      </c>
      <c r="G87" s="135">
        <v>2</v>
      </c>
      <c r="H87" s="136"/>
      <c r="I87" s="136">
        <v>2</v>
      </c>
      <c r="J87" s="137">
        <v>2</v>
      </c>
      <c r="K87" s="137"/>
      <c r="L87" s="138">
        <v>14000</v>
      </c>
      <c r="M87" s="139">
        <v>0</v>
      </c>
      <c r="N87" s="140" t="s">
        <v>842</v>
      </c>
      <c r="O87" s="135"/>
      <c r="P87" s="135"/>
      <c r="Q87" s="141"/>
      <c r="R87" s="142"/>
    </row>
    <row r="88" spans="1:18" s="143" customFormat="1" ht="20.25" customHeight="1" outlineLevel="2" x14ac:dyDescent="0.25">
      <c r="A88" s="134">
        <v>15516</v>
      </c>
      <c r="B88" s="135" t="s">
        <v>834</v>
      </c>
      <c r="C88" s="135" t="s">
        <v>845</v>
      </c>
      <c r="D88" s="135" t="s">
        <v>847</v>
      </c>
      <c r="E88" s="135" t="s">
        <v>40</v>
      </c>
      <c r="F88" s="135" t="s">
        <v>52</v>
      </c>
      <c r="G88" s="135">
        <v>2</v>
      </c>
      <c r="H88" s="136"/>
      <c r="I88" s="136">
        <v>2</v>
      </c>
      <c r="J88" s="137">
        <v>2</v>
      </c>
      <c r="K88" s="137"/>
      <c r="L88" s="138">
        <v>14000</v>
      </c>
      <c r="M88" s="139">
        <v>0</v>
      </c>
      <c r="N88" s="140" t="s">
        <v>842</v>
      </c>
      <c r="O88" s="135"/>
      <c r="P88" s="135"/>
      <c r="Q88" s="141"/>
      <c r="R88" s="142"/>
    </row>
    <row r="89" spans="1:18" s="143" customFormat="1" ht="20.25" customHeight="1" outlineLevel="2" x14ac:dyDescent="0.25">
      <c r="A89" s="134">
        <v>15516</v>
      </c>
      <c r="B89" s="135" t="s">
        <v>834</v>
      </c>
      <c r="C89" s="135" t="s">
        <v>845</v>
      </c>
      <c r="D89" s="135" t="s">
        <v>847</v>
      </c>
      <c r="E89" s="135" t="s">
        <v>40</v>
      </c>
      <c r="F89" s="135" t="s">
        <v>52</v>
      </c>
      <c r="G89" s="135">
        <v>2</v>
      </c>
      <c r="H89" s="136"/>
      <c r="I89" s="136">
        <v>2</v>
      </c>
      <c r="J89" s="137">
        <v>2</v>
      </c>
      <c r="K89" s="137"/>
      <c r="L89" s="138">
        <v>14000</v>
      </c>
      <c r="M89" s="139">
        <v>0</v>
      </c>
      <c r="N89" s="140" t="s">
        <v>842</v>
      </c>
      <c r="O89" s="135"/>
      <c r="P89" s="135"/>
      <c r="Q89" s="141"/>
      <c r="R89" s="142"/>
    </row>
    <row r="90" spans="1:18" s="143" customFormat="1" ht="20.25" customHeight="1" outlineLevel="2" x14ac:dyDescent="0.25">
      <c r="A90" s="134">
        <v>15516</v>
      </c>
      <c r="B90" s="135" t="s">
        <v>834</v>
      </c>
      <c r="C90" s="135" t="s">
        <v>845</v>
      </c>
      <c r="D90" s="135" t="s">
        <v>847</v>
      </c>
      <c r="E90" s="135" t="s">
        <v>40</v>
      </c>
      <c r="F90" s="135" t="s">
        <v>52</v>
      </c>
      <c r="G90" s="135">
        <v>2</v>
      </c>
      <c r="H90" s="136"/>
      <c r="I90" s="136">
        <v>2</v>
      </c>
      <c r="J90" s="137">
        <v>2</v>
      </c>
      <c r="K90" s="137"/>
      <c r="L90" s="138">
        <v>14000</v>
      </c>
      <c r="M90" s="139">
        <v>0</v>
      </c>
      <c r="N90" s="140" t="s">
        <v>842</v>
      </c>
      <c r="O90" s="135"/>
      <c r="P90" s="135"/>
      <c r="Q90" s="141"/>
      <c r="R90" s="142"/>
    </row>
    <row r="91" spans="1:18" s="143" customFormat="1" ht="20.25" customHeight="1" outlineLevel="2" x14ac:dyDescent="0.25">
      <c r="A91" s="134">
        <v>15693</v>
      </c>
      <c r="B91" s="135" t="s">
        <v>834</v>
      </c>
      <c r="C91" s="135" t="s">
        <v>845</v>
      </c>
      <c r="D91" s="135" t="s">
        <v>848</v>
      </c>
      <c r="E91" s="135" t="s">
        <v>40</v>
      </c>
      <c r="F91" s="135" t="s">
        <v>52</v>
      </c>
      <c r="G91" s="135">
        <v>2</v>
      </c>
      <c r="H91" s="136"/>
      <c r="I91" s="136">
        <v>2</v>
      </c>
      <c r="J91" s="137">
        <v>2</v>
      </c>
      <c r="K91" s="137"/>
      <c r="L91" s="138">
        <v>12000</v>
      </c>
      <c r="M91" s="139">
        <v>0</v>
      </c>
      <c r="N91" s="140" t="s">
        <v>842</v>
      </c>
      <c r="O91" s="135"/>
      <c r="P91" s="135"/>
      <c r="Q91" s="141"/>
      <c r="R91" s="142"/>
    </row>
    <row r="92" spans="1:18" s="143" customFormat="1" ht="20.25" customHeight="1" outlineLevel="2" x14ac:dyDescent="0.25">
      <c r="A92" s="134">
        <v>15001</v>
      </c>
      <c r="B92" s="135" t="s">
        <v>834</v>
      </c>
      <c r="C92" s="135" t="s">
        <v>845</v>
      </c>
      <c r="D92" s="135" t="s">
        <v>166</v>
      </c>
      <c r="E92" s="135" t="s">
        <v>40</v>
      </c>
      <c r="F92" s="135" t="s">
        <v>52</v>
      </c>
      <c r="G92" s="135">
        <v>2</v>
      </c>
      <c r="H92" s="136"/>
      <c r="I92" s="136">
        <v>2</v>
      </c>
      <c r="J92" s="137">
        <v>2</v>
      </c>
      <c r="K92" s="137"/>
      <c r="L92" s="138">
        <v>12000</v>
      </c>
      <c r="M92" s="139">
        <v>0</v>
      </c>
      <c r="N92" s="140" t="s">
        <v>842</v>
      </c>
      <c r="O92" s="135"/>
      <c r="P92" s="135"/>
      <c r="Q92" s="141"/>
      <c r="R92" s="142"/>
    </row>
    <row r="93" spans="1:18" s="143" customFormat="1" ht="20.25" customHeight="1" outlineLevel="2" x14ac:dyDescent="0.25">
      <c r="A93" s="134">
        <v>15001</v>
      </c>
      <c r="B93" s="135" t="s">
        <v>834</v>
      </c>
      <c r="C93" s="135" t="s">
        <v>845</v>
      </c>
      <c r="D93" s="135" t="s">
        <v>166</v>
      </c>
      <c r="E93" s="135" t="s">
        <v>40</v>
      </c>
      <c r="F93" s="135" t="s">
        <v>52</v>
      </c>
      <c r="G93" s="135">
        <v>2</v>
      </c>
      <c r="H93" s="136"/>
      <c r="I93" s="136">
        <v>2</v>
      </c>
      <c r="J93" s="137">
        <v>2</v>
      </c>
      <c r="K93" s="137"/>
      <c r="L93" s="138">
        <v>12000</v>
      </c>
      <c r="M93" s="139">
        <v>0</v>
      </c>
      <c r="N93" s="140" t="s">
        <v>842</v>
      </c>
      <c r="O93" s="135"/>
      <c r="P93" s="135"/>
      <c r="Q93" s="141"/>
      <c r="R93" s="142"/>
    </row>
    <row r="94" spans="1:18" s="143" customFormat="1" ht="20.25" customHeight="1" outlineLevel="2" x14ac:dyDescent="0.25">
      <c r="A94" s="134">
        <v>15693</v>
      </c>
      <c r="B94" s="135" t="s">
        <v>834</v>
      </c>
      <c r="C94" s="135" t="s">
        <v>845</v>
      </c>
      <c r="D94" s="135" t="s">
        <v>848</v>
      </c>
      <c r="E94" s="135" t="s">
        <v>40</v>
      </c>
      <c r="F94" s="135" t="s">
        <v>52</v>
      </c>
      <c r="G94" s="135">
        <v>2</v>
      </c>
      <c r="H94" s="136"/>
      <c r="I94" s="136">
        <v>2</v>
      </c>
      <c r="J94" s="137">
        <v>2</v>
      </c>
      <c r="K94" s="137"/>
      <c r="L94" s="138">
        <v>12000</v>
      </c>
      <c r="M94" s="139">
        <v>0</v>
      </c>
      <c r="N94" s="140" t="s">
        <v>842</v>
      </c>
      <c r="O94" s="135"/>
      <c r="P94" s="135"/>
      <c r="Q94" s="141"/>
      <c r="R94" s="142"/>
    </row>
    <row r="95" spans="1:18" s="143" customFormat="1" ht="20.25" customHeight="1" outlineLevel="2" x14ac:dyDescent="0.25">
      <c r="A95" s="134">
        <v>15759</v>
      </c>
      <c r="B95" s="135" t="s">
        <v>834</v>
      </c>
      <c r="C95" s="135" t="s">
        <v>845</v>
      </c>
      <c r="D95" s="135" t="s">
        <v>850</v>
      </c>
      <c r="E95" s="135" t="s">
        <v>40</v>
      </c>
      <c r="F95" s="135" t="s">
        <v>52</v>
      </c>
      <c r="G95" s="135">
        <v>2</v>
      </c>
      <c r="H95" s="136"/>
      <c r="I95" s="136">
        <v>2</v>
      </c>
      <c r="J95" s="137">
        <v>2</v>
      </c>
      <c r="K95" s="137"/>
      <c r="L95" s="138">
        <v>8000</v>
      </c>
      <c r="M95" s="139">
        <v>0</v>
      </c>
      <c r="N95" s="140" t="s">
        <v>842</v>
      </c>
      <c r="O95" s="135"/>
      <c r="P95" s="135"/>
      <c r="Q95" s="141"/>
      <c r="R95" s="142"/>
    </row>
    <row r="96" spans="1:18" s="143" customFormat="1" ht="20.25" customHeight="1" outlineLevel="2" x14ac:dyDescent="0.25">
      <c r="A96" s="134">
        <v>15759</v>
      </c>
      <c r="B96" s="135" t="s">
        <v>834</v>
      </c>
      <c r="C96" s="135" t="s">
        <v>845</v>
      </c>
      <c r="D96" s="135" t="s">
        <v>850</v>
      </c>
      <c r="E96" s="135" t="s">
        <v>40</v>
      </c>
      <c r="F96" s="135" t="s">
        <v>52</v>
      </c>
      <c r="G96" s="135">
        <v>2</v>
      </c>
      <c r="H96" s="136"/>
      <c r="I96" s="136">
        <v>2</v>
      </c>
      <c r="J96" s="137">
        <v>2</v>
      </c>
      <c r="K96" s="137"/>
      <c r="L96" s="138">
        <v>8000</v>
      </c>
      <c r="M96" s="139">
        <v>0</v>
      </c>
      <c r="N96" s="140" t="s">
        <v>842</v>
      </c>
      <c r="O96" s="135"/>
      <c r="P96" s="135"/>
      <c r="Q96" s="141"/>
      <c r="R96" s="142"/>
    </row>
    <row r="97" spans="1:18" s="143" customFormat="1" ht="20.25" customHeight="1" outlineLevel="2" x14ac:dyDescent="0.25">
      <c r="A97" s="134">
        <v>15759</v>
      </c>
      <c r="B97" s="135" t="s">
        <v>834</v>
      </c>
      <c r="C97" s="135" t="s">
        <v>845</v>
      </c>
      <c r="D97" s="135" t="s">
        <v>850</v>
      </c>
      <c r="E97" s="135" t="s">
        <v>40</v>
      </c>
      <c r="F97" s="135" t="s">
        <v>52</v>
      </c>
      <c r="G97" s="135">
        <v>2</v>
      </c>
      <c r="H97" s="136"/>
      <c r="I97" s="136">
        <v>2</v>
      </c>
      <c r="J97" s="137">
        <v>2</v>
      </c>
      <c r="K97" s="137"/>
      <c r="L97" s="138">
        <v>8000</v>
      </c>
      <c r="M97" s="139">
        <v>0</v>
      </c>
      <c r="N97" s="140" t="s">
        <v>842</v>
      </c>
      <c r="O97" s="135"/>
      <c r="P97" s="135"/>
      <c r="Q97" s="141"/>
      <c r="R97" s="142"/>
    </row>
    <row r="98" spans="1:18" s="143" customFormat="1" ht="20.25" customHeight="1" outlineLevel="2" x14ac:dyDescent="0.25">
      <c r="A98" s="134">
        <v>15759</v>
      </c>
      <c r="B98" s="135" t="s">
        <v>834</v>
      </c>
      <c r="C98" s="135" t="s">
        <v>845</v>
      </c>
      <c r="D98" s="135" t="s">
        <v>850</v>
      </c>
      <c r="E98" s="135" t="s">
        <v>40</v>
      </c>
      <c r="F98" s="135" t="s">
        <v>52</v>
      </c>
      <c r="G98" s="135">
        <v>2</v>
      </c>
      <c r="H98" s="136"/>
      <c r="I98" s="136">
        <v>2</v>
      </c>
      <c r="J98" s="137">
        <v>2</v>
      </c>
      <c r="K98" s="137"/>
      <c r="L98" s="138">
        <v>8000</v>
      </c>
      <c r="M98" s="139">
        <v>0</v>
      </c>
      <c r="N98" s="140" t="s">
        <v>842</v>
      </c>
      <c r="O98" s="135"/>
      <c r="P98" s="135"/>
      <c r="Q98" s="141"/>
      <c r="R98" s="142"/>
    </row>
    <row r="99" spans="1:18" s="143" customFormat="1" ht="20.25" customHeight="1" outlineLevel="2" x14ac:dyDescent="0.25">
      <c r="A99" s="134">
        <v>15759</v>
      </c>
      <c r="B99" s="135" t="s">
        <v>834</v>
      </c>
      <c r="C99" s="135" t="s">
        <v>845</v>
      </c>
      <c r="D99" s="135" t="s">
        <v>850</v>
      </c>
      <c r="E99" s="135" t="s">
        <v>40</v>
      </c>
      <c r="F99" s="135" t="s">
        <v>52</v>
      </c>
      <c r="G99" s="135">
        <v>2</v>
      </c>
      <c r="H99" s="136"/>
      <c r="I99" s="136">
        <v>2</v>
      </c>
      <c r="J99" s="137">
        <v>2</v>
      </c>
      <c r="K99" s="137"/>
      <c r="L99" s="138">
        <v>8000</v>
      </c>
      <c r="M99" s="139">
        <v>0</v>
      </c>
      <c r="N99" s="140" t="s">
        <v>842</v>
      </c>
      <c r="O99" s="135"/>
      <c r="P99" s="135"/>
      <c r="Q99" s="141"/>
      <c r="R99" s="142"/>
    </row>
    <row r="100" spans="1:18" s="143" customFormat="1" ht="20.25" customHeight="1" outlineLevel="2" x14ac:dyDescent="0.25">
      <c r="A100" s="134">
        <v>15176</v>
      </c>
      <c r="B100" s="135" t="s">
        <v>834</v>
      </c>
      <c r="C100" s="135" t="s">
        <v>851</v>
      </c>
      <c r="D100" s="135" t="s">
        <v>851</v>
      </c>
      <c r="E100" s="135" t="s">
        <v>40</v>
      </c>
      <c r="F100" s="135" t="s">
        <v>47</v>
      </c>
      <c r="G100" s="135">
        <v>1</v>
      </c>
      <c r="H100" s="136"/>
      <c r="I100" s="136">
        <v>1</v>
      </c>
      <c r="J100" s="137">
        <v>2</v>
      </c>
      <c r="K100" s="137"/>
      <c r="L100" s="138">
        <v>0</v>
      </c>
      <c r="M100" s="139"/>
      <c r="N100" s="140" t="s">
        <v>842</v>
      </c>
      <c r="O100" s="135"/>
      <c r="P100" s="135"/>
      <c r="Q100" s="141"/>
      <c r="R100" s="142"/>
    </row>
    <row r="101" spans="1:18" s="143" customFormat="1" ht="20.25" customHeight="1" outlineLevel="2" x14ac:dyDescent="0.25">
      <c r="A101" s="134">
        <v>15176</v>
      </c>
      <c r="B101" s="135" t="s">
        <v>834</v>
      </c>
      <c r="C101" s="135" t="s">
        <v>851</v>
      </c>
      <c r="D101" s="135" t="s">
        <v>851</v>
      </c>
      <c r="E101" s="135" t="s">
        <v>40</v>
      </c>
      <c r="F101" s="135" t="s">
        <v>47</v>
      </c>
      <c r="G101" s="135">
        <v>1</v>
      </c>
      <c r="H101" s="136"/>
      <c r="I101" s="136">
        <v>1</v>
      </c>
      <c r="J101" s="137">
        <v>2</v>
      </c>
      <c r="K101" s="137"/>
      <c r="L101" s="138">
        <v>0</v>
      </c>
      <c r="M101" s="139"/>
      <c r="N101" s="140" t="s">
        <v>842</v>
      </c>
      <c r="O101" s="135"/>
      <c r="P101" s="135"/>
      <c r="Q101" s="141"/>
      <c r="R101" s="142"/>
    </row>
    <row r="102" spans="1:18" s="143" customFormat="1" ht="20.25" customHeight="1" outlineLevel="2" x14ac:dyDescent="0.25">
      <c r="A102" s="134">
        <v>15176</v>
      </c>
      <c r="B102" s="135" t="s">
        <v>834</v>
      </c>
      <c r="C102" s="135" t="s">
        <v>851</v>
      </c>
      <c r="D102" s="135" t="s">
        <v>851</v>
      </c>
      <c r="E102" s="135" t="s">
        <v>40</v>
      </c>
      <c r="F102" s="135" t="s">
        <v>52</v>
      </c>
      <c r="G102" s="135">
        <v>2</v>
      </c>
      <c r="H102" s="136"/>
      <c r="I102" s="136">
        <v>2</v>
      </c>
      <c r="J102" s="137">
        <v>2</v>
      </c>
      <c r="K102" s="137"/>
      <c r="L102" s="138">
        <v>4000</v>
      </c>
      <c r="M102" s="139"/>
      <c r="N102" s="140" t="s">
        <v>842</v>
      </c>
      <c r="O102" s="135"/>
      <c r="P102" s="135"/>
      <c r="Q102" s="141"/>
      <c r="R102" s="142"/>
    </row>
    <row r="103" spans="1:18" s="143" customFormat="1" ht="20.25" customHeight="1" outlineLevel="2" x14ac:dyDescent="0.25">
      <c r="A103" s="134">
        <v>15176</v>
      </c>
      <c r="B103" s="135" t="s">
        <v>834</v>
      </c>
      <c r="C103" s="135" t="s">
        <v>851</v>
      </c>
      <c r="D103" s="135" t="s">
        <v>851</v>
      </c>
      <c r="E103" s="135" t="s">
        <v>40</v>
      </c>
      <c r="F103" s="135" t="s">
        <v>52</v>
      </c>
      <c r="G103" s="135">
        <v>2</v>
      </c>
      <c r="H103" s="136"/>
      <c r="I103" s="136">
        <v>2</v>
      </c>
      <c r="J103" s="137">
        <v>2</v>
      </c>
      <c r="K103" s="137"/>
      <c r="L103" s="138">
        <v>4000</v>
      </c>
      <c r="M103" s="139"/>
      <c r="N103" s="140" t="s">
        <v>842</v>
      </c>
      <c r="O103" s="135"/>
      <c r="P103" s="135"/>
      <c r="Q103" s="141"/>
      <c r="R103" s="142"/>
    </row>
    <row r="104" spans="1:18" s="143" customFormat="1" ht="20.25" customHeight="1" outlineLevel="2" x14ac:dyDescent="0.25">
      <c r="A104" s="134">
        <v>15469</v>
      </c>
      <c r="B104" s="135" t="s">
        <v>834</v>
      </c>
      <c r="C104" s="135" t="s">
        <v>851</v>
      </c>
      <c r="D104" s="135" t="s">
        <v>852</v>
      </c>
      <c r="E104" s="135" t="s">
        <v>40</v>
      </c>
      <c r="F104" s="135" t="s">
        <v>52</v>
      </c>
      <c r="G104" s="135">
        <v>2</v>
      </c>
      <c r="H104" s="136"/>
      <c r="I104" s="136">
        <v>2</v>
      </c>
      <c r="J104" s="137">
        <v>2</v>
      </c>
      <c r="K104" s="137"/>
      <c r="L104" s="138">
        <v>40000</v>
      </c>
      <c r="M104" s="139"/>
      <c r="N104" s="140" t="s">
        <v>842</v>
      </c>
      <c r="O104" s="135"/>
      <c r="P104" s="135"/>
      <c r="Q104" s="141"/>
      <c r="R104" s="142"/>
    </row>
    <row r="105" spans="1:18" s="143" customFormat="1" ht="20.25" customHeight="1" outlineLevel="2" x14ac:dyDescent="0.25">
      <c r="A105" s="134">
        <v>15469</v>
      </c>
      <c r="B105" s="135" t="s">
        <v>834</v>
      </c>
      <c r="C105" s="135" t="s">
        <v>851</v>
      </c>
      <c r="D105" s="135" t="s">
        <v>852</v>
      </c>
      <c r="E105" s="135" t="s">
        <v>40</v>
      </c>
      <c r="F105" s="135" t="s">
        <v>52</v>
      </c>
      <c r="G105" s="135">
        <v>2</v>
      </c>
      <c r="H105" s="136"/>
      <c r="I105" s="136">
        <v>2</v>
      </c>
      <c r="J105" s="137">
        <v>2</v>
      </c>
      <c r="K105" s="137"/>
      <c r="L105" s="138">
        <v>40000</v>
      </c>
      <c r="M105" s="139"/>
      <c r="N105" s="140" t="s">
        <v>842</v>
      </c>
      <c r="O105" s="135"/>
      <c r="P105" s="135"/>
      <c r="Q105" s="141"/>
      <c r="R105" s="142"/>
    </row>
    <row r="106" spans="1:18" s="143" customFormat="1" ht="20.25" customHeight="1" outlineLevel="2" x14ac:dyDescent="0.25">
      <c r="A106" s="134">
        <v>15469</v>
      </c>
      <c r="B106" s="135" t="s">
        <v>834</v>
      </c>
      <c r="C106" s="135" t="s">
        <v>851</v>
      </c>
      <c r="D106" s="135" t="s">
        <v>852</v>
      </c>
      <c r="E106" s="135" t="s">
        <v>40</v>
      </c>
      <c r="F106" s="135" t="s">
        <v>52</v>
      </c>
      <c r="G106" s="135">
        <v>2</v>
      </c>
      <c r="H106" s="136"/>
      <c r="I106" s="136">
        <v>2</v>
      </c>
      <c r="J106" s="137">
        <v>2</v>
      </c>
      <c r="K106" s="137"/>
      <c r="L106" s="138">
        <v>24000</v>
      </c>
      <c r="M106" s="139"/>
      <c r="N106" s="140" t="s">
        <v>842</v>
      </c>
      <c r="O106" s="135"/>
      <c r="P106" s="135"/>
      <c r="Q106" s="141"/>
      <c r="R106" s="142"/>
    </row>
    <row r="107" spans="1:18" s="143" customFormat="1" ht="20.25" customHeight="1" outlineLevel="2" x14ac:dyDescent="0.25">
      <c r="A107" s="134">
        <v>15407</v>
      </c>
      <c r="B107" s="135" t="s">
        <v>834</v>
      </c>
      <c r="C107" s="135" t="s">
        <v>851</v>
      </c>
      <c r="D107" s="135" t="s">
        <v>853</v>
      </c>
      <c r="E107" s="135" t="s">
        <v>40</v>
      </c>
      <c r="F107" s="135" t="s">
        <v>52</v>
      </c>
      <c r="G107" s="135">
        <v>2</v>
      </c>
      <c r="H107" s="136"/>
      <c r="I107" s="136">
        <v>2</v>
      </c>
      <c r="J107" s="137">
        <v>2</v>
      </c>
      <c r="K107" s="137"/>
      <c r="L107" s="138">
        <v>16000</v>
      </c>
      <c r="M107" s="139"/>
      <c r="N107" s="140" t="s">
        <v>842</v>
      </c>
      <c r="O107" s="135"/>
      <c r="P107" s="135"/>
      <c r="Q107" s="141"/>
      <c r="R107" s="142"/>
    </row>
    <row r="108" spans="1:18" s="143" customFormat="1" ht="20.25" customHeight="1" outlineLevel="2" x14ac:dyDescent="0.25">
      <c r="A108" s="134">
        <v>15407</v>
      </c>
      <c r="B108" s="135" t="s">
        <v>834</v>
      </c>
      <c r="C108" s="135" t="s">
        <v>851</v>
      </c>
      <c r="D108" s="135" t="s">
        <v>853</v>
      </c>
      <c r="E108" s="135" t="s">
        <v>40</v>
      </c>
      <c r="F108" s="135" t="s">
        <v>52</v>
      </c>
      <c r="G108" s="135">
        <v>2</v>
      </c>
      <c r="H108" s="136"/>
      <c r="I108" s="136">
        <v>2</v>
      </c>
      <c r="J108" s="137">
        <v>2</v>
      </c>
      <c r="K108" s="137"/>
      <c r="L108" s="138">
        <v>16000</v>
      </c>
      <c r="M108" s="139"/>
      <c r="N108" s="140" t="s">
        <v>842</v>
      </c>
      <c r="O108" s="135"/>
      <c r="P108" s="135"/>
      <c r="Q108" s="141"/>
      <c r="R108" s="142"/>
    </row>
    <row r="109" spans="1:18" s="143" customFormat="1" ht="20.25" customHeight="1" outlineLevel="2" x14ac:dyDescent="0.25">
      <c r="A109" s="134">
        <v>15407</v>
      </c>
      <c r="B109" s="135" t="s">
        <v>834</v>
      </c>
      <c r="C109" s="135" t="s">
        <v>851</v>
      </c>
      <c r="D109" s="135" t="s">
        <v>853</v>
      </c>
      <c r="E109" s="135" t="s">
        <v>40</v>
      </c>
      <c r="F109" s="135" t="s">
        <v>52</v>
      </c>
      <c r="G109" s="135">
        <v>2</v>
      </c>
      <c r="H109" s="136"/>
      <c r="I109" s="136">
        <v>2</v>
      </c>
      <c r="J109" s="137">
        <v>2</v>
      </c>
      <c r="K109" s="137"/>
      <c r="L109" s="138">
        <v>16000</v>
      </c>
      <c r="M109" s="139"/>
      <c r="N109" s="140" t="s">
        <v>842</v>
      </c>
      <c r="O109" s="135"/>
      <c r="P109" s="135"/>
      <c r="Q109" s="141"/>
      <c r="R109" s="142"/>
    </row>
    <row r="110" spans="1:18" s="143" customFormat="1" ht="20.25" customHeight="1" outlineLevel="2" x14ac:dyDescent="0.25">
      <c r="A110" s="134">
        <v>15407</v>
      </c>
      <c r="B110" s="135" t="s">
        <v>834</v>
      </c>
      <c r="C110" s="135" t="s">
        <v>851</v>
      </c>
      <c r="D110" s="135" t="s">
        <v>853</v>
      </c>
      <c r="E110" s="135" t="s">
        <v>40</v>
      </c>
      <c r="F110" s="135" t="s">
        <v>52</v>
      </c>
      <c r="G110" s="135">
        <v>2</v>
      </c>
      <c r="H110" s="136"/>
      <c r="I110" s="136">
        <v>2</v>
      </c>
      <c r="J110" s="137">
        <v>2</v>
      </c>
      <c r="K110" s="137"/>
      <c r="L110" s="138">
        <v>16000</v>
      </c>
      <c r="M110" s="139"/>
      <c r="N110" s="140" t="s">
        <v>842</v>
      </c>
      <c r="O110" s="135"/>
      <c r="P110" s="135"/>
      <c r="Q110" s="141"/>
      <c r="R110" s="142"/>
    </row>
    <row r="111" spans="1:18" s="143" customFormat="1" ht="20.25" customHeight="1" outlineLevel="2" x14ac:dyDescent="0.25">
      <c r="A111" s="134">
        <v>15638</v>
      </c>
      <c r="B111" s="135" t="s">
        <v>834</v>
      </c>
      <c r="C111" s="135" t="s">
        <v>851</v>
      </c>
      <c r="D111" s="135" t="s">
        <v>854</v>
      </c>
      <c r="E111" s="135" t="s">
        <v>40</v>
      </c>
      <c r="F111" s="135" t="s">
        <v>52</v>
      </c>
      <c r="G111" s="135">
        <v>2</v>
      </c>
      <c r="H111" s="136"/>
      <c r="I111" s="136">
        <v>2</v>
      </c>
      <c r="J111" s="137">
        <v>2</v>
      </c>
      <c r="K111" s="137"/>
      <c r="L111" s="138">
        <v>14000</v>
      </c>
      <c r="M111" s="139"/>
      <c r="N111" s="140" t="s">
        <v>842</v>
      </c>
      <c r="O111" s="135"/>
      <c r="P111" s="135"/>
      <c r="Q111" s="141"/>
      <c r="R111" s="142"/>
    </row>
    <row r="112" spans="1:18" s="143" customFormat="1" ht="20.25" customHeight="1" outlineLevel="2" x14ac:dyDescent="0.25">
      <c r="A112" s="134">
        <v>15646</v>
      </c>
      <c r="B112" s="135" t="s">
        <v>834</v>
      </c>
      <c r="C112" s="135" t="s">
        <v>851</v>
      </c>
      <c r="D112" s="135" t="s">
        <v>855</v>
      </c>
      <c r="E112" s="135" t="s">
        <v>40</v>
      </c>
      <c r="F112" s="135" t="s">
        <v>52</v>
      </c>
      <c r="G112" s="135">
        <v>2</v>
      </c>
      <c r="H112" s="136"/>
      <c r="I112" s="136">
        <v>2</v>
      </c>
      <c r="J112" s="137">
        <v>2</v>
      </c>
      <c r="K112" s="137"/>
      <c r="L112" s="138">
        <v>22000</v>
      </c>
      <c r="M112" s="139"/>
      <c r="N112" s="140" t="s">
        <v>842</v>
      </c>
      <c r="O112" s="135"/>
      <c r="P112" s="135"/>
      <c r="Q112" s="141"/>
      <c r="R112" s="142"/>
    </row>
    <row r="113" spans="1:18" s="143" customFormat="1" ht="20.25" customHeight="1" outlineLevel="2" x14ac:dyDescent="0.25">
      <c r="A113" s="134">
        <v>15646</v>
      </c>
      <c r="B113" s="135" t="s">
        <v>834</v>
      </c>
      <c r="C113" s="135" t="s">
        <v>851</v>
      </c>
      <c r="D113" s="135" t="s">
        <v>855</v>
      </c>
      <c r="E113" s="135" t="s">
        <v>40</v>
      </c>
      <c r="F113" s="135" t="s">
        <v>849</v>
      </c>
      <c r="G113" s="135">
        <v>2</v>
      </c>
      <c r="H113" s="136"/>
      <c r="I113" s="136">
        <v>2</v>
      </c>
      <c r="J113" s="137">
        <v>2</v>
      </c>
      <c r="K113" s="137"/>
      <c r="L113" s="138">
        <v>32000</v>
      </c>
      <c r="M113" s="139"/>
      <c r="N113" s="140" t="s">
        <v>842</v>
      </c>
      <c r="O113" s="135"/>
      <c r="P113" s="135"/>
      <c r="Q113" s="141"/>
      <c r="R113" s="142"/>
    </row>
    <row r="114" spans="1:18" s="143" customFormat="1" ht="20.25" customHeight="1" outlineLevel="2" x14ac:dyDescent="0.25">
      <c r="A114" s="134">
        <v>15646</v>
      </c>
      <c r="B114" s="135" t="s">
        <v>834</v>
      </c>
      <c r="C114" s="135" t="s">
        <v>851</v>
      </c>
      <c r="D114" s="135" t="s">
        <v>855</v>
      </c>
      <c r="E114" s="135" t="s">
        <v>40</v>
      </c>
      <c r="F114" s="135" t="s">
        <v>52</v>
      </c>
      <c r="G114" s="135">
        <v>2</v>
      </c>
      <c r="H114" s="136"/>
      <c r="I114" s="136">
        <v>2</v>
      </c>
      <c r="J114" s="137">
        <v>2</v>
      </c>
      <c r="K114" s="137"/>
      <c r="L114" s="138">
        <v>32000</v>
      </c>
      <c r="M114" s="139"/>
      <c r="N114" s="140" t="s">
        <v>842</v>
      </c>
      <c r="O114" s="135"/>
      <c r="P114" s="135"/>
      <c r="Q114" s="141"/>
      <c r="R114" s="142"/>
    </row>
    <row r="115" spans="1:18" s="143" customFormat="1" ht="20.25" customHeight="1" outlineLevel="2" x14ac:dyDescent="0.25">
      <c r="A115" s="134">
        <v>15646</v>
      </c>
      <c r="B115" s="135" t="s">
        <v>834</v>
      </c>
      <c r="C115" s="135" t="s">
        <v>851</v>
      </c>
      <c r="D115" s="135" t="s">
        <v>855</v>
      </c>
      <c r="E115" s="135" t="s">
        <v>40</v>
      </c>
      <c r="F115" s="135" t="s">
        <v>52</v>
      </c>
      <c r="G115" s="135">
        <v>2</v>
      </c>
      <c r="H115" s="136"/>
      <c r="I115" s="136">
        <v>2</v>
      </c>
      <c r="J115" s="137">
        <v>2</v>
      </c>
      <c r="K115" s="137"/>
      <c r="L115" s="138">
        <v>22000</v>
      </c>
      <c r="M115" s="139"/>
      <c r="N115" s="140" t="s">
        <v>842</v>
      </c>
      <c r="O115" s="135"/>
      <c r="P115" s="135"/>
      <c r="Q115" s="141"/>
      <c r="R115" s="142"/>
    </row>
    <row r="116" spans="1:18" s="143" customFormat="1" ht="20.25" customHeight="1" outlineLevel="2" x14ac:dyDescent="0.25">
      <c r="A116" s="134">
        <v>15001</v>
      </c>
      <c r="B116" s="135" t="s">
        <v>834</v>
      </c>
      <c r="C116" s="135" t="s">
        <v>851</v>
      </c>
      <c r="D116" s="135" t="s">
        <v>166</v>
      </c>
      <c r="E116" s="135" t="s">
        <v>40</v>
      </c>
      <c r="F116" s="135" t="s">
        <v>103</v>
      </c>
      <c r="G116" s="135">
        <v>3</v>
      </c>
      <c r="H116" s="136"/>
      <c r="I116" s="136">
        <v>3</v>
      </c>
      <c r="J116" s="137">
        <v>3</v>
      </c>
      <c r="K116" s="137"/>
      <c r="L116" s="138">
        <v>20000</v>
      </c>
      <c r="M116" s="139"/>
      <c r="N116" s="140" t="s">
        <v>842</v>
      </c>
      <c r="O116" s="135"/>
      <c r="P116" s="135"/>
      <c r="Q116" s="141"/>
      <c r="R116" s="142"/>
    </row>
    <row r="117" spans="1:18" s="143" customFormat="1" ht="20.25" customHeight="1" outlineLevel="2" x14ac:dyDescent="0.25">
      <c r="A117" s="134">
        <v>15001</v>
      </c>
      <c r="B117" s="135" t="s">
        <v>834</v>
      </c>
      <c r="C117" s="135" t="s">
        <v>851</v>
      </c>
      <c r="D117" s="135" t="s">
        <v>835</v>
      </c>
      <c r="E117" s="135" t="s">
        <v>40</v>
      </c>
      <c r="F117" s="135" t="s">
        <v>103</v>
      </c>
      <c r="G117" s="135">
        <v>3</v>
      </c>
      <c r="H117" s="136"/>
      <c r="I117" s="136">
        <v>3</v>
      </c>
      <c r="J117" s="137">
        <v>3</v>
      </c>
      <c r="K117" s="137"/>
      <c r="L117" s="138">
        <v>20000</v>
      </c>
      <c r="M117" s="139"/>
      <c r="N117" s="140" t="s">
        <v>842</v>
      </c>
      <c r="O117" s="135"/>
      <c r="P117" s="135"/>
      <c r="Q117" s="141"/>
      <c r="R117" s="142"/>
    </row>
    <row r="118" spans="1:18" s="143" customFormat="1" ht="20.25" customHeight="1" outlineLevel="2" x14ac:dyDescent="0.25">
      <c r="A118" s="134">
        <v>15001</v>
      </c>
      <c r="B118" s="135" t="s">
        <v>834</v>
      </c>
      <c r="C118" s="135" t="s">
        <v>851</v>
      </c>
      <c r="D118" s="135" t="s">
        <v>835</v>
      </c>
      <c r="E118" s="135" t="s">
        <v>40</v>
      </c>
      <c r="F118" s="135" t="s">
        <v>103</v>
      </c>
      <c r="G118" s="135">
        <v>3</v>
      </c>
      <c r="H118" s="136"/>
      <c r="I118" s="136">
        <v>3</v>
      </c>
      <c r="J118" s="137">
        <v>3</v>
      </c>
      <c r="K118" s="137"/>
      <c r="L118" s="138">
        <v>20000</v>
      </c>
      <c r="M118" s="139"/>
      <c r="N118" s="140" t="s">
        <v>842</v>
      </c>
      <c r="O118" s="135"/>
      <c r="P118" s="135"/>
      <c r="Q118" s="141"/>
      <c r="R118" s="142"/>
    </row>
    <row r="119" spans="1:18" s="17" customFormat="1" ht="20.25" customHeight="1" outlineLevel="1" x14ac:dyDescent="0.25">
      <c r="A119" s="9"/>
      <c r="B119" s="24" t="s">
        <v>176</v>
      </c>
      <c r="C119" s="11"/>
      <c r="D119" s="24"/>
      <c r="E119" s="24"/>
      <c r="F119" s="24"/>
      <c r="G119" s="24">
        <f>SUBTOTAL(9,G52:G68)</f>
        <v>31</v>
      </c>
      <c r="H119" s="37">
        <f>SUBTOTAL(9,H52:H59)</f>
        <v>1.8499999999999999</v>
      </c>
      <c r="I119" s="12"/>
      <c r="J119" s="13"/>
      <c r="K119" s="12"/>
      <c r="L119" s="36"/>
      <c r="M119" s="40" t="str">
        <f>B59</f>
        <v>Boyaca</v>
      </c>
      <c r="N119" s="16"/>
      <c r="O119" s="11"/>
      <c r="P119" s="11"/>
      <c r="Q119" s="16"/>
    </row>
    <row r="120" spans="1:18" s="17" customFormat="1" ht="20.25" customHeight="1" outlineLevel="2" x14ac:dyDescent="0.25">
      <c r="A120" s="9">
        <v>17050</v>
      </c>
      <c r="B120" s="11" t="s">
        <v>177</v>
      </c>
      <c r="C120" s="11" t="s">
        <v>178</v>
      </c>
      <c r="D120" s="11" t="s">
        <v>179</v>
      </c>
      <c r="E120" s="11" t="s">
        <v>40</v>
      </c>
      <c r="F120" s="18" t="s">
        <v>180</v>
      </c>
      <c r="G120" s="18">
        <v>2</v>
      </c>
      <c r="H120" s="19"/>
      <c r="I120" s="12">
        <f t="shared" ref="I120:I129" si="5">G120+H120</f>
        <v>2</v>
      </c>
      <c r="J120" s="13">
        <f t="shared" si="0"/>
        <v>2</v>
      </c>
      <c r="K120" s="13" t="str">
        <f>IF('[33]VIATICOS REFERENCIA'!$G$15&gt;'Calculos Intermedios_transp_pes'!L120,"No","Si")</f>
        <v>No</v>
      </c>
      <c r="L120" s="20">
        <v>15000</v>
      </c>
      <c r="M120" s="21">
        <f t="shared" si="1"/>
        <v>0</v>
      </c>
      <c r="N120" s="16" t="s">
        <v>181</v>
      </c>
      <c r="O120" s="11"/>
      <c r="P120" s="11"/>
      <c r="Q120" s="11"/>
    </row>
    <row r="121" spans="1:18" s="17" customFormat="1" ht="20.25" customHeight="1" outlineLevel="2" x14ac:dyDescent="0.25">
      <c r="A121" s="9">
        <v>17486</v>
      </c>
      <c r="B121" s="11" t="s">
        <v>177</v>
      </c>
      <c r="C121" s="11" t="s">
        <v>182</v>
      </c>
      <c r="D121" s="11" t="s">
        <v>179</v>
      </c>
      <c r="E121" s="11" t="s">
        <v>40</v>
      </c>
      <c r="F121" s="18" t="s">
        <v>183</v>
      </c>
      <c r="G121" s="18"/>
      <c r="H121" s="19">
        <v>0.3</v>
      </c>
      <c r="I121" s="12">
        <f t="shared" si="5"/>
        <v>0.3</v>
      </c>
      <c r="J121" s="13">
        <f t="shared" si="0"/>
        <v>2</v>
      </c>
      <c r="K121" s="13" t="str">
        <f>IF('[33]VIATICOS REFERENCIA'!$G$15&gt;'Calculos Intermedios_transp_pes'!L121,"No","Si")</f>
        <v>No</v>
      </c>
      <c r="L121" s="20">
        <v>4000</v>
      </c>
      <c r="M121" s="21">
        <f t="shared" si="1"/>
        <v>0</v>
      </c>
      <c r="N121" s="16" t="s">
        <v>184</v>
      </c>
      <c r="O121" s="11"/>
      <c r="P121" s="11"/>
      <c r="Q121" s="11"/>
    </row>
    <row r="122" spans="1:18" s="17" customFormat="1" ht="20.25" customHeight="1" outlineLevel="2" x14ac:dyDescent="0.25">
      <c r="A122" s="9">
        <v>17042</v>
      </c>
      <c r="B122" s="11" t="s">
        <v>177</v>
      </c>
      <c r="C122" s="11" t="s">
        <v>185</v>
      </c>
      <c r="D122" s="11" t="s">
        <v>179</v>
      </c>
      <c r="E122" s="11" t="s">
        <v>40</v>
      </c>
      <c r="F122" s="18" t="s">
        <v>180</v>
      </c>
      <c r="G122" s="18">
        <v>2</v>
      </c>
      <c r="H122" s="19"/>
      <c r="I122" s="12">
        <f t="shared" si="5"/>
        <v>2</v>
      </c>
      <c r="J122" s="13">
        <f t="shared" si="0"/>
        <v>2</v>
      </c>
      <c r="K122" s="13" t="str">
        <f>IF('[33]VIATICOS REFERENCIA'!$G$15&gt;'Calculos Intermedios_transp_pes'!L122,"No","Si")</f>
        <v>No</v>
      </c>
      <c r="L122" s="20">
        <v>12000</v>
      </c>
      <c r="M122" s="21">
        <f t="shared" si="1"/>
        <v>0</v>
      </c>
      <c r="N122" s="16" t="s">
        <v>186</v>
      </c>
      <c r="O122" s="11"/>
      <c r="P122" s="11"/>
      <c r="Q122" s="11"/>
    </row>
    <row r="123" spans="1:18" s="17" customFormat="1" ht="20.25" customHeight="1" outlineLevel="2" x14ac:dyDescent="0.25">
      <c r="A123" s="9">
        <v>17088</v>
      </c>
      <c r="B123" s="11" t="s">
        <v>177</v>
      </c>
      <c r="C123" s="11" t="s">
        <v>187</v>
      </c>
      <c r="D123" s="11" t="s">
        <v>179</v>
      </c>
      <c r="E123" s="11" t="s">
        <v>40</v>
      </c>
      <c r="F123" s="18" t="s">
        <v>188</v>
      </c>
      <c r="G123" s="18">
        <v>2</v>
      </c>
      <c r="H123" s="19"/>
      <c r="I123" s="12">
        <f t="shared" si="5"/>
        <v>2</v>
      </c>
      <c r="J123" s="13">
        <f t="shared" si="0"/>
        <v>2</v>
      </c>
      <c r="K123" s="13" t="str">
        <f>IF('[33]VIATICOS REFERENCIA'!$G$15&gt;'Calculos Intermedios_transp_pes'!L123,"No","Si")</f>
        <v>No</v>
      </c>
      <c r="L123" s="20">
        <v>14000</v>
      </c>
      <c r="M123" s="21">
        <f t="shared" si="1"/>
        <v>0</v>
      </c>
      <c r="N123" s="16" t="s">
        <v>184</v>
      </c>
      <c r="O123" s="11"/>
      <c r="P123" s="11"/>
      <c r="Q123" s="11"/>
    </row>
    <row r="124" spans="1:18" s="17" customFormat="1" ht="20.25" customHeight="1" outlineLevel="2" x14ac:dyDescent="0.25">
      <c r="A124" s="9">
        <v>17614</v>
      </c>
      <c r="B124" s="11" t="s">
        <v>177</v>
      </c>
      <c r="C124" s="11" t="s">
        <v>189</v>
      </c>
      <c r="D124" s="11" t="s">
        <v>179</v>
      </c>
      <c r="E124" s="11" t="s">
        <v>40</v>
      </c>
      <c r="F124" s="18" t="s">
        <v>180</v>
      </c>
      <c r="G124" s="18">
        <v>2</v>
      </c>
      <c r="H124" s="19"/>
      <c r="I124" s="12">
        <f t="shared" si="5"/>
        <v>2</v>
      </c>
      <c r="J124" s="13">
        <f t="shared" si="0"/>
        <v>2</v>
      </c>
      <c r="K124" s="13" t="str">
        <f>IF('[33]VIATICOS REFERENCIA'!$G$15&gt;'Calculos Intermedios_transp_pes'!L124,"No","Si")</f>
        <v>No</v>
      </c>
      <c r="L124" s="20">
        <v>15000</v>
      </c>
      <c r="M124" s="21">
        <f t="shared" si="1"/>
        <v>0</v>
      </c>
      <c r="N124" s="16" t="s">
        <v>184</v>
      </c>
      <c r="O124" s="11"/>
      <c r="P124" s="11"/>
      <c r="Q124" s="11"/>
    </row>
    <row r="125" spans="1:18" s="17" customFormat="1" ht="20.25" customHeight="1" outlineLevel="2" x14ac:dyDescent="0.25">
      <c r="A125" s="9">
        <v>17001</v>
      </c>
      <c r="B125" s="41" t="s">
        <v>177</v>
      </c>
      <c r="C125" s="11" t="s">
        <v>179</v>
      </c>
      <c r="D125" s="11" t="s">
        <v>179</v>
      </c>
      <c r="E125" s="11" t="s">
        <v>40</v>
      </c>
      <c r="F125" s="18"/>
      <c r="G125" s="18"/>
      <c r="H125" s="19"/>
      <c r="I125" s="12">
        <f t="shared" si="5"/>
        <v>0</v>
      </c>
      <c r="J125" s="13">
        <f t="shared" si="0"/>
        <v>1</v>
      </c>
      <c r="K125" s="13" t="str">
        <f>IF('[33]VIATICOS REFERENCIA'!$G$15&gt;'Calculos Intermedios_transp_pes'!L125,"No","Si")</f>
        <v>No</v>
      </c>
      <c r="L125" s="36">
        <v>1900</v>
      </c>
      <c r="M125" s="21">
        <f t="shared" si="1"/>
        <v>0</v>
      </c>
      <c r="N125" s="16" t="s">
        <v>190</v>
      </c>
      <c r="O125" s="11"/>
      <c r="P125" s="11"/>
      <c r="Q125" s="11"/>
    </row>
    <row r="126" spans="1:18" s="17" customFormat="1" ht="20.25" customHeight="1" outlineLevel="2" x14ac:dyDescent="0.25">
      <c r="A126" s="9">
        <v>17444</v>
      </c>
      <c r="B126" s="11" t="s">
        <v>177</v>
      </c>
      <c r="C126" s="11" t="s">
        <v>191</v>
      </c>
      <c r="D126" s="11" t="s">
        <v>192</v>
      </c>
      <c r="E126" s="11" t="s">
        <v>40</v>
      </c>
      <c r="F126" s="43">
        <v>0.16666666666666666</v>
      </c>
      <c r="G126" s="18">
        <v>4</v>
      </c>
      <c r="H126" s="19"/>
      <c r="I126" s="12">
        <f t="shared" si="5"/>
        <v>4</v>
      </c>
      <c r="J126" s="13">
        <f t="shared" si="0"/>
        <v>3</v>
      </c>
      <c r="K126" s="13" t="s">
        <v>0</v>
      </c>
      <c r="L126" s="20">
        <v>27500</v>
      </c>
      <c r="M126" s="21">
        <f t="shared" si="1"/>
        <v>1</v>
      </c>
      <c r="N126" s="16" t="s">
        <v>193</v>
      </c>
      <c r="O126" s="11"/>
      <c r="P126" s="11"/>
      <c r="Q126" s="11"/>
    </row>
    <row r="127" spans="1:18" s="17" customFormat="1" ht="20.25" customHeight="1" outlineLevel="2" x14ac:dyDescent="0.25">
      <c r="A127" s="9">
        <v>17541</v>
      </c>
      <c r="B127" s="11" t="s">
        <v>177</v>
      </c>
      <c r="C127" s="11" t="s">
        <v>194</v>
      </c>
      <c r="D127" s="11" t="s">
        <v>192</v>
      </c>
      <c r="E127" s="11" t="s">
        <v>40</v>
      </c>
      <c r="F127" s="18" t="s">
        <v>195</v>
      </c>
      <c r="G127" s="18">
        <v>4</v>
      </c>
      <c r="H127" s="19"/>
      <c r="I127" s="12">
        <f t="shared" si="5"/>
        <v>4</v>
      </c>
      <c r="J127" s="13">
        <f t="shared" si="0"/>
        <v>3</v>
      </c>
      <c r="K127" s="13" t="s">
        <v>0</v>
      </c>
      <c r="L127" s="20">
        <v>30000</v>
      </c>
      <c r="M127" s="21">
        <f t="shared" si="1"/>
        <v>1</v>
      </c>
      <c r="N127" s="16" t="s">
        <v>196</v>
      </c>
      <c r="O127" s="11"/>
      <c r="P127" s="11"/>
      <c r="Q127" s="11"/>
    </row>
    <row r="128" spans="1:18" s="17" customFormat="1" ht="20.25" customHeight="1" outlineLevel="2" x14ac:dyDescent="0.25">
      <c r="A128" s="9">
        <v>17433</v>
      </c>
      <c r="B128" s="11" t="s">
        <v>177</v>
      </c>
      <c r="C128" s="11" t="s">
        <v>197</v>
      </c>
      <c r="D128" s="11" t="s">
        <v>192</v>
      </c>
      <c r="E128" s="11" t="s">
        <v>40</v>
      </c>
      <c r="F128" s="43">
        <v>0.125</v>
      </c>
      <c r="G128" s="18">
        <v>3</v>
      </c>
      <c r="H128" s="19"/>
      <c r="I128" s="12">
        <f t="shared" si="5"/>
        <v>3</v>
      </c>
      <c r="J128" s="13">
        <f t="shared" si="0"/>
        <v>3</v>
      </c>
      <c r="K128" s="13" t="s">
        <v>0</v>
      </c>
      <c r="L128" s="20">
        <v>20000</v>
      </c>
      <c r="M128" s="21">
        <f t="shared" si="1"/>
        <v>1</v>
      </c>
      <c r="N128" s="16" t="s">
        <v>193</v>
      </c>
      <c r="O128" s="11"/>
      <c r="P128" s="11"/>
      <c r="Q128" s="11"/>
    </row>
    <row r="129" spans="1:17" s="17" customFormat="1" ht="20.25" customHeight="1" outlineLevel="2" x14ac:dyDescent="0.25">
      <c r="A129" s="9">
        <v>17380</v>
      </c>
      <c r="B129" s="41" t="s">
        <v>177</v>
      </c>
      <c r="C129" s="11" t="s">
        <v>192</v>
      </c>
      <c r="D129" s="11" t="s">
        <v>192</v>
      </c>
      <c r="E129" s="11" t="s">
        <v>40</v>
      </c>
      <c r="F129" s="2"/>
      <c r="G129" s="2"/>
      <c r="H129" s="12"/>
      <c r="I129" s="12">
        <f t="shared" si="5"/>
        <v>0</v>
      </c>
      <c r="J129" s="13">
        <f t="shared" si="0"/>
        <v>1</v>
      </c>
      <c r="K129" s="13" t="str">
        <f>IF('[33]VIATICOS REFERENCIA'!$G$15&gt;'Calculos Intermedios_transp_pes'!L129,"No","Si")</f>
        <v>No</v>
      </c>
      <c r="L129" s="36">
        <v>2000</v>
      </c>
      <c r="M129" s="21">
        <f t="shared" si="1"/>
        <v>0</v>
      </c>
      <c r="N129" s="16" t="s">
        <v>198</v>
      </c>
      <c r="O129" s="11"/>
      <c r="P129" s="11"/>
      <c r="Q129" s="11"/>
    </row>
    <row r="130" spans="1:17" s="143" customFormat="1" ht="20.25" customHeight="1" outlineLevel="2" x14ac:dyDescent="0.25">
      <c r="A130" s="134"/>
      <c r="B130" s="135" t="s">
        <v>177</v>
      </c>
      <c r="C130" s="135" t="s">
        <v>179</v>
      </c>
      <c r="D130" s="135" t="s">
        <v>179</v>
      </c>
      <c r="E130" s="135" t="s">
        <v>40</v>
      </c>
      <c r="F130" s="135" t="s">
        <v>47</v>
      </c>
      <c r="G130" s="135">
        <v>1</v>
      </c>
      <c r="H130" s="136"/>
      <c r="I130" s="136">
        <v>1</v>
      </c>
      <c r="J130" s="137">
        <v>2</v>
      </c>
      <c r="K130" s="137"/>
      <c r="L130" s="138">
        <v>0</v>
      </c>
      <c r="M130" s="139"/>
      <c r="N130" s="140" t="s">
        <v>842</v>
      </c>
      <c r="O130" s="135"/>
      <c r="P130" s="135"/>
      <c r="Q130" s="135"/>
    </row>
    <row r="131" spans="1:17" s="143" customFormat="1" ht="20.25" customHeight="1" outlineLevel="2" x14ac:dyDescent="0.25">
      <c r="A131" s="134"/>
      <c r="B131" s="135" t="s">
        <v>177</v>
      </c>
      <c r="C131" s="135" t="s">
        <v>179</v>
      </c>
      <c r="D131" s="135" t="s">
        <v>179</v>
      </c>
      <c r="E131" s="135" t="s">
        <v>40</v>
      </c>
      <c r="F131" s="135" t="s">
        <v>47</v>
      </c>
      <c r="G131" s="135">
        <v>1</v>
      </c>
      <c r="H131" s="136"/>
      <c r="I131" s="136">
        <v>1</v>
      </c>
      <c r="J131" s="137">
        <v>2</v>
      </c>
      <c r="K131" s="137"/>
      <c r="L131" s="138">
        <v>0</v>
      </c>
      <c r="M131" s="139"/>
      <c r="N131" s="140" t="s">
        <v>842</v>
      </c>
      <c r="O131" s="135"/>
      <c r="P131" s="135"/>
      <c r="Q131" s="135"/>
    </row>
    <row r="132" spans="1:17" s="143" customFormat="1" ht="20.25" customHeight="1" outlineLevel="2" x14ac:dyDescent="0.25">
      <c r="A132" s="134"/>
      <c r="B132" s="135" t="s">
        <v>177</v>
      </c>
      <c r="C132" s="135" t="s">
        <v>179</v>
      </c>
      <c r="D132" s="135" t="s">
        <v>179</v>
      </c>
      <c r="E132" s="135" t="s">
        <v>40</v>
      </c>
      <c r="F132" s="135" t="s">
        <v>47</v>
      </c>
      <c r="G132" s="135">
        <v>1</v>
      </c>
      <c r="H132" s="136"/>
      <c r="I132" s="136">
        <v>1</v>
      </c>
      <c r="J132" s="137">
        <v>2</v>
      </c>
      <c r="K132" s="137"/>
      <c r="L132" s="138">
        <v>0</v>
      </c>
      <c r="M132" s="139"/>
      <c r="N132" s="140" t="s">
        <v>842</v>
      </c>
      <c r="O132" s="135"/>
      <c r="P132" s="135"/>
      <c r="Q132" s="135"/>
    </row>
    <row r="133" spans="1:17" s="143" customFormat="1" ht="20.25" customHeight="1" outlineLevel="2" x14ac:dyDescent="0.25">
      <c r="A133" s="134"/>
      <c r="B133" s="135" t="s">
        <v>177</v>
      </c>
      <c r="C133" s="135" t="s">
        <v>179</v>
      </c>
      <c r="D133" s="135" t="s">
        <v>179</v>
      </c>
      <c r="E133" s="135" t="s">
        <v>40</v>
      </c>
      <c r="F133" s="135" t="s">
        <v>47</v>
      </c>
      <c r="G133" s="135">
        <v>1</v>
      </c>
      <c r="H133" s="136"/>
      <c r="I133" s="136">
        <v>1</v>
      </c>
      <c r="J133" s="137">
        <v>2</v>
      </c>
      <c r="K133" s="137"/>
      <c r="L133" s="138">
        <v>0</v>
      </c>
      <c r="M133" s="139"/>
      <c r="N133" s="140" t="s">
        <v>842</v>
      </c>
      <c r="O133" s="135"/>
      <c r="P133" s="135"/>
      <c r="Q133" s="135"/>
    </row>
    <row r="134" spans="1:17" s="143" customFormat="1" ht="20.25" customHeight="1" outlineLevel="2" x14ac:dyDescent="0.25">
      <c r="A134" s="134"/>
      <c r="B134" s="135" t="s">
        <v>177</v>
      </c>
      <c r="C134" s="135" t="s">
        <v>179</v>
      </c>
      <c r="D134" s="135" t="s">
        <v>179</v>
      </c>
      <c r="E134" s="135" t="s">
        <v>40</v>
      </c>
      <c r="F134" s="135" t="s">
        <v>47</v>
      </c>
      <c r="G134" s="135">
        <v>1</v>
      </c>
      <c r="H134" s="136"/>
      <c r="I134" s="136">
        <v>1</v>
      </c>
      <c r="J134" s="137">
        <v>2</v>
      </c>
      <c r="K134" s="137"/>
      <c r="L134" s="138">
        <v>0</v>
      </c>
      <c r="M134" s="139"/>
      <c r="N134" s="140" t="s">
        <v>842</v>
      </c>
      <c r="O134" s="135"/>
      <c r="P134" s="135"/>
      <c r="Q134" s="135"/>
    </row>
    <row r="135" spans="1:17" s="143" customFormat="1" ht="20.25" customHeight="1" outlineLevel="2" x14ac:dyDescent="0.25">
      <c r="A135" s="134"/>
      <c r="B135" s="135" t="s">
        <v>177</v>
      </c>
      <c r="C135" s="135" t="s">
        <v>179</v>
      </c>
      <c r="D135" s="135" t="s">
        <v>179</v>
      </c>
      <c r="E135" s="135" t="s">
        <v>40</v>
      </c>
      <c r="F135" s="135" t="s">
        <v>47</v>
      </c>
      <c r="G135" s="135">
        <v>1</v>
      </c>
      <c r="H135" s="136"/>
      <c r="I135" s="136">
        <v>1</v>
      </c>
      <c r="J135" s="137">
        <v>2</v>
      </c>
      <c r="K135" s="137"/>
      <c r="L135" s="138">
        <v>0</v>
      </c>
      <c r="M135" s="139"/>
      <c r="N135" s="140" t="s">
        <v>842</v>
      </c>
      <c r="O135" s="135"/>
      <c r="P135" s="135"/>
      <c r="Q135" s="135"/>
    </row>
    <row r="136" spans="1:17" s="143" customFormat="1" ht="20.25" customHeight="1" outlineLevel="2" x14ac:dyDescent="0.25">
      <c r="A136" s="134"/>
      <c r="B136" s="135" t="s">
        <v>177</v>
      </c>
      <c r="C136" s="135" t="s">
        <v>179</v>
      </c>
      <c r="D136" s="135" t="s">
        <v>179</v>
      </c>
      <c r="E136" s="135" t="s">
        <v>40</v>
      </c>
      <c r="F136" s="135" t="s">
        <v>47</v>
      </c>
      <c r="G136" s="135">
        <v>1</v>
      </c>
      <c r="H136" s="136"/>
      <c r="I136" s="136">
        <v>1</v>
      </c>
      <c r="J136" s="137">
        <v>2</v>
      </c>
      <c r="K136" s="137"/>
      <c r="L136" s="138">
        <v>0</v>
      </c>
      <c r="M136" s="139"/>
      <c r="N136" s="140" t="s">
        <v>842</v>
      </c>
      <c r="O136" s="135"/>
      <c r="P136" s="135"/>
      <c r="Q136" s="135"/>
    </row>
    <row r="137" spans="1:17" s="143" customFormat="1" ht="20.25" customHeight="1" outlineLevel="2" x14ac:dyDescent="0.25">
      <c r="A137" s="134"/>
      <c r="B137" s="135" t="s">
        <v>177</v>
      </c>
      <c r="C137" s="135" t="s">
        <v>179</v>
      </c>
      <c r="D137" s="135" t="s">
        <v>179</v>
      </c>
      <c r="E137" s="135" t="s">
        <v>40</v>
      </c>
      <c r="F137" s="135" t="s">
        <v>47</v>
      </c>
      <c r="G137" s="135">
        <v>1</v>
      </c>
      <c r="H137" s="136"/>
      <c r="I137" s="136">
        <v>1</v>
      </c>
      <c r="J137" s="137">
        <v>2</v>
      </c>
      <c r="K137" s="137"/>
      <c r="L137" s="138">
        <v>0</v>
      </c>
      <c r="M137" s="139"/>
      <c r="N137" s="140" t="s">
        <v>842</v>
      </c>
      <c r="O137" s="135"/>
      <c r="P137" s="135"/>
      <c r="Q137" s="135"/>
    </row>
    <row r="138" spans="1:17" s="143" customFormat="1" ht="20.25" customHeight="1" outlineLevel="2" x14ac:dyDescent="0.25">
      <c r="A138" s="134"/>
      <c r="B138" s="135" t="s">
        <v>177</v>
      </c>
      <c r="C138" s="135" t="s">
        <v>179</v>
      </c>
      <c r="D138" s="135" t="s">
        <v>179</v>
      </c>
      <c r="E138" s="135" t="s">
        <v>40</v>
      </c>
      <c r="F138" s="135" t="s">
        <v>47</v>
      </c>
      <c r="G138" s="135">
        <v>1</v>
      </c>
      <c r="H138" s="136"/>
      <c r="I138" s="136">
        <v>1</v>
      </c>
      <c r="J138" s="137">
        <v>2</v>
      </c>
      <c r="K138" s="137"/>
      <c r="L138" s="138">
        <v>0</v>
      </c>
      <c r="M138" s="139"/>
      <c r="N138" s="140" t="s">
        <v>842</v>
      </c>
      <c r="O138" s="135"/>
      <c r="P138" s="135"/>
      <c r="Q138" s="135"/>
    </row>
    <row r="139" spans="1:17" s="143" customFormat="1" ht="20.25" customHeight="1" outlineLevel="2" x14ac:dyDescent="0.25">
      <c r="A139" s="134"/>
      <c r="B139" s="135" t="s">
        <v>177</v>
      </c>
      <c r="C139" s="135" t="s">
        <v>179</v>
      </c>
      <c r="D139" s="135" t="s">
        <v>179</v>
      </c>
      <c r="E139" s="135" t="s">
        <v>40</v>
      </c>
      <c r="F139" s="135" t="s">
        <v>47</v>
      </c>
      <c r="G139" s="135">
        <v>1</v>
      </c>
      <c r="H139" s="136"/>
      <c r="I139" s="136">
        <v>1</v>
      </c>
      <c r="J139" s="137">
        <v>2</v>
      </c>
      <c r="K139" s="137"/>
      <c r="L139" s="138">
        <v>0</v>
      </c>
      <c r="M139" s="139"/>
      <c r="N139" s="140" t="s">
        <v>842</v>
      </c>
      <c r="O139" s="135"/>
      <c r="P139" s="135"/>
      <c r="Q139" s="135"/>
    </row>
    <row r="140" spans="1:17" s="143" customFormat="1" ht="20.25" customHeight="1" outlineLevel="2" x14ac:dyDescent="0.25">
      <c r="A140" s="134"/>
      <c r="B140" s="135" t="s">
        <v>177</v>
      </c>
      <c r="C140" s="135" t="s">
        <v>179</v>
      </c>
      <c r="D140" s="135" t="s">
        <v>179</v>
      </c>
      <c r="E140" s="135" t="s">
        <v>40</v>
      </c>
      <c r="F140" s="135" t="s">
        <v>47</v>
      </c>
      <c r="G140" s="135">
        <v>1</v>
      </c>
      <c r="H140" s="136"/>
      <c r="I140" s="136">
        <v>1</v>
      </c>
      <c r="J140" s="137">
        <v>2</v>
      </c>
      <c r="K140" s="137"/>
      <c r="L140" s="138">
        <v>0</v>
      </c>
      <c r="M140" s="139"/>
      <c r="N140" s="140" t="s">
        <v>842</v>
      </c>
      <c r="O140" s="135"/>
      <c r="P140" s="135"/>
      <c r="Q140" s="135"/>
    </row>
    <row r="141" spans="1:17" s="143" customFormat="1" ht="20.25" customHeight="1" outlineLevel="2" x14ac:dyDescent="0.25">
      <c r="A141" s="134"/>
      <c r="B141" s="135" t="s">
        <v>177</v>
      </c>
      <c r="C141" s="135" t="s">
        <v>179</v>
      </c>
      <c r="D141" s="135" t="s">
        <v>856</v>
      </c>
      <c r="E141" s="135" t="s">
        <v>40</v>
      </c>
      <c r="F141" s="135" t="s">
        <v>47</v>
      </c>
      <c r="G141" s="135">
        <v>1</v>
      </c>
      <c r="H141" s="136"/>
      <c r="I141" s="136">
        <v>1</v>
      </c>
      <c r="J141" s="137">
        <v>2</v>
      </c>
      <c r="K141" s="137"/>
      <c r="L141" s="138">
        <v>66000</v>
      </c>
      <c r="M141" s="139"/>
      <c r="N141" s="140" t="s">
        <v>842</v>
      </c>
      <c r="O141" s="135"/>
      <c r="P141" s="135"/>
      <c r="Q141" s="135"/>
    </row>
    <row r="142" spans="1:17" s="143" customFormat="1" ht="20.25" customHeight="1" outlineLevel="2" x14ac:dyDescent="0.25">
      <c r="A142" s="134"/>
      <c r="B142" s="135" t="s">
        <v>177</v>
      </c>
      <c r="C142" s="135" t="s">
        <v>179</v>
      </c>
      <c r="D142" s="135" t="s">
        <v>856</v>
      </c>
      <c r="E142" s="135" t="s">
        <v>40</v>
      </c>
      <c r="F142" s="135" t="s">
        <v>47</v>
      </c>
      <c r="G142" s="135">
        <v>1</v>
      </c>
      <c r="H142" s="136"/>
      <c r="I142" s="136">
        <v>1</v>
      </c>
      <c r="J142" s="137">
        <v>2</v>
      </c>
      <c r="K142" s="137"/>
      <c r="L142" s="138">
        <v>0</v>
      </c>
      <c r="M142" s="139"/>
      <c r="N142" s="140" t="s">
        <v>842</v>
      </c>
      <c r="O142" s="135"/>
      <c r="P142" s="135"/>
      <c r="Q142" s="135"/>
    </row>
    <row r="143" spans="1:17" s="143" customFormat="1" ht="20.25" customHeight="1" outlineLevel="2" x14ac:dyDescent="0.25">
      <c r="A143" s="134"/>
      <c r="B143" s="135" t="s">
        <v>177</v>
      </c>
      <c r="C143" s="135" t="s">
        <v>179</v>
      </c>
      <c r="D143" s="135" t="s">
        <v>856</v>
      </c>
      <c r="E143" s="135" t="s">
        <v>40</v>
      </c>
      <c r="F143" s="135" t="s">
        <v>47</v>
      </c>
      <c r="G143" s="135">
        <v>1</v>
      </c>
      <c r="H143" s="136"/>
      <c r="I143" s="136">
        <v>1</v>
      </c>
      <c r="J143" s="137">
        <v>2</v>
      </c>
      <c r="K143" s="137"/>
      <c r="L143" s="138">
        <v>0</v>
      </c>
      <c r="M143" s="139"/>
      <c r="N143" s="140" t="s">
        <v>842</v>
      </c>
      <c r="O143" s="135"/>
      <c r="P143" s="135"/>
      <c r="Q143" s="135"/>
    </row>
    <row r="144" spans="1:17" s="143" customFormat="1" ht="20.25" customHeight="1" outlineLevel="2" x14ac:dyDescent="0.25">
      <c r="A144" s="134"/>
      <c r="B144" s="135" t="s">
        <v>177</v>
      </c>
      <c r="C144" s="135" t="s">
        <v>179</v>
      </c>
      <c r="D144" s="135" t="s">
        <v>856</v>
      </c>
      <c r="E144" s="135" t="s">
        <v>40</v>
      </c>
      <c r="F144" s="135" t="s">
        <v>47</v>
      </c>
      <c r="G144" s="135">
        <v>1</v>
      </c>
      <c r="H144" s="136"/>
      <c r="I144" s="136">
        <v>1</v>
      </c>
      <c r="J144" s="137">
        <v>2</v>
      </c>
      <c r="K144" s="137"/>
      <c r="L144" s="138">
        <v>0</v>
      </c>
      <c r="M144" s="139"/>
      <c r="N144" s="140" t="s">
        <v>842</v>
      </c>
      <c r="O144" s="135"/>
      <c r="P144" s="135"/>
      <c r="Q144" s="135"/>
    </row>
    <row r="145" spans="1:17" s="143" customFormat="1" ht="20.25" customHeight="1" outlineLevel="2" x14ac:dyDescent="0.25">
      <c r="A145" s="134"/>
      <c r="B145" s="135" t="s">
        <v>177</v>
      </c>
      <c r="C145" s="135" t="s">
        <v>179</v>
      </c>
      <c r="D145" s="135" t="s">
        <v>856</v>
      </c>
      <c r="E145" s="135" t="s">
        <v>40</v>
      </c>
      <c r="F145" s="135" t="s">
        <v>47</v>
      </c>
      <c r="G145" s="135">
        <v>1</v>
      </c>
      <c r="H145" s="136"/>
      <c r="I145" s="136">
        <v>1</v>
      </c>
      <c r="J145" s="137">
        <v>2</v>
      </c>
      <c r="K145" s="137"/>
      <c r="L145" s="138">
        <v>0</v>
      </c>
      <c r="M145" s="139"/>
      <c r="N145" s="140" t="s">
        <v>842</v>
      </c>
      <c r="O145" s="135"/>
      <c r="P145" s="135"/>
      <c r="Q145" s="135"/>
    </row>
    <row r="146" spans="1:17" s="143" customFormat="1" ht="20.25" customHeight="1" outlineLevel="2" x14ac:dyDescent="0.25">
      <c r="A146" s="134"/>
      <c r="B146" s="135" t="s">
        <v>177</v>
      </c>
      <c r="C146" s="135" t="s">
        <v>179</v>
      </c>
      <c r="D146" s="135" t="s">
        <v>856</v>
      </c>
      <c r="E146" s="135" t="s">
        <v>40</v>
      </c>
      <c r="F146" s="135" t="s">
        <v>47</v>
      </c>
      <c r="G146" s="135">
        <v>1</v>
      </c>
      <c r="H146" s="136"/>
      <c r="I146" s="136">
        <v>1</v>
      </c>
      <c r="J146" s="137">
        <v>2</v>
      </c>
      <c r="K146" s="137"/>
      <c r="L146" s="138">
        <v>0</v>
      </c>
      <c r="M146" s="139"/>
      <c r="N146" s="140" t="s">
        <v>842</v>
      </c>
      <c r="O146" s="135"/>
      <c r="P146" s="135"/>
      <c r="Q146" s="135"/>
    </row>
    <row r="147" spans="1:17" s="143" customFormat="1" ht="20.25" customHeight="1" outlineLevel="2" x14ac:dyDescent="0.25">
      <c r="A147" s="134"/>
      <c r="B147" s="135" t="s">
        <v>177</v>
      </c>
      <c r="C147" s="135" t="s">
        <v>179</v>
      </c>
      <c r="D147" s="135" t="s">
        <v>856</v>
      </c>
      <c r="E147" s="135" t="s">
        <v>40</v>
      </c>
      <c r="F147" s="135" t="s">
        <v>47</v>
      </c>
      <c r="G147" s="135">
        <v>1</v>
      </c>
      <c r="H147" s="136"/>
      <c r="I147" s="136">
        <v>1</v>
      </c>
      <c r="J147" s="137">
        <v>2</v>
      </c>
      <c r="K147" s="137"/>
      <c r="L147" s="138">
        <v>0</v>
      </c>
      <c r="M147" s="139"/>
      <c r="N147" s="140" t="s">
        <v>842</v>
      </c>
      <c r="O147" s="135"/>
      <c r="P147" s="135"/>
      <c r="Q147" s="135"/>
    </row>
    <row r="148" spans="1:17" s="143" customFormat="1" ht="20.25" customHeight="1" outlineLevel="2" x14ac:dyDescent="0.25">
      <c r="A148" s="134"/>
      <c r="B148" s="135" t="s">
        <v>177</v>
      </c>
      <c r="C148" s="135" t="s">
        <v>179</v>
      </c>
      <c r="D148" s="135" t="s">
        <v>856</v>
      </c>
      <c r="E148" s="135" t="s">
        <v>40</v>
      </c>
      <c r="F148" s="135" t="s">
        <v>47</v>
      </c>
      <c r="G148" s="135">
        <v>1</v>
      </c>
      <c r="H148" s="136"/>
      <c r="I148" s="136">
        <v>1</v>
      </c>
      <c r="J148" s="137">
        <v>2</v>
      </c>
      <c r="K148" s="137"/>
      <c r="L148" s="138">
        <v>0</v>
      </c>
      <c r="M148" s="139"/>
      <c r="N148" s="140" t="s">
        <v>842</v>
      </c>
      <c r="O148" s="135"/>
      <c r="P148" s="135"/>
      <c r="Q148" s="135"/>
    </row>
    <row r="149" spans="1:17" s="143" customFormat="1" ht="20.25" customHeight="1" outlineLevel="2" x14ac:dyDescent="0.25">
      <c r="A149" s="134"/>
      <c r="B149" s="135" t="s">
        <v>177</v>
      </c>
      <c r="C149" s="135" t="s">
        <v>179</v>
      </c>
      <c r="D149" s="135" t="s">
        <v>856</v>
      </c>
      <c r="E149" s="135" t="s">
        <v>40</v>
      </c>
      <c r="F149" s="135" t="s">
        <v>47</v>
      </c>
      <c r="G149" s="135">
        <v>1</v>
      </c>
      <c r="H149" s="136"/>
      <c r="I149" s="136">
        <v>1</v>
      </c>
      <c r="J149" s="137">
        <v>2</v>
      </c>
      <c r="K149" s="137"/>
      <c r="L149" s="138">
        <v>0</v>
      </c>
      <c r="M149" s="139"/>
      <c r="N149" s="140" t="s">
        <v>842</v>
      </c>
      <c r="O149" s="135"/>
      <c r="P149" s="135"/>
      <c r="Q149" s="135"/>
    </row>
    <row r="150" spans="1:17" s="143" customFormat="1" ht="20.25" customHeight="1" outlineLevel="2" x14ac:dyDescent="0.25">
      <c r="A150" s="134"/>
      <c r="B150" s="135" t="s">
        <v>177</v>
      </c>
      <c r="C150" s="135" t="s">
        <v>179</v>
      </c>
      <c r="D150" s="135" t="s">
        <v>857</v>
      </c>
      <c r="E150" s="135" t="s">
        <v>40</v>
      </c>
      <c r="F150" s="135" t="s">
        <v>56</v>
      </c>
      <c r="G150" s="135">
        <v>1</v>
      </c>
      <c r="H150" s="136">
        <v>0.3</v>
      </c>
      <c r="I150" s="136">
        <v>1.3</v>
      </c>
      <c r="J150" s="137">
        <v>2</v>
      </c>
      <c r="K150" s="137"/>
      <c r="L150" s="138">
        <v>9000</v>
      </c>
      <c r="M150" s="139"/>
      <c r="N150" s="140" t="s">
        <v>842</v>
      </c>
      <c r="O150" s="135"/>
      <c r="P150" s="135"/>
      <c r="Q150" s="135"/>
    </row>
    <row r="151" spans="1:17" s="143" customFormat="1" ht="20.25" customHeight="1" outlineLevel="2" x14ac:dyDescent="0.25">
      <c r="A151" s="134"/>
      <c r="B151" s="135" t="s">
        <v>177</v>
      </c>
      <c r="C151" s="135" t="s">
        <v>179</v>
      </c>
      <c r="D151" s="135" t="s">
        <v>857</v>
      </c>
      <c r="E151" s="135" t="s">
        <v>40</v>
      </c>
      <c r="F151" s="135" t="s">
        <v>56</v>
      </c>
      <c r="G151" s="135">
        <v>1</v>
      </c>
      <c r="H151" s="136">
        <v>0.3</v>
      </c>
      <c r="I151" s="136">
        <v>1.3</v>
      </c>
      <c r="J151" s="137">
        <v>2</v>
      </c>
      <c r="K151" s="137"/>
      <c r="L151" s="138">
        <v>9000</v>
      </c>
      <c r="M151" s="139"/>
      <c r="N151" s="140" t="s">
        <v>842</v>
      </c>
      <c r="O151" s="135"/>
      <c r="P151" s="135"/>
      <c r="Q151" s="135"/>
    </row>
    <row r="152" spans="1:17" s="143" customFormat="1" ht="20.25" customHeight="1" outlineLevel="2" x14ac:dyDescent="0.25">
      <c r="A152" s="134"/>
      <c r="B152" s="135" t="s">
        <v>177</v>
      </c>
      <c r="C152" s="135" t="s">
        <v>179</v>
      </c>
      <c r="D152" s="135" t="s">
        <v>857</v>
      </c>
      <c r="E152" s="135" t="s">
        <v>40</v>
      </c>
      <c r="F152" s="135" t="s">
        <v>56</v>
      </c>
      <c r="G152" s="135">
        <v>1</v>
      </c>
      <c r="H152" s="136">
        <v>0.3</v>
      </c>
      <c r="I152" s="136">
        <v>1.3</v>
      </c>
      <c r="J152" s="137">
        <v>2</v>
      </c>
      <c r="K152" s="137"/>
      <c r="L152" s="138">
        <v>9000</v>
      </c>
      <c r="M152" s="139"/>
      <c r="N152" s="140" t="s">
        <v>842</v>
      </c>
      <c r="O152" s="135"/>
      <c r="P152" s="135"/>
      <c r="Q152" s="135"/>
    </row>
    <row r="153" spans="1:17" s="143" customFormat="1" ht="20.25" customHeight="1" outlineLevel="2" x14ac:dyDescent="0.25">
      <c r="A153" s="134"/>
      <c r="B153" s="135" t="s">
        <v>177</v>
      </c>
      <c r="C153" s="135" t="s">
        <v>179</v>
      </c>
      <c r="D153" s="135" t="s">
        <v>857</v>
      </c>
      <c r="E153" s="135" t="s">
        <v>40</v>
      </c>
      <c r="F153" s="135" t="s">
        <v>56</v>
      </c>
      <c r="G153" s="135">
        <v>1</v>
      </c>
      <c r="H153" s="136">
        <v>0.3</v>
      </c>
      <c r="I153" s="136">
        <v>1.3</v>
      </c>
      <c r="J153" s="137">
        <v>2</v>
      </c>
      <c r="K153" s="137"/>
      <c r="L153" s="138">
        <v>9000</v>
      </c>
      <c r="M153" s="139"/>
      <c r="N153" s="140" t="s">
        <v>842</v>
      </c>
      <c r="O153" s="135"/>
      <c r="P153" s="135"/>
      <c r="Q153" s="135"/>
    </row>
    <row r="154" spans="1:17" s="143" customFormat="1" ht="20.25" customHeight="1" outlineLevel="2" x14ac:dyDescent="0.25">
      <c r="A154" s="134"/>
      <c r="B154" s="135" t="s">
        <v>177</v>
      </c>
      <c r="C154" s="135" t="s">
        <v>179</v>
      </c>
      <c r="D154" s="135" t="s">
        <v>486</v>
      </c>
      <c r="E154" s="135" t="s">
        <v>40</v>
      </c>
      <c r="F154" s="135" t="s">
        <v>52</v>
      </c>
      <c r="G154" s="135">
        <v>2</v>
      </c>
      <c r="H154" s="136"/>
      <c r="I154" s="136">
        <v>2</v>
      </c>
      <c r="J154" s="137">
        <v>2</v>
      </c>
      <c r="K154" s="137"/>
      <c r="L154" s="138">
        <v>26000</v>
      </c>
      <c r="M154" s="139"/>
      <c r="N154" s="140" t="s">
        <v>842</v>
      </c>
      <c r="O154" s="135"/>
      <c r="P154" s="135"/>
      <c r="Q154" s="135"/>
    </row>
    <row r="155" spans="1:17" s="143" customFormat="1" ht="20.25" customHeight="1" outlineLevel="2" x14ac:dyDescent="0.25">
      <c r="A155" s="134"/>
      <c r="B155" s="135" t="s">
        <v>177</v>
      </c>
      <c r="C155" s="135" t="s">
        <v>179</v>
      </c>
      <c r="D155" s="135" t="s">
        <v>486</v>
      </c>
      <c r="E155" s="135" t="s">
        <v>40</v>
      </c>
      <c r="F155" s="135" t="s">
        <v>52</v>
      </c>
      <c r="G155" s="135">
        <v>2</v>
      </c>
      <c r="H155" s="136"/>
      <c r="I155" s="136">
        <v>2</v>
      </c>
      <c r="J155" s="137">
        <v>2</v>
      </c>
      <c r="K155" s="137"/>
      <c r="L155" s="138">
        <v>26000</v>
      </c>
      <c r="M155" s="139"/>
      <c r="N155" s="140" t="s">
        <v>842</v>
      </c>
      <c r="O155" s="135"/>
      <c r="P155" s="135"/>
      <c r="Q155" s="135"/>
    </row>
    <row r="156" spans="1:17" s="143" customFormat="1" ht="20.25" customHeight="1" outlineLevel="2" x14ac:dyDescent="0.25">
      <c r="A156" s="134"/>
      <c r="B156" s="135" t="s">
        <v>177</v>
      </c>
      <c r="C156" s="135" t="s">
        <v>179</v>
      </c>
      <c r="D156" s="135" t="s">
        <v>486</v>
      </c>
      <c r="E156" s="135" t="s">
        <v>40</v>
      </c>
      <c r="F156" s="135" t="s">
        <v>52</v>
      </c>
      <c r="G156" s="135">
        <v>2</v>
      </c>
      <c r="H156" s="136"/>
      <c r="I156" s="136">
        <v>2</v>
      </c>
      <c r="J156" s="137">
        <v>2</v>
      </c>
      <c r="K156" s="137"/>
      <c r="L156" s="138">
        <v>26000</v>
      </c>
      <c r="M156" s="139"/>
      <c r="N156" s="140" t="s">
        <v>842</v>
      </c>
      <c r="O156" s="135"/>
      <c r="P156" s="135"/>
      <c r="Q156" s="135"/>
    </row>
    <row r="157" spans="1:17" s="143" customFormat="1" ht="20.25" customHeight="1" outlineLevel="2" x14ac:dyDescent="0.25">
      <c r="A157" s="134"/>
      <c r="B157" s="135" t="s">
        <v>177</v>
      </c>
      <c r="C157" s="135" t="s">
        <v>179</v>
      </c>
      <c r="D157" s="135" t="s">
        <v>486</v>
      </c>
      <c r="E157" s="135" t="s">
        <v>40</v>
      </c>
      <c r="F157" s="135" t="s">
        <v>52</v>
      </c>
      <c r="G157" s="135">
        <v>2</v>
      </c>
      <c r="H157" s="136"/>
      <c r="I157" s="136">
        <v>2</v>
      </c>
      <c r="J157" s="137">
        <v>2</v>
      </c>
      <c r="K157" s="137"/>
      <c r="L157" s="138">
        <v>26000</v>
      </c>
      <c r="M157" s="139"/>
      <c r="N157" s="140" t="s">
        <v>842</v>
      </c>
      <c r="O157" s="135"/>
      <c r="P157" s="135"/>
      <c r="Q157" s="135"/>
    </row>
    <row r="158" spans="1:17" s="143" customFormat="1" ht="20.25" customHeight="1" outlineLevel="2" x14ac:dyDescent="0.25">
      <c r="A158" s="134"/>
      <c r="B158" s="135" t="s">
        <v>177</v>
      </c>
      <c r="C158" s="135" t="s">
        <v>179</v>
      </c>
      <c r="D158" s="135" t="s">
        <v>486</v>
      </c>
      <c r="E158" s="135" t="s">
        <v>40</v>
      </c>
      <c r="F158" s="135" t="s">
        <v>52</v>
      </c>
      <c r="G158" s="135">
        <v>2</v>
      </c>
      <c r="H158" s="136"/>
      <c r="I158" s="136">
        <v>2</v>
      </c>
      <c r="J158" s="137">
        <v>2</v>
      </c>
      <c r="K158" s="137"/>
      <c r="L158" s="138">
        <v>26000</v>
      </c>
      <c r="M158" s="139"/>
      <c r="N158" s="140" t="s">
        <v>842</v>
      </c>
      <c r="O158" s="135"/>
      <c r="P158" s="135"/>
      <c r="Q158" s="135"/>
    </row>
    <row r="159" spans="1:17" s="143" customFormat="1" ht="20.25" customHeight="1" outlineLevel="2" x14ac:dyDescent="0.25">
      <c r="A159" s="134"/>
      <c r="B159" s="135" t="s">
        <v>177</v>
      </c>
      <c r="C159" s="135" t="s">
        <v>179</v>
      </c>
      <c r="D159" s="135" t="s">
        <v>486</v>
      </c>
      <c r="E159" s="135" t="s">
        <v>40</v>
      </c>
      <c r="F159" s="135" t="s">
        <v>52</v>
      </c>
      <c r="G159" s="135">
        <v>2</v>
      </c>
      <c r="H159" s="136"/>
      <c r="I159" s="136">
        <v>2</v>
      </c>
      <c r="J159" s="137">
        <v>2</v>
      </c>
      <c r="K159" s="137"/>
      <c r="L159" s="138">
        <v>26000</v>
      </c>
      <c r="M159" s="139"/>
      <c r="N159" s="140" t="s">
        <v>842</v>
      </c>
      <c r="O159" s="135"/>
      <c r="P159" s="135"/>
      <c r="Q159" s="135"/>
    </row>
    <row r="160" spans="1:17" s="143" customFormat="1" ht="20.25" customHeight="1" outlineLevel="2" x14ac:dyDescent="0.25">
      <c r="A160" s="134"/>
      <c r="B160" s="135" t="s">
        <v>177</v>
      </c>
      <c r="C160" s="135" t="s">
        <v>179</v>
      </c>
      <c r="D160" s="135" t="s">
        <v>701</v>
      </c>
      <c r="E160" s="135" t="s">
        <v>40</v>
      </c>
      <c r="F160" s="135" t="s">
        <v>322</v>
      </c>
      <c r="G160" s="135">
        <v>4</v>
      </c>
      <c r="H160" s="136"/>
      <c r="I160" s="136">
        <v>4</v>
      </c>
      <c r="J160" s="137">
        <v>3</v>
      </c>
      <c r="K160" s="137"/>
      <c r="L160" s="138">
        <v>24000</v>
      </c>
      <c r="M160" s="139"/>
      <c r="N160" s="140" t="s">
        <v>842</v>
      </c>
      <c r="O160" s="135"/>
      <c r="P160" s="135"/>
      <c r="Q160" s="135"/>
    </row>
    <row r="161" spans="1:17" s="143" customFormat="1" ht="20.25" customHeight="1" outlineLevel="2" x14ac:dyDescent="0.25">
      <c r="A161" s="134"/>
      <c r="B161" s="135" t="s">
        <v>177</v>
      </c>
      <c r="C161" s="135" t="s">
        <v>179</v>
      </c>
      <c r="D161" s="135" t="s">
        <v>701</v>
      </c>
      <c r="E161" s="135" t="s">
        <v>40</v>
      </c>
      <c r="F161" s="135" t="s">
        <v>322</v>
      </c>
      <c r="G161" s="135">
        <v>4</v>
      </c>
      <c r="H161" s="136"/>
      <c r="I161" s="136">
        <v>4</v>
      </c>
      <c r="J161" s="137">
        <v>3</v>
      </c>
      <c r="K161" s="137"/>
      <c r="L161" s="138">
        <v>24000</v>
      </c>
      <c r="M161" s="139"/>
      <c r="N161" s="140" t="s">
        <v>842</v>
      </c>
      <c r="O161" s="135"/>
      <c r="P161" s="135"/>
      <c r="Q161" s="135"/>
    </row>
    <row r="162" spans="1:17" s="143" customFormat="1" ht="20.25" customHeight="1" outlineLevel="2" x14ac:dyDescent="0.25">
      <c r="A162" s="134"/>
      <c r="B162" s="135" t="s">
        <v>177</v>
      </c>
      <c r="C162" s="135" t="s">
        <v>179</v>
      </c>
      <c r="D162" s="135" t="s">
        <v>185</v>
      </c>
      <c r="E162" s="135" t="s">
        <v>40</v>
      </c>
      <c r="F162" s="135" t="s">
        <v>322</v>
      </c>
      <c r="G162" s="135">
        <v>4</v>
      </c>
      <c r="H162" s="136"/>
      <c r="I162" s="136">
        <v>4</v>
      </c>
      <c r="J162" s="137">
        <v>3</v>
      </c>
      <c r="K162" s="137"/>
      <c r="L162" s="138">
        <v>24000</v>
      </c>
      <c r="M162" s="139"/>
      <c r="N162" s="140" t="s">
        <v>842</v>
      </c>
      <c r="O162" s="135"/>
      <c r="P162" s="135"/>
      <c r="Q162" s="135"/>
    </row>
    <row r="163" spans="1:17" s="143" customFormat="1" ht="20.25" customHeight="1" outlineLevel="2" x14ac:dyDescent="0.25">
      <c r="A163" s="134"/>
      <c r="B163" s="135" t="s">
        <v>177</v>
      </c>
      <c r="C163" s="135" t="s">
        <v>179</v>
      </c>
      <c r="D163" s="135" t="s">
        <v>185</v>
      </c>
      <c r="E163" s="135" t="s">
        <v>40</v>
      </c>
      <c r="F163" s="135" t="s">
        <v>322</v>
      </c>
      <c r="G163" s="135">
        <v>4</v>
      </c>
      <c r="H163" s="136"/>
      <c r="I163" s="136">
        <v>4</v>
      </c>
      <c r="J163" s="137">
        <v>3</v>
      </c>
      <c r="K163" s="137"/>
      <c r="L163" s="138">
        <v>24000</v>
      </c>
      <c r="M163" s="139"/>
      <c r="N163" s="140" t="s">
        <v>842</v>
      </c>
      <c r="O163" s="135"/>
      <c r="P163" s="135"/>
      <c r="Q163" s="135"/>
    </row>
    <row r="164" spans="1:17" s="143" customFormat="1" ht="20.25" customHeight="1" outlineLevel="2" x14ac:dyDescent="0.25">
      <c r="A164" s="134"/>
      <c r="B164" s="135" t="s">
        <v>177</v>
      </c>
      <c r="C164" s="135" t="s">
        <v>179</v>
      </c>
      <c r="D164" s="135" t="s">
        <v>185</v>
      </c>
      <c r="E164" s="135" t="s">
        <v>40</v>
      </c>
      <c r="F164" s="135" t="s">
        <v>843</v>
      </c>
      <c r="G164" s="135">
        <v>4</v>
      </c>
      <c r="H164" s="136"/>
      <c r="I164" s="136">
        <v>4</v>
      </c>
      <c r="J164" s="137">
        <v>3</v>
      </c>
      <c r="K164" s="137"/>
      <c r="L164" s="138">
        <v>24000</v>
      </c>
      <c r="M164" s="139"/>
      <c r="N164" s="140" t="s">
        <v>842</v>
      </c>
      <c r="O164" s="135"/>
      <c r="P164" s="135"/>
      <c r="Q164" s="135"/>
    </row>
    <row r="165" spans="1:17" s="143" customFormat="1" ht="20.25" customHeight="1" outlineLevel="2" x14ac:dyDescent="0.25">
      <c r="A165" s="134"/>
      <c r="B165" s="135" t="s">
        <v>177</v>
      </c>
      <c r="C165" s="135" t="s">
        <v>179</v>
      </c>
      <c r="D165" s="135" t="s">
        <v>185</v>
      </c>
      <c r="E165" s="135" t="s">
        <v>40</v>
      </c>
      <c r="F165" s="135" t="s">
        <v>322</v>
      </c>
      <c r="G165" s="135">
        <v>4</v>
      </c>
      <c r="H165" s="136"/>
      <c r="I165" s="136">
        <v>4</v>
      </c>
      <c r="J165" s="137">
        <v>3</v>
      </c>
      <c r="K165" s="137"/>
      <c r="L165" s="138">
        <v>24000</v>
      </c>
      <c r="M165" s="139"/>
      <c r="N165" s="140" t="s">
        <v>842</v>
      </c>
      <c r="O165" s="135"/>
      <c r="P165" s="135"/>
      <c r="Q165" s="135"/>
    </row>
    <row r="166" spans="1:17" s="143" customFormat="1" ht="20.25" customHeight="1" outlineLevel="2" x14ac:dyDescent="0.25">
      <c r="A166" s="134"/>
      <c r="B166" s="135" t="s">
        <v>177</v>
      </c>
      <c r="C166" s="135" t="s">
        <v>179</v>
      </c>
      <c r="D166" s="135" t="s">
        <v>185</v>
      </c>
      <c r="E166" s="135" t="s">
        <v>40</v>
      </c>
      <c r="F166" s="135" t="s">
        <v>843</v>
      </c>
      <c r="G166" s="135">
        <v>4</v>
      </c>
      <c r="H166" s="136"/>
      <c r="I166" s="136">
        <v>4</v>
      </c>
      <c r="J166" s="137">
        <v>3</v>
      </c>
      <c r="K166" s="137"/>
      <c r="L166" s="138">
        <v>24000</v>
      </c>
      <c r="M166" s="139"/>
      <c r="N166" s="140" t="s">
        <v>842</v>
      </c>
      <c r="O166" s="135"/>
      <c r="P166" s="135"/>
      <c r="Q166" s="135"/>
    </row>
    <row r="167" spans="1:17" s="143" customFormat="1" ht="20.25" customHeight="1" outlineLevel="2" x14ac:dyDescent="0.25">
      <c r="A167" s="134"/>
      <c r="B167" s="135" t="s">
        <v>177</v>
      </c>
      <c r="C167" s="135" t="s">
        <v>179</v>
      </c>
      <c r="D167" s="135" t="s">
        <v>185</v>
      </c>
      <c r="E167" s="135" t="s">
        <v>40</v>
      </c>
      <c r="F167" s="135" t="s">
        <v>322</v>
      </c>
      <c r="G167" s="135">
        <v>4</v>
      </c>
      <c r="H167" s="136"/>
      <c r="I167" s="136">
        <v>4</v>
      </c>
      <c r="J167" s="137">
        <v>3</v>
      </c>
      <c r="K167" s="137"/>
      <c r="L167" s="138">
        <v>24000</v>
      </c>
      <c r="M167" s="139"/>
      <c r="N167" s="140" t="s">
        <v>842</v>
      </c>
      <c r="O167" s="135"/>
      <c r="P167" s="135"/>
      <c r="Q167" s="135"/>
    </row>
    <row r="168" spans="1:17" s="143" customFormat="1" ht="20.25" customHeight="1" outlineLevel="2" x14ac:dyDescent="0.25">
      <c r="A168" s="134"/>
      <c r="B168" s="135" t="s">
        <v>177</v>
      </c>
      <c r="C168" s="135" t="s">
        <v>179</v>
      </c>
      <c r="D168" s="135" t="s">
        <v>182</v>
      </c>
      <c r="E168" s="135" t="s">
        <v>40</v>
      </c>
      <c r="F168" s="135" t="s">
        <v>73</v>
      </c>
      <c r="G168" s="135">
        <v>2</v>
      </c>
      <c r="H168" s="136">
        <v>0.3</v>
      </c>
      <c r="I168" s="136">
        <v>2.2999999999999998</v>
      </c>
      <c r="J168" s="137">
        <v>3</v>
      </c>
      <c r="K168" s="137"/>
      <c r="L168" s="138">
        <v>30000</v>
      </c>
      <c r="M168" s="139"/>
      <c r="N168" s="140" t="s">
        <v>842</v>
      </c>
      <c r="O168" s="135"/>
      <c r="P168" s="135"/>
      <c r="Q168" s="135"/>
    </row>
    <row r="169" spans="1:17" s="143" customFormat="1" ht="20.25" customHeight="1" outlineLevel="2" x14ac:dyDescent="0.25">
      <c r="A169" s="134"/>
      <c r="B169" s="135" t="s">
        <v>177</v>
      </c>
      <c r="C169" s="135" t="s">
        <v>179</v>
      </c>
      <c r="D169" s="135" t="s">
        <v>858</v>
      </c>
      <c r="E169" s="135" t="s">
        <v>40</v>
      </c>
      <c r="F169" s="135" t="s">
        <v>405</v>
      </c>
      <c r="G169" s="135"/>
      <c r="H169" s="136">
        <v>0.4</v>
      </c>
      <c r="I169" s="136">
        <v>0.4</v>
      </c>
      <c r="J169" s="137">
        <v>2</v>
      </c>
      <c r="K169" s="137"/>
      <c r="L169" s="138">
        <v>4000</v>
      </c>
      <c r="M169" s="139"/>
      <c r="N169" s="140" t="s">
        <v>842</v>
      </c>
      <c r="O169" s="135"/>
      <c r="P169" s="135"/>
      <c r="Q169" s="135"/>
    </row>
    <row r="170" spans="1:17" s="143" customFormat="1" ht="20.25" customHeight="1" outlineLevel="2" x14ac:dyDescent="0.25">
      <c r="A170" s="134"/>
      <c r="B170" s="135" t="s">
        <v>177</v>
      </c>
      <c r="C170" s="135" t="s">
        <v>859</v>
      </c>
      <c r="D170" s="135" t="s">
        <v>179</v>
      </c>
      <c r="E170" s="135" t="s">
        <v>40</v>
      </c>
      <c r="F170" s="135" t="s">
        <v>322</v>
      </c>
      <c r="G170" s="135">
        <v>4</v>
      </c>
      <c r="H170" s="136">
        <v>4</v>
      </c>
      <c r="I170" s="136">
        <v>4</v>
      </c>
      <c r="J170" s="137">
        <v>3</v>
      </c>
      <c r="K170" s="137"/>
      <c r="L170" s="138">
        <v>24000</v>
      </c>
      <c r="M170" s="139"/>
      <c r="N170" s="140" t="s">
        <v>842</v>
      </c>
      <c r="O170" s="135"/>
      <c r="P170" s="135"/>
      <c r="Q170" s="135"/>
    </row>
    <row r="171" spans="1:17" s="143" customFormat="1" ht="20.25" customHeight="1" outlineLevel="2" x14ac:dyDescent="0.25">
      <c r="A171" s="134"/>
      <c r="B171" s="135" t="s">
        <v>177</v>
      </c>
      <c r="C171" s="135" t="s">
        <v>859</v>
      </c>
      <c r="D171" s="135" t="s">
        <v>860</v>
      </c>
      <c r="E171" s="135" t="s">
        <v>40</v>
      </c>
      <c r="F171" s="135" t="s">
        <v>145</v>
      </c>
      <c r="G171" s="135">
        <v>5</v>
      </c>
      <c r="H171" s="136">
        <v>5</v>
      </c>
      <c r="I171" s="136">
        <v>5</v>
      </c>
      <c r="J171" s="137">
        <v>3</v>
      </c>
      <c r="K171" s="137"/>
      <c r="L171" s="138">
        <v>30000</v>
      </c>
      <c r="M171" s="139"/>
      <c r="N171" s="140" t="s">
        <v>842</v>
      </c>
      <c r="O171" s="135"/>
      <c r="P171" s="135"/>
      <c r="Q171" s="135"/>
    </row>
    <row r="172" spans="1:17" s="143" customFormat="1" ht="20.25" customHeight="1" outlineLevel="2" x14ac:dyDescent="0.25">
      <c r="A172" s="134"/>
      <c r="B172" s="135" t="s">
        <v>177</v>
      </c>
      <c r="C172" s="135" t="s">
        <v>859</v>
      </c>
      <c r="D172" s="135" t="s">
        <v>860</v>
      </c>
      <c r="E172" s="135" t="s">
        <v>40</v>
      </c>
      <c r="F172" s="135" t="s">
        <v>145</v>
      </c>
      <c r="G172" s="135">
        <v>5</v>
      </c>
      <c r="H172" s="136">
        <v>5</v>
      </c>
      <c r="I172" s="136">
        <v>5</v>
      </c>
      <c r="J172" s="137">
        <v>3</v>
      </c>
      <c r="K172" s="137"/>
      <c r="L172" s="138">
        <v>30000</v>
      </c>
      <c r="M172" s="139"/>
      <c r="N172" s="140" t="s">
        <v>842</v>
      </c>
      <c r="O172" s="135"/>
      <c r="P172" s="135"/>
      <c r="Q172" s="135"/>
    </row>
    <row r="173" spans="1:17" s="143" customFormat="1" ht="20.25" customHeight="1" outlineLevel="2" x14ac:dyDescent="0.25">
      <c r="A173" s="134"/>
      <c r="B173" s="135" t="s">
        <v>177</v>
      </c>
      <c r="C173" s="135" t="s">
        <v>859</v>
      </c>
      <c r="D173" s="135" t="s">
        <v>860</v>
      </c>
      <c r="E173" s="135" t="s">
        <v>40</v>
      </c>
      <c r="F173" s="135" t="s">
        <v>145</v>
      </c>
      <c r="G173" s="135">
        <v>5</v>
      </c>
      <c r="H173" s="136">
        <v>5</v>
      </c>
      <c r="I173" s="136">
        <v>5</v>
      </c>
      <c r="J173" s="137">
        <v>3</v>
      </c>
      <c r="K173" s="137"/>
      <c r="L173" s="138">
        <v>30000</v>
      </c>
      <c r="M173" s="139"/>
      <c r="N173" s="140" t="s">
        <v>842</v>
      </c>
      <c r="O173" s="135"/>
      <c r="P173" s="135"/>
      <c r="Q173" s="135"/>
    </row>
    <row r="174" spans="1:17" s="143" customFormat="1" ht="20.25" customHeight="1" outlineLevel="2" x14ac:dyDescent="0.25">
      <c r="A174" s="134"/>
      <c r="B174" s="135" t="s">
        <v>177</v>
      </c>
      <c r="C174" s="135" t="s">
        <v>859</v>
      </c>
      <c r="D174" s="135" t="s">
        <v>861</v>
      </c>
      <c r="E174" s="135" t="s">
        <v>40</v>
      </c>
      <c r="F174" s="135" t="s">
        <v>690</v>
      </c>
      <c r="G174" s="135">
        <v>6</v>
      </c>
      <c r="H174" s="136"/>
      <c r="I174" s="136">
        <v>6</v>
      </c>
      <c r="J174" s="137">
        <v>4</v>
      </c>
      <c r="K174" s="137"/>
      <c r="L174" s="138">
        <v>70000</v>
      </c>
      <c r="M174" s="139"/>
      <c r="N174" s="140" t="s">
        <v>842</v>
      </c>
      <c r="O174" s="135"/>
      <c r="P174" s="135"/>
      <c r="Q174" s="135"/>
    </row>
    <row r="175" spans="1:17" s="143" customFormat="1" ht="20.25" customHeight="1" outlineLevel="2" x14ac:dyDescent="0.25">
      <c r="A175" s="134"/>
      <c r="B175" s="135" t="s">
        <v>177</v>
      </c>
      <c r="C175" s="135" t="s">
        <v>859</v>
      </c>
      <c r="D175" s="135" t="s">
        <v>861</v>
      </c>
      <c r="E175" s="135" t="s">
        <v>40</v>
      </c>
      <c r="F175" s="135" t="s">
        <v>690</v>
      </c>
      <c r="G175" s="135">
        <v>6</v>
      </c>
      <c r="H175" s="136"/>
      <c r="I175" s="136">
        <v>6</v>
      </c>
      <c r="J175" s="137">
        <v>4</v>
      </c>
      <c r="K175" s="137"/>
      <c r="L175" s="138">
        <v>70000</v>
      </c>
      <c r="M175" s="139"/>
      <c r="N175" s="140" t="s">
        <v>842</v>
      </c>
      <c r="O175" s="135"/>
      <c r="P175" s="135"/>
      <c r="Q175" s="135"/>
    </row>
    <row r="176" spans="1:17" s="143" customFormat="1" ht="20.25" customHeight="1" outlineLevel="2" x14ac:dyDescent="0.25">
      <c r="A176" s="134"/>
      <c r="B176" s="135" t="s">
        <v>177</v>
      </c>
      <c r="C176" s="135" t="s">
        <v>859</v>
      </c>
      <c r="D176" s="135" t="s">
        <v>861</v>
      </c>
      <c r="E176" s="135" t="s">
        <v>40</v>
      </c>
      <c r="F176" s="135" t="s">
        <v>690</v>
      </c>
      <c r="G176" s="135">
        <v>6</v>
      </c>
      <c r="H176" s="136"/>
      <c r="I176" s="136">
        <v>6</v>
      </c>
      <c r="J176" s="137">
        <v>4</v>
      </c>
      <c r="K176" s="137"/>
      <c r="L176" s="138">
        <v>70000</v>
      </c>
      <c r="M176" s="139"/>
      <c r="N176" s="140" t="s">
        <v>842</v>
      </c>
      <c r="O176" s="135"/>
      <c r="P176" s="135"/>
      <c r="Q176" s="135"/>
    </row>
    <row r="177" spans="1:17" s="143" customFormat="1" ht="20.25" customHeight="1" outlineLevel="2" x14ac:dyDescent="0.25">
      <c r="A177" s="134"/>
      <c r="B177" s="135" t="s">
        <v>177</v>
      </c>
      <c r="C177" s="135" t="s">
        <v>859</v>
      </c>
      <c r="D177" s="135" t="s">
        <v>862</v>
      </c>
      <c r="E177" s="135" t="s">
        <v>40</v>
      </c>
      <c r="F177" s="135" t="s">
        <v>322</v>
      </c>
      <c r="G177" s="135">
        <v>4</v>
      </c>
      <c r="H177" s="136"/>
      <c r="I177" s="136">
        <v>4</v>
      </c>
      <c r="J177" s="137">
        <v>3</v>
      </c>
      <c r="K177" s="137"/>
      <c r="L177" s="138">
        <v>40000</v>
      </c>
      <c r="M177" s="139"/>
      <c r="N177" s="140" t="s">
        <v>842</v>
      </c>
      <c r="O177" s="135"/>
      <c r="P177" s="135"/>
      <c r="Q177" s="135"/>
    </row>
    <row r="178" spans="1:17" s="143" customFormat="1" ht="20.25" customHeight="1" outlineLevel="2" x14ac:dyDescent="0.25">
      <c r="A178" s="134"/>
      <c r="B178" s="135" t="s">
        <v>177</v>
      </c>
      <c r="C178" s="135" t="s">
        <v>859</v>
      </c>
      <c r="D178" s="135" t="s">
        <v>862</v>
      </c>
      <c r="E178" s="135" t="s">
        <v>40</v>
      </c>
      <c r="F178" s="135" t="s">
        <v>322</v>
      </c>
      <c r="G178" s="135">
        <v>4</v>
      </c>
      <c r="H178" s="136"/>
      <c r="I178" s="136">
        <v>4</v>
      </c>
      <c r="J178" s="137">
        <v>3</v>
      </c>
      <c r="K178" s="137"/>
      <c r="L178" s="138">
        <v>40000</v>
      </c>
      <c r="M178" s="139"/>
      <c r="N178" s="140" t="s">
        <v>842</v>
      </c>
      <c r="O178" s="135"/>
      <c r="P178" s="135"/>
      <c r="Q178" s="135"/>
    </row>
    <row r="179" spans="1:17" s="143" customFormat="1" ht="20.25" customHeight="1" outlineLevel="2" x14ac:dyDescent="0.25">
      <c r="A179" s="134"/>
      <c r="B179" s="135" t="s">
        <v>177</v>
      </c>
      <c r="C179" s="135" t="s">
        <v>859</v>
      </c>
      <c r="D179" s="135" t="s">
        <v>862</v>
      </c>
      <c r="E179" s="135" t="s">
        <v>40</v>
      </c>
      <c r="F179" s="135" t="s">
        <v>322</v>
      </c>
      <c r="G179" s="135">
        <v>4</v>
      </c>
      <c r="H179" s="136"/>
      <c r="I179" s="136">
        <v>4</v>
      </c>
      <c r="J179" s="137">
        <v>3</v>
      </c>
      <c r="K179" s="137"/>
      <c r="L179" s="138">
        <v>50000</v>
      </c>
      <c r="M179" s="139"/>
      <c r="N179" s="140" t="s">
        <v>842</v>
      </c>
      <c r="O179" s="135"/>
      <c r="P179" s="135"/>
      <c r="Q179" s="135"/>
    </row>
    <row r="180" spans="1:17" s="143" customFormat="1" ht="20.25" customHeight="1" outlineLevel="2" x14ac:dyDescent="0.25">
      <c r="A180" s="134"/>
      <c r="B180" s="135" t="s">
        <v>177</v>
      </c>
      <c r="C180" s="135" t="s">
        <v>859</v>
      </c>
      <c r="D180" s="135" t="s">
        <v>862</v>
      </c>
      <c r="E180" s="135" t="s">
        <v>40</v>
      </c>
      <c r="F180" s="135" t="s">
        <v>322</v>
      </c>
      <c r="G180" s="135">
        <v>4</v>
      </c>
      <c r="H180" s="136"/>
      <c r="I180" s="136">
        <v>4</v>
      </c>
      <c r="J180" s="137">
        <v>3</v>
      </c>
      <c r="K180" s="137"/>
      <c r="L180" s="138">
        <v>40000</v>
      </c>
      <c r="M180" s="139"/>
      <c r="N180" s="140" t="s">
        <v>842</v>
      </c>
      <c r="O180" s="135"/>
      <c r="P180" s="135"/>
      <c r="Q180" s="135"/>
    </row>
    <row r="181" spans="1:17" s="143" customFormat="1" ht="20.25" customHeight="1" outlineLevel="2" x14ac:dyDescent="0.25">
      <c r="A181" s="134"/>
      <c r="B181" s="135" t="s">
        <v>177</v>
      </c>
      <c r="C181" s="135" t="s">
        <v>859</v>
      </c>
      <c r="D181" s="145" t="s">
        <v>189</v>
      </c>
      <c r="E181" s="135" t="s">
        <v>40</v>
      </c>
      <c r="F181" s="135" t="s">
        <v>52</v>
      </c>
      <c r="G181" s="135">
        <v>2</v>
      </c>
      <c r="H181" s="136"/>
      <c r="I181" s="136">
        <v>2</v>
      </c>
      <c r="J181" s="137">
        <v>2</v>
      </c>
      <c r="K181" s="137"/>
      <c r="L181" s="138">
        <v>12000</v>
      </c>
      <c r="M181" s="139"/>
      <c r="N181" s="140" t="s">
        <v>842</v>
      </c>
      <c r="O181" s="135"/>
      <c r="P181" s="135"/>
      <c r="Q181" s="135"/>
    </row>
    <row r="182" spans="1:17" s="143" customFormat="1" ht="20.25" customHeight="1" outlineLevel="2" x14ac:dyDescent="0.25">
      <c r="A182" s="134"/>
      <c r="B182" s="135" t="s">
        <v>177</v>
      </c>
      <c r="C182" s="135" t="s">
        <v>859</v>
      </c>
      <c r="D182" s="145" t="s">
        <v>189</v>
      </c>
      <c r="E182" s="135" t="s">
        <v>40</v>
      </c>
      <c r="F182" s="135" t="s">
        <v>52</v>
      </c>
      <c r="G182" s="135">
        <v>2</v>
      </c>
      <c r="H182" s="136"/>
      <c r="I182" s="136">
        <v>2</v>
      </c>
      <c r="J182" s="137">
        <v>2</v>
      </c>
      <c r="K182" s="137"/>
      <c r="L182" s="138">
        <v>12000</v>
      </c>
      <c r="M182" s="139"/>
      <c r="N182" s="140" t="s">
        <v>842</v>
      </c>
      <c r="O182" s="135"/>
      <c r="P182" s="135"/>
      <c r="Q182" s="135"/>
    </row>
    <row r="183" spans="1:17" s="143" customFormat="1" ht="20.25" customHeight="1" outlineLevel="2" x14ac:dyDescent="0.25">
      <c r="A183" s="134"/>
      <c r="B183" s="135" t="s">
        <v>177</v>
      </c>
      <c r="C183" s="135" t="s">
        <v>859</v>
      </c>
      <c r="D183" s="145" t="s">
        <v>189</v>
      </c>
      <c r="E183" s="135" t="s">
        <v>40</v>
      </c>
      <c r="F183" s="135" t="s">
        <v>52</v>
      </c>
      <c r="G183" s="135">
        <v>2</v>
      </c>
      <c r="H183" s="136"/>
      <c r="I183" s="136">
        <v>2</v>
      </c>
      <c r="J183" s="137">
        <v>2</v>
      </c>
      <c r="K183" s="137"/>
      <c r="L183" s="138">
        <v>12000</v>
      </c>
      <c r="M183" s="139"/>
      <c r="N183" s="140" t="s">
        <v>842</v>
      </c>
      <c r="O183" s="135"/>
      <c r="P183" s="135"/>
      <c r="Q183" s="135"/>
    </row>
    <row r="184" spans="1:17" s="143" customFormat="1" ht="20.25" customHeight="1" outlineLevel="2" x14ac:dyDescent="0.25">
      <c r="A184" s="134"/>
      <c r="B184" s="135" t="s">
        <v>177</v>
      </c>
      <c r="C184" s="135" t="s">
        <v>859</v>
      </c>
      <c r="D184" s="145" t="s">
        <v>189</v>
      </c>
      <c r="E184" s="135" t="s">
        <v>40</v>
      </c>
      <c r="F184" s="135" t="s">
        <v>52</v>
      </c>
      <c r="G184" s="135">
        <v>2</v>
      </c>
      <c r="H184" s="136"/>
      <c r="I184" s="136">
        <v>2</v>
      </c>
      <c r="J184" s="137">
        <v>2</v>
      </c>
      <c r="K184" s="137"/>
      <c r="L184" s="138">
        <v>12000</v>
      </c>
      <c r="M184" s="139"/>
      <c r="N184" s="140" t="s">
        <v>842</v>
      </c>
      <c r="O184" s="135"/>
      <c r="P184" s="135"/>
      <c r="Q184" s="135"/>
    </row>
    <row r="185" spans="1:17" s="143" customFormat="1" ht="20.25" customHeight="1" outlineLevel="2" x14ac:dyDescent="0.25">
      <c r="A185" s="134"/>
      <c r="B185" s="135" t="s">
        <v>177</v>
      </c>
      <c r="C185" s="135" t="s">
        <v>859</v>
      </c>
      <c r="D185" s="135" t="s">
        <v>859</v>
      </c>
      <c r="E185" s="135" t="s">
        <v>40</v>
      </c>
      <c r="F185" s="135">
        <v>0</v>
      </c>
      <c r="G185" s="135"/>
      <c r="H185" s="136"/>
      <c r="I185" s="136">
        <v>0</v>
      </c>
      <c r="J185" s="137">
        <v>1</v>
      </c>
      <c r="K185" s="137"/>
      <c r="L185" s="138">
        <v>0</v>
      </c>
      <c r="M185" s="139"/>
      <c r="N185" s="140" t="s">
        <v>842</v>
      </c>
      <c r="O185" s="135"/>
      <c r="P185" s="135"/>
      <c r="Q185" s="135"/>
    </row>
    <row r="186" spans="1:17" s="143" customFormat="1" ht="20.25" customHeight="1" outlineLevel="2" x14ac:dyDescent="0.25">
      <c r="A186" s="134"/>
      <c r="B186" s="135" t="s">
        <v>177</v>
      </c>
      <c r="C186" s="135" t="s">
        <v>859</v>
      </c>
      <c r="D186" s="135" t="s">
        <v>859</v>
      </c>
      <c r="E186" s="135" t="s">
        <v>40</v>
      </c>
      <c r="F186" s="135">
        <v>0</v>
      </c>
      <c r="G186" s="135"/>
      <c r="H186" s="136"/>
      <c r="I186" s="136">
        <v>0</v>
      </c>
      <c r="J186" s="137">
        <v>1</v>
      </c>
      <c r="K186" s="137"/>
      <c r="L186" s="138">
        <v>0</v>
      </c>
      <c r="M186" s="139"/>
      <c r="N186" s="140" t="s">
        <v>842</v>
      </c>
      <c r="O186" s="135"/>
      <c r="P186" s="135"/>
      <c r="Q186" s="135"/>
    </row>
    <row r="187" spans="1:17" s="143" customFormat="1" ht="20.25" customHeight="1" outlineLevel="2" x14ac:dyDescent="0.25">
      <c r="A187" s="134"/>
      <c r="B187" s="135" t="s">
        <v>177</v>
      </c>
      <c r="C187" s="135" t="s">
        <v>859</v>
      </c>
      <c r="D187" s="135" t="s">
        <v>859</v>
      </c>
      <c r="E187" s="135" t="s">
        <v>40</v>
      </c>
      <c r="F187" s="135">
        <v>0</v>
      </c>
      <c r="G187" s="135"/>
      <c r="H187" s="136"/>
      <c r="I187" s="136">
        <v>0</v>
      </c>
      <c r="J187" s="137">
        <v>1</v>
      </c>
      <c r="K187" s="137"/>
      <c r="L187" s="138">
        <v>0</v>
      </c>
      <c r="M187" s="139"/>
      <c r="N187" s="140" t="s">
        <v>842</v>
      </c>
      <c r="O187" s="135"/>
      <c r="P187" s="135"/>
      <c r="Q187" s="135"/>
    </row>
    <row r="188" spans="1:17" s="143" customFormat="1" ht="20.25" customHeight="1" outlineLevel="2" x14ac:dyDescent="0.25">
      <c r="A188" s="134"/>
      <c r="B188" s="135" t="s">
        <v>177</v>
      </c>
      <c r="C188" s="135" t="s">
        <v>859</v>
      </c>
      <c r="D188" s="145" t="s">
        <v>863</v>
      </c>
      <c r="E188" s="135" t="s">
        <v>40</v>
      </c>
      <c r="F188" s="135">
        <v>0</v>
      </c>
      <c r="G188" s="135"/>
      <c r="H188" s="136"/>
      <c r="I188" s="136">
        <v>0</v>
      </c>
      <c r="J188" s="137">
        <v>1</v>
      </c>
      <c r="K188" s="137"/>
      <c r="L188" s="138">
        <v>16000</v>
      </c>
      <c r="M188" s="139"/>
      <c r="N188" s="140" t="s">
        <v>842</v>
      </c>
      <c r="O188" s="135"/>
      <c r="P188" s="135"/>
      <c r="Q188" s="135"/>
    </row>
    <row r="189" spans="1:17" s="143" customFormat="1" ht="20.25" customHeight="1" outlineLevel="2" x14ac:dyDescent="0.25">
      <c r="A189" s="134"/>
      <c r="B189" s="135" t="s">
        <v>177</v>
      </c>
      <c r="C189" s="135" t="s">
        <v>859</v>
      </c>
      <c r="D189" s="145" t="s">
        <v>863</v>
      </c>
      <c r="E189" s="135" t="s">
        <v>40</v>
      </c>
      <c r="F189" s="135">
        <v>0</v>
      </c>
      <c r="G189" s="135"/>
      <c r="H189" s="136"/>
      <c r="I189" s="136">
        <v>0</v>
      </c>
      <c r="J189" s="137">
        <v>1</v>
      </c>
      <c r="K189" s="137"/>
      <c r="L189" s="138">
        <v>16000</v>
      </c>
      <c r="M189" s="139"/>
      <c r="N189" s="140" t="s">
        <v>842</v>
      </c>
      <c r="O189" s="135"/>
      <c r="P189" s="135"/>
      <c r="Q189" s="135"/>
    </row>
    <row r="190" spans="1:17" s="17" customFormat="1" ht="20.25" customHeight="1" outlineLevel="1" x14ac:dyDescent="0.25">
      <c r="A190" s="9"/>
      <c r="B190" s="44" t="s">
        <v>199</v>
      </c>
      <c r="C190" s="11"/>
      <c r="D190" s="24"/>
      <c r="E190" s="24"/>
      <c r="F190" s="45"/>
      <c r="G190" s="45">
        <f>SUBTOTAL(9,G120:G129)</f>
        <v>19</v>
      </c>
      <c r="H190" s="46">
        <f>SUBTOTAL(9,H120:H129)</f>
        <v>0.3</v>
      </c>
      <c r="I190" s="12"/>
      <c r="J190" s="13"/>
      <c r="K190" s="12"/>
      <c r="L190" s="36"/>
      <c r="M190" s="40" t="str">
        <f>B129</f>
        <v>Caldas</v>
      </c>
      <c r="N190" s="16"/>
      <c r="O190" s="11"/>
      <c r="P190" s="11"/>
      <c r="Q190" s="11"/>
    </row>
    <row r="191" spans="1:17" s="17" customFormat="1" ht="20.25" customHeight="1" outlineLevel="2" x14ac:dyDescent="0.25">
      <c r="A191" s="9">
        <v>18592</v>
      </c>
      <c r="B191" s="11" t="s">
        <v>200</v>
      </c>
      <c r="C191" s="11" t="s">
        <v>201</v>
      </c>
      <c r="D191" s="18" t="s">
        <v>202</v>
      </c>
      <c r="E191" s="18" t="s">
        <v>40</v>
      </c>
      <c r="F191" s="18" t="s">
        <v>203</v>
      </c>
      <c r="G191" s="18">
        <v>1</v>
      </c>
      <c r="H191" s="19"/>
      <c r="I191" s="12">
        <f t="shared" ref="I191:I200" si="6">G191+H191</f>
        <v>1</v>
      </c>
      <c r="J191" s="13">
        <f t="shared" si="0"/>
        <v>2</v>
      </c>
      <c r="K191" s="13" t="str">
        <f>IF('[33]VIATICOS REFERENCIA'!$G$15&gt;'Calculos Intermedios_transp_pes'!L191,"No","Si")</f>
        <v>No</v>
      </c>
      <c r="L191" s="20">
        <v>20000</v>
      </c>
      <c r="M191" s="21">
        <f t="shared" si="1"/>
        <v>0</v>
      </c>
      <c r="N191" s="16" t="s">
        <v>204</v>
      </c>
      <c r="O191" s="11"/>
      <c r="P191" s="11"/>
      <c r="Q191" s="11"/>
    </row>
    <row r="192" spans="1:17" s="17" customFormat="1" ht="20.25" customHeight="1" outlineLevel="2" x14ac:dyDescent="0.25">
      <c r="A192" s="9">
        <v>18247</v>
      </c>
      <c r="B192" s="11" t="s">
        <v>200</v>
      </c>
      <c r="C192" s="11" t="s">
        <v>205</v>
      </c>
      <c r="D192" s="47" t="s">
        <v>202</v>
      </c>
      <c r="E192" s="47" t="s">
        <v>40</v>
      </c>
      <c r="F192" s="18" t="s">
        <v>206</v>
      </c>
      <c r="G192" s="18">
        <v>1</v>
      </c>
      <c r="H192" s="19">
        <v>0.3</v>
      </c>
      <c r="I192" s="12">
        <f t="shared" si="6"/>
        <v>1.3</v>
      </c>
      <c r="J192" s="13">
        <f t="shared" ref="J192:J200" si="7">IF(I192=0,1,IF(I192&lt;=2,2,IF(I192&lt;=5,3,IF(I192&lt;=12,4,5))))</f>
        <v>2</v>
      </c>
      <c r="K192" s="13" t="str">
        <f>IF('[33]VIATICOS REFERENCIA'!$G$15&gt;'Calculos Intermedios_transp_pes'!L192,"No","Si")</f>
        <v>No</v>
      </c>
      <c r="L192" s="20">
        <v>18000</v>
      </c>
      <c r="M192" s="21">
        <f t="shared" ref="M192:M200" si="8">IF(J192=3,1,IF(J192=4,2,IF(J192=5,"rev",0)))</f>
        <v>0</v>
      </c>
      <c r="N192" s="16" t="s">
        <v>204</v>
      </c>
      <c r="O192" s="11"/>
      <c r="P192" s="11"/>
      <c r="Q192" s="11"/>
    </row>
    <row r="193" spans="1:17" s="17" customFormat="1" ht="20.25" customHeight="1" outlineLevel="2" x14ac:dyDescent="0.25">
      <c r="A193" s="9">
        <v>18753</v>
      </c>
      <c r="B193" s="41" t="s">
        <v>200</v>
      </c>
      <c r="C193" s="16" t="s">
        <v>207</v>
      </c>
      <c r="D193" s="47" t="s">
        <v>202</v>
      </c>
      <c r="E193" s="47" t="s">
        <v>40</v>
      </c>
      <c r="F193" s="18" t="s">
        <v>208</v>
      </c>
      <c r="G193" s="18"/>
      <c r="H193" s="19"/>
      <c r="I193" s="12">
        <f t="shared" si="6"/>
        <v>0</v>
      </c>
      <c r="J193" s="13">
        <f t="shared" si="7"/>
        <v>1</v>
      </c>
      <c r="K193" s="13" t="str">
        <f>IF('[33]VIATICOS REFERENCIA'!$G$15&gt;'Calculos Intermedios_transp_pes'!L193,"No","Si")</f>
        <v>No</v>
      </c>
      <c r="L193" s="20">
        <v>30000</v>
      </c>
      <c r="M193" s="21">
        <f t="shared" si="8"/>
        <v>0</v>
      </c>
      <c r="N193" s="16" t="s">
        <v>209</v>
      </c>
      <c r="O193" s="11"/>
      <c r="P193" s="11"/>
      <c r="Q193" s="11"/>
    </row>
    <row r="194" spans="1:17" s="17" customFormat="1" ht="20.25" customHeight="1" outlineLevel="2" x14ac:dyDescent="0.25">
      <c r="A194" s="9">
        <v>18610</v>
      </c>
      <c r="B194" s="11" t="s">
        <v>200</v>
      </c>
      <c r="C194" s="16" t="s">
        <v>210</v>
      </c>
      <c r="D194" s="18" t="s">
        <v>211</v>
      </c>
      <c r="E194" s="18" t="s">
        <v>40</v>
      </c>
      <c r="F194" s="18" t="s">
        <v>212</v>
      </c>
      <c r="G194" s="18"/>
      <c r="H194" s="19">
        <v>0.2</v>
      </c>
      <c r="I194" s="12">
        <f t="shared" si="6"/>
        <v>0.2</v>
      </c>
      <c r="J194" s="13">
        <f t="shared" si="7"/>
        <v>2</v>
      </c>
      <c r="K194" s="13" t="str">
        <f>IF('[33]VIATICOS REFERENCIA'!$G$15&gt;'Calculos Intermedios_transp_pes'!L194,"No","Si")</f>
        <v>No</v>
      </c>
      <c r="L194" s="20">
        <v>10000</v>
      </c>
      <c r="M194" s="21">
        <f t="shared" si="8"/>
        <v>0</v>
      </c>
      <c r="N194" s="16" t="s">
        <v>204</v>
      </c>
      <c r="O194" s="11"/>
      <c r="P194" s="11"/>
      <c r="Q194" s="11"/>
    </row>
    <row r="195" spans="1:17" s="17" customFormat="1" ht="20.25" customHeight="1" outlineLevel="2" x14ac:dyDescent="0.25">
      <c r="A195" s="9">
        <v>18785</v>
      </c>
      <c r="B195" s="11" t="s">
        <v>200</v>
      </c>
      <c r="C195" s="11" t="s">
        <v>213</v>
      </c>
      <c r="D195" s="47" t="s">
        <v>211</v>
      </c>
      <c r="E195" s="47" t="s">
        <v>40</v>
      </c>
      <c r="F195" s="18" t="s">
        <v>214</v>
      </c>
      <c r="G195" s="18">
        <v>4</v>
      </c>
      <c r="H195" s="19">
        <v>0.3</v>
      </c>
      <c r="I195" s="12">
        <f t="shared" si="6"/>
        <v>4.3</v>
      </c>
      <c r="J195" s="13">
        <f t="shared" si="7"/>
        <v>3</v>
      </c>
      <c r="K195" s="13" t="s">
        <v>0</v>
      </c>
      <c r="L195" s="20">
        <v>30000</v>
      </c>
      <c r="M195" s="21">
        <f t="shared" si="8"/>
        <v>1</v>
      </c>
      <c r="N195" s="16" t="s">
        <v>204</v>
      </c>
      <c r="O195" s="11"/>
      <c r="P195" s="11"/>
      <c r="Q195" s="11"/>
    </row>
    <row r="196" spans="1:17" s="17" customFormat="1" ht="20.25" customHeight="1" outlineLevel="2" x14ac:dyDescent="0.25">
      <c r="A196" s="9">
        <v>18205</v>
      </c>
      <c r="B196" s="11" t="s">
        <v>200</v>
      </c>
      <c r="C196" s="11" t="s">
        <v>215</v>
      </c>
      <c r="D196" s="47" t="s">
        <v>211</v>
      </c>
      <c r="E196" s="47" t="s">
        <v>40</v>
      </c>
      <c r="F196" s="18" t="s">
        <v>216</v>
      </c>
      <c r="G196" s="18">
        <v>1</v>
      </c>
      <c r="H196" s="19"/>
      <c r="I196" s="12">
        <f t="shared" si="6"/>
        <v>1</v>
      </c>
      <c r="J196" s="13">
        <f t="shared" si="7"/>
        <v>2</v>
      </c>
      <c r="K196" s="13" t="str">
        <f>IF('[33]VIATICOS REFERENCIA'!$G$15&gt;'Calculos Intermedios_transp_pes'!L196,"No","Si")</f>
        <v>No</v>
      </c>
      <c r="L196" s="20">
        <v>20000</v>
      </c>
      <c r="M196" s="21">
        <f t="shared" si="8"/>
        <v>0</v>
      </c>
      <c r="N196" s="16" t="s">
        <v>204</v>
      </c>
      <c r="O196" s="11"/>
      <c r="P196" s="11"/>
      <c r="Q196" s="11"/>
    </row>
    <row r="197" spans="1:17" s="17" customFormat="1" ht="20.25" customHeight="1" outlineLevel="2" x14ac:dyDescent="0.25">
      <c r="A197" s="9">
        <v>18256</v>
      </c>
      <c r="B197" s="11" t="s">
        <v>200</v>
      </c>
      <c r="C197" s="11" t="s">
        <v>217</v>
      </c>
      <c r="D197" s="18" t="s">
        <v>218</v>
      </c>
      <c r="E197" s="18" t="s">
        <v>40</v>
      </c>
      <c r="F197" s="18" t="s">
        <v>219</v>
      </c>
      <c r="G197" s="18">
        <v>2</v>
      </c>
      <c r="H197" s="19"/>
      <c r="I197" s="12">
        <f t="shared" si="6"/>
        <v>2</v>
      </c>
      <c r="J197" s="13">
        <f t="shared" si="7"/>
        <v>2</v>
      </c>
      <c r="K197" s="13" t="str">
        <f>IF('[33]VIATICOS REFERENCIA'!$G$15&gt;'Calculos Intermedios_transp_pes'!L197,"No","Si")</f>
        <v>No</v>
      </c>
      <c r="L197" s="20">
        <v>25000</v>
      </c>
      <c r="M197" s="21">
        <f t="shared" si="8"/>
        <v>0</v>
      </c>
      <c r="N197" s="16" t="s">
        <v>204</v>
      </c>
      <c r="O197" s="11"/>
      <c r="P197" s="11"/>
      <c r="Q197" s="11"/>
    </row>
    <row r="198" spans="1:17" s="17" customFormat="1" ht="20.25" customHeight="1" outlineLevel="2" x14ac:dyDescent="0.25">
      <c r="A198" s="9">
        <v>18150</v>
      </c>
      <c r="B198" s="41" t="s">
        <v>200</v>
      </c>
      <c r="C198" s="16" t="s">
        <v>220</v>
      </c>
      <c r="D198" s="47" t="s">
        <v>218</v>
      </c>
      <c r="E198" s="47" t="s">
        <v>40</v>
      </c>
      <c r="F198" s="18" t="s">
        <v>208</v>
      </c>
      <c r="G198" s="18"/>
      <c r="H198" s="19"/>
      <c r="I198" s="12">
        <f t="shared" si="6"/>
        <v>0</v>
      </c>
      <c r="J198" s="13">
        <f t="shared" si="7"/>
        <v>1</v>
      </c>
      <c r="K198" s="13" t="str">
        <f>IF('[33]VIATICOS REFERENCIA'!$G$15&gt;'Calculos Intermedios_transp_pes'!L198,"No","Si")</f>
        <v>No</v>
      </c>
      <c r="L198" s="20">
        <v>30000</v>
      </c>
      <c r="M198" s="21">
        <f t="shared" si="8"/>
        <v>0</v>
      </c>
      <c r="N198" s="16" t="s">
        <v>209</v>
      </c>
      <c r="O198" s="11"/>
      <c r="P198" s="11"/>
      <c r="Q198" s="11"/>
    </row>
    <row r="199" spans="1:17" s="17" customFormat="1" ht="20.25" customHeight="1" outlineLevel="2" x14ac:dyDescent="0.25">
      <c r="A199" s="9">
        <v>18756</v>
      </c>
      <c r="B199" s="11" t="s">
        <v>200</v>
      </c>
      <c r="C199" s="11" t="s">
        <v>221</v>
      </c>
      <c r="D199" s="18" t="s">
        <v>222</v>
      </c>
      <c r="E199" s="47" t="s">
        <v>223</v>
      </c>
      <c r="F199" s="18" t="s">
        <v>224</v>
      </c>
      <c r="G199" s="18">
        <v>4</v>
      </c>
      <c r="H199" s="19"/>
      <c r="I199" s="12">
        <f t="shared" si="6"/>
        <v>4</v>
      </c>
      <c r="J199" s="13">
        <f t="shared" si="7"/>
        <v>3</v>
      </c>
      <c r="K199" s="13" t="s">
        <v>0</v>
      </c>
      <c r="L199" s="20">
        <v>71000</v>
      </c>
      <c r="M199" s="21">
        <f t="shared" si="8"/>
        <v>1</v>
      </c>
      <c r="N199" s="16" t="s">
        <v>225</v>
      </c>
      <c r="O199" s="11"/>
      <c r="P199" s="11"/>
      <c r="Q199" s="11"/>
    </row>
    <row r="200" spans="1:17" s="17" customFormat="1" ht="20.25" customHeight="1" outlineLevel="2" x14ac:dyDescent="0.25">
      <c r="A200" s="9">
        <v>18460</v>
      </c>
      <c r="B200" s="11" t="s">
        <v>200</v>
      </c>
      <c r="C200" s="11" t="s">
        <v>226</v>
      </c>
      <c r="D200" s="47" t="s">
        <v>222</v>
      </c>
      <c r="E200" s="47" t="s">
        <v>223</v>
      </c>
      <c r="F200" s="18" t="s">
        <v>219</v>
      </c>
      <c r="G200" s="18">
        <v>2</v>
      </c>
      <c r="H200" s="19"/>
      <c r="I200" s="12">
        <f t="shared" si="6"/>
        <v>2</v>
      </c>
      <c r="J200" s="13">
        <f t="shared" si="7"/>
        <v>2</v>
      </c>
      <c r="K200" s="13" t="str">
        <f>IF('[33]VIATICOS REFERENCIA'!$G$15&gt;'Calculos Intermedios_transp_pes'!L200,"No","Si")</f>
        <v>No</v>
      </c>
      <c r="L200" s="20">
        <v>40000</v>
      </c>
      <c r="M200" s="21">
        <f t="shared" si="8"/>
        <v>0</v>
      </c>
      <c r="N200" s="16" t="s">
        <v>204</v>
      </c>
      <c r="O200" s="11"/>
      <c r="P200" s="11"/>
      <c r="Q200" s="11"/>
    </row>
    <row r="201" spans="1:17" s="17" customFormat="1" ht="20.25" hidden="1" customHeight="1" outlineLevel="2" x14ac:dyDescent="0.25">
      <c r="A201" s="9"/>
      <c r="B201" s="11"/>
      <c r="C201" s="11"/>
      <c r="D201" s="47"/>
      <c r="E201" s="47"/>
      <c r="F201" s="18"/>
      <c r="G201" s="18"/>
      <c r="H201" s="19"/>
      <c r="I201" s="12"/>
      <c r="J201" s="13"/>
      <c r="K201" s="13"/>
      <c r="L201" s="20"/>
      <c r="M201" s="21"/>
      <c r="N201" s="16"/>
      <c r="O201" s="11"/>
      <c r="P201" s="11"/>
      <c r="Q201" s="11"/>
    </row>
    <row r="202" spans="1:17" s="17" customFormat="1" ht="20.25" hidden="1" customHeight="1" outlineLevel="2" x14ac:dyDescent="0.25">
      <c r="A202" s="9"/>
      <c r="B202" s="11"/>
      <c r="C202" s="11"/>
      <c r="D202" s="47"/>
      <c r="E202" s="47"/>
      <c r="F202" s="18"/>
      <c r="G202" s="18"/>
      <c r="H202" s="19"/>
      <c r="I202" s="12"/>
      <c r="J202" s="13"/>
      <c r="K202" s="13"/>
      <c r="L202" s="20"/>
      <c r="M202" s="21"/>
      <c r="N202" s="16"/>
      <c r="O202" s="11"/>
      <c r="P202" s="11"/>
      <c r="Q202" s="11"/>
    </row>
    <row r="203" spans="1:17" s="17" customFormat="1" ht="20.25" hidden="1" customHeight="1" outlineLevel="2" x14ac:dyDescent="0.25">
      <c r="A203" s="9"/>
      <c r="B203" s="11"/>
      <c r="C203" s="11"/>
      <c r="D203" s="47"/>
      <c r="E203" s="47"/>
      <c r="F203" s="18"/>
      <c r="G203" s="18"/>
      <c r="H203" s="19"/>
      <c r="I203" s="12"/>
      <c r="J203" s="13"/>
      <c r="K203" s="13"/>
      <c r="L203" s="20"/>
      <c r="M203" s="21"/>
      <c r="N203" s="16"/>
      <c r="O203" s="11"/>
      <c r="P203" s="11"/>
      <c r="Q203" s="11"/>
    </row>
    <row r="204" spans="1:17" s="17" customFormat="1" ht="20.25" hidden="1" customHeight="1" outlineLevel="2" x14ac:dyDescent="0.25">
      <c r="A204" s="9"/>
      <c r="B204" s="11"/>
      <c r="C204" s="11"/>
      <c r="D204" s="47"/>
      <c r="E204" s="47"/>
      <c r="F204" s="18"/>
      <c r="G204" s="18"/>
      <c r="H204" s="19"/>
      <c r="I204" s="12"/>
      <c r="J204" s="13"/>
      <c r="K204" s="13"/>
      <c r="L204" s="20"/>
      <c r="M204" s="21"/>
      <c r="N204" s="16"/>
      <c r="O204" s="11"/>
      <c r="P204" s="11"/>
      <c r="Q204" s="11"/>
    </row>
    <row r="205" spans="1:17" s="17" customFormat="1" ht="20.25" hidden="1" customHeight="1" outlineLevel="2" x14ac:dyDescent="0.25">
      <c r="A205" s="9"/>
      <c r="B205" s="11"/>
      <c r="C205" s="11"/>
      <c r="D205" s="47"/>
      <c r="E205" s="47"/>
      <c r="F205" s="18"/>
      <c r="G205" s="18"/>
      <c r="H205" s="19"/>
      <c r="I205" s="12"/>
      <c r="J205" s="13"/>
      <c r="K205" s="13"/>
      <c r="L205" s="20"/>
      <c r="M205" s="21"/>
      <c r="N205" s="16"/>
      <c r="O205" s="11"/>
      <c r="P205" s="11"/>
      <c r="Q205" s="11"/>
    </row>
    <row r="206" spans="1:17" s="17" customFormat="1" ht="20.25" hidden="1" customHeight="1" outlineLevel="2" x14ac:dyDescent="0.25">
      <c r="A206" s="9"/>
      <c r="B206" s="11"/>
      <c r="C206" s="11"/>
      <c r="D206" s="47"/>
      <c r="E206" s="47"/>
      <c r="F206" s="18"/>
      <c r="G206" s="18"/>
      <c r="H206" s="19"/>
      <c r="I206" s="12"/>
      <c r="J206" s="13"/>
      <c r="K206" s="13"/>
      <c r="L206" s="20"/>
      <c r="M206" s="21"/>
      <c r="N206" s="16"/>
      <c r="O206" s="11"/>
      <c r="P206" s="11"/>
      <c r="Q206" s="11"/>
    </row>
    <row r="207" spans="1:17" s="17" customFormat="1" ht="20.25" hidden="1" customHeight="1" outlineLevel="2" x14ac:dyDescent="0.25">
      <c r="A207" s="9"/>
      <c r="B207" s="11"/>
      <c r="C207" s="11"/>
      <c r="D207" s="47"/>
      <c r="E207" s="47"/>
      <c r="F207" s="18"/>
      <c r="G207" s="18"/>
      <c r="H207" s="19"/>
      <c r="I207" s="12"/>
      <c r="J207" s="13"/>
      <c r="K207" s="13"/>
      <c r="L207" s="20"/>
      <c r="M207" s="21"/>
      <c r="N207" s="16"/>
      <c r="O207" s="11"/>
      <c r="P207" s="11"/>
      <c r="Q207" s="11"/>
    </row>
    <row r="208" spans="1:17" s="17" customFormat="1" ht="20.25" hidden="1" customHeight="1" outlineLevel="2" x14ac:dyDescent="0.25">
      <c r="A208" s="9"/>
      <c r="B208" s="11"/>
      <c r="C208" s="11"/>
      <c r="D208" s="47"/>
      <c r="E208" s="47"/>
      <c r="F208" s="18"/>
      <c r="G208" s="18"/>
      <c r="H208" s="19"/>
      <c r="I208" s="12"/>
      <c r="J208" s="13"/>
      <c r="K208" s="13"/>
      <c r="L208" s="20"/>
      <c r="M208" s="21"/>
      <c r="N208" s="16"/>
      <c r="O208" s="11"/>
      <c r="P208" s="11"/>
      <c r="Q208" s="11"/>
    </row>
    <row r="209" spans="1:17" s="17" customFormat="1" ht="20.25" hidden="1" customHeight="1" outlineLevel="2" x14ac:dyDescent="0.25">
      <c r="A209" s="9"/>
      <c r="B209" s="11"/>
      <c r="C209" s="11"/>
      <c r="D209" s="47"/>
      <c r="E209" s="47"/>
      <c r="F209" s="18"/>
      <c r="G209" s="18"/>
      <c r="H209" s="19"/>
      <c r="I209" s="12"/>
      <c r="J209" s="13"/>
      <c r="K209" s="13"/>
      <c r="L209" s="20"/>
      <c r="M209" s="21"/>
      <c r="N209" s="16"/>
      <c r="O209" s="11"/>
      <c r="P209" s="11"/>
      <c r="Q209" s="11"/>
    </row>
    <row r="210" spans="1:17" s="17" customFormat="1" ht="20.25" hidden="1" customHeight="1" outlineLevel="2" x14ac:dyDescent="0.25">
      <c r="A210" s="9"/>
      <c r="B210" s="11"/>
      <c r="C210" s="11"/>
      <c r="D210" s="47"/>
      <c r="E210" s="47"/>
      <c r="F210" s="18"/>
      <c r="G210" s="18"/>
      <c r="H210" s="19"/>
      <c r="I210" s="12"/>
      <c r="J210" s="13"/>
      <c r="K210" s="13"/>
      <c r="L210" s="20"/>
      <c r="M210" s="21"/>
      <c r="N210" s="16"/>
      <c r="O210" s="11"/>
      <c r="P210" s="11"/>
      <c r="Q210" s="11"/>
    </row>
    <row r="211" spans="1:17" s="17" customFormat="1" ht="20.25" hidden="1" customHeight="1" outlineLevel="2" x14ac:dyDescent="0.25">
      <c r="A211" s="9"/>
      <c r="B211" s="11"/>
      <c r="C211" s="11"/>
      <c r="D211" s="47"/>
      <c r="E211" s="47"/>
      <c r="F211" s="18"/>
      <c r="G211" s="18"/>
      <c r="H211" s="19"/>
      <c r="I211" s="12"/>
      <c r="J211" s="13"/>
      <c r="K211" s="13"/>
      <c r="L211" s="20"/>
      <c r="M211" s="21"/>
      <c r="N211" s="16"/>
      <c r="O211" s="11"/>
      <c r="P211" s="11"/>
      <c r="Q211" s="11"/>
    </row>
    <row r="212" spans="1:17" s="17" customFormat="1" ht="20.25" hidden="1" customHeight="1" outlineLevel="2" x14ac:dyDescent="0.25">
      <c r="A212" s="9"/>
      <c r="B212" s="11"/>
      <c r="C212" s="11"/>
      <c r="D212" s="47"/>
      <c r="E212" s="47"/>
      <c r="F212" s="18"/>
      <c r="G212" s="18"/>
      <c r="H212" s="19"/>
      <c r="I212" s="12"/>
      <c r="J212" s="13"/>
      <c r="K212" s="13"/>
      <c r="L212" s="20"/>
      <c r="M212" s="21"/>
      <c r="N212" s="16"/>
      <c r="O212" s="11"/>
      <c r="P212" s="11"/>
      <c r="Q212" s="11"/>
    </row>
    <row r="213" spans="1:17" s="17" customFormat="1" ht="20.25" hidden="1" customHeight="1" outlineLevel="2" x14ac:dyDescent="0.25">
      <c r="A213" s="9"/>
      <c r="B213" s="11"/>
      <c r="C213" s="11"/>
      <c r="D213" s="47"/>
      <c r="E213" s="47"/>
      <c r="F213" s="18"/>
      <c r="G213" s="18"/>
      <c r="H213" s="19"/>
      <c r="I213" s="12"/>
      <c r="J213" s="13"/>
      <c r="K213" s="13"/>
      <c r="L213" s="20"/>
      <c r="M213" s="21"/>
      <c r="N213" s="16"/>
      <c r="O213" s="11"/>
      <c r="P213" s="11"/>
      <c r="Q213" s="11"/>
    </row>
    <row r="214" spans="1:17" s="17" customFormat="1" ht="20.25" hidden="1" customHeight="1" outlineLevel="2" x14ac:dyDescent="0.25">
      <c r="A214" s="9"/>
      <c r="B214" s="11"/>
      <c r="C214" s="11"/>
      <c r="D214" s="47"/>
      <c r="E214" s="47"/>
      <c r="F214" s="18"/>
      <c r="G214" s="18"/>
      <c r="H214" s="19"/>
      <c r="I214" s="12"/>
      <c r="J214" s="13"/>
      <c r="K214" s="13"/>
      <c r="L214" s="20"/>
      <c r="M214" s="21"/>
      <c r="N214" s="16"/>
      <c r="O214" s="11"/>
      <c r="P214" s="11"/>
      <c r="Q214" s="11"/>
    </row>
    <row r="215" spans="1:17" s="17" customFormat="1" ht="20.25" hidden="1" customHeight="1" outlineLevel="2" x14ac:dyDescent="0.25">
      <c r="A215" s="9"/>
      <c r="B215" s="11"/>
      <c r="C215" s="11"/>
      <c r="D215" s="47"/>
      <c r="E215" s="47"/>
      <c r="F215" s="18"/>
      <c r="G215" s="18"/>
      <c r="H215" s="19"/>
      <c r="I215" s="12"/>
      <c r="J215" s="13"/>
      <c r="K215" s="13"/>
      <c r="L215" s="20"/>
      <c r="M215" s="21"/>
      <c r="N215" s="16"/>
      <c r="O215" s="11"/>
      <c r="P215" s="11"/>
      <c r="Q215" s="11"/>
    </row>
    <row r="216" spans="1:17" s="17" customFormat="1" ht="20.25" hidden="1" customHeight="1" outlineLevel="2" x14ac:dyDescent="0.25">
      <c r="A216" s="9"/>
      <c r="B216" s="11"/>
      <c r="C216" s="11"/>
      <c r="D216" s="47"/>
      <c r="E216" s="47"/>
      <c r="F216" s="18"/>
      <c r="G216" s="18"/>
      <c r="H216" s="19"/>
      <c r="I216" s="12"/>
      <c r="J216" s="13"/>
      <c r="K216" s="13"/>
      <c r="L216" s="20"/>
      <c r="M216" s="21"/>
      <c r="N216" s="16"/>
      <c r="O216" s="11"/>
      <c r="P216" s="11"/>
      <c r="Q216" s="11"/>
    </row>
    <row r="217" spans="1:17" s="17" customFormat="1" ht="20.25" hidden="1" customHeight="1" outlineLevel="2" x14ac:dyDescent="0.25">
      <c r="A217" s="9"/>
      <c r="B217" s="11"/>
      <c r="C217" s="11"/>
      <c r="D217" s="47"/>
      <c r="E217" s="47"/>
      <c r="F217" s="18"/>
      <c r="G217" s="18"/>
      <c r="H217" s="19"/>
      <c r="I217" s="12"/>
      <c r="J217" s="13"/>
      <c r="K217" s="13"/>
      <c r="L217" s="20"/>
      <c r="M217" s="21"/>
      <c r="N217" s="16"/>
      <c r="O217" s="11"/>
      <c r="P217" s="11"/>
      <c r="Q217" s="11"/>
    </row>
    <row r="218" spans="1:17" s="17" customFormat="1" ht="20.25" hidden="1" customHeight="1" outlineLevel="2" x14ac:dyDescent="0.25">
      <c r="A218" s="9"/>
      <c r="B218" s="11"/>
      <c r="C218" s="11"/>
      <c r="D218" s="47"/>
      <c r="E218" s="47"/>
      <c r="F218" s="18"/>
      <c r="G218" s="18"/>
      <c r="H218" s="19"/>
      <c r="I218" s="12"/>
      <c r="J218" s="13"/>
      <c r="K218" s="13"/>
      <c r="L218" s="20"/>
      <c r="M218" s="21"/>
      <c r="N218" s="16"/>
      <c r="O218" s="11"/>
      <c r="P218" s="11"/>
      <c r="Q218" s="11"/>
    </row>
    <row r="219" spans="1:17" s="17" customFormat="1" ht="20.25" hidden="1" customHeight="1" outlineLevel="2" x14ac:dyDescent="0.25">
      <c r="A219" s="9"/>
      <c r="B219" s="11"/>
      <c r="C219" s="11"/>
      <c r="D219" s="47"/>
      <c r="E219" s="47"/>
      <c r="F219" s="18"/>
      <c r="G219" s="18"/>
      <c r="H219" s="19"/>
      <c r="I219" s="12"/>
      <c r="J219" s="13"/>
      <c r="K219" s="13"/>
      <c r="L219" s="20"/>
      <c r="M219" s="21"/>
      <c r="N219" s="16"/>
      <c r="O219" s="11"/>
      <c r="P219" s="11"/>
      <c r="Q219" s="11"/>
    </row>
    <row r="220" spans="1:17" s="17" customFormat="1" ht="20.25" hidden="1" customHeight="1" outlineLevel="2" x14ac:dyDescent="0.25">
      <c r="A220" s="9"/>
      <c r="B220" s="11"/>
      <c r="C220" s="11"/>
      <c r="D220" s="47"/>
      <c r="E220" s="47"/>
      <c r="F220" s="18"/>
      <c r="G220" s="18"/>
      <c r="H220" s="19"/>
      <c r="I220" s="12"/>
      <c r="J220" s="13"/>
      <c r="K220" s="13"/>
      <c r="L220" s="20"/>
      <c r="M220" s="21"/>
      <c r="N220" s="16"/>
      <c r="O220" s="11"/>
      <c r="P220" s="11"/>
      <c r="Q220" s="11"/>
    </row>
    <row r="221" spans="1:17" s="17" customFormat="1" ht="20.25" hidden="1" customHeight="1" outlineLevel="2" x14ac:dyDescent="0.25">
      <c r="A221" s="9"/>
      <c r="B221" s="11"/>
      <c r="C221" s="11"/>
      <c r="D221" s="47"/>
      <c r="E221" s="47"/>
      <c r="F221" s="18"/>
      <c r="G221" s="18"/>
      <c r="H221" s="19"/>
      <c r="I221" s="12"/>
      <c r="J221" s="13"/>
      <c r="K221" s="13"/>
      <c r="L221" s="20"/>
      <c r="M221" s="21"/>
      <c r="N221" s="16"/>
      <c r="O221" s="11"/>
      <c r="P221" s="11"/>
      <c r="Q221" s="11"/>
    </row>
    <row r="222" spans="1:17" s="17" customFormat="1" ht="20.25" hidden="1" customHeight="1" outlineLevel="2" x14ac:dyDescent="0.25">
      <c r="A222" s="9"/>
      <c r="B222" s="11"/>
      <c r="C222" s="11"/>
      <c r="D222" s="47"/>
      <c r="E222" s="47"/>
      <c r="F222" s="18"/>
      <c r="G222" s="18"/>
      <c r="H222" s="19"/>
      <c r="I222" s="12"/>
      <c r="J222" s="13"/>
      <c r="K222" s="13"/>
      <c r="L222" s="20"/>
      <c r="M222" s="21"/>
      <c r="N222" s="16"/>
      <c r="O222" s="11"/>
      <c r="P222" s="11"/>
      <c r="Q222" s="11"/>
    </row>
    <row r="223" spans="1:17" s="17" customFormat="1" ht="20.25" hidden="1" customHeight="1" outlineLevel="2" x14ac:dyDescent="0.25">
      <c r="A223" s="9"/>
      <c r="B223" s="11"/>
      <c r="C223" s="11"/>
      <c r="D223" s="47"/>
      <c r="E223" s="47"/>
      <c r="F223" s="18"/>
      <c r="G223" s="18"/>
      <c r="H223" s="19"/>
      <c r="I223" s="12"/>
      <c r="J223" s="13"/>
      <c r="K223" s="13"/>
      <c r="L223" s="20"/>
      <c r="M223" s="21"/>
      <c r="N223" s="16"/>
      <c r="O223" s="11"/>
      <c r="P223" s="11"/>
      <c r="Q223" s="11"/>
    </row>
    <row r="224" spans="1:17" s="17" customFormat="1" ht="20.25" hidden="1" customHeight="1" outlineLevel="2" x14ac:dyDescent="0.25">
      <c r="A224" s="9"/>
      <c r="B224" s="11"/>
      <c r="C224" s="11"/>
      <c r="D224" s="47"/>
      <c r="E224" s="47"/>
      <c r="F224" s="18"/>
      <c r="G224" s="18"/>
      <c r="H224" s="19"/>
      <c r="I224" s="12"/>
      <c r="J224" s="13"/>
      <c r="K224" s="13"/>
      <c r="L224" s="20"/>
      <c r="M224" s="21"/>
      <c r="N224" s="16"/>
      <c r="O224" s="11"/>
      <c r="P224" s="11"/>
      <c r="Q224" s="11"/>
    </row>
    <row r="225" spans="1:17" s="17" customFormat="1" ht="20.25" hidden="1" customHeight="1" outlineLevel="2" x14ac:dyDescent="0.25">
      <c r="A225" s="9"/>
      <c r="B225" s="11"/>
      <c r="C225" s="11"/>
      <c r="D225" s="47"/>
      <c r="E225" s="47"/>
      <c r="F225" s="18"/>
      <c r="G225" s="18"/>
      <c r="H225" s="19"/>
      <c r="I225" s="12"/>
      <c r="J225" s="13"/>
      <c r="K225" s="13"/>
      <c r="L225" s="20"/>
      <c r="M225" s="21"/>
      <c r="N225" s="16"/>
      <c r="O225" s="11"/>
      <c r="P225" s="11"/>
      <c r="Q225" s="11"/>
    </row>
    <row r="226" spans="1:17" s="17" customFormat="1" ht="20.25" hidden="1" customHeight="1" outlineLevel="2" x14ac:dyDescent="0.25">
      <c r="A226" s="9"/>
      <c r="B226" s="11"/>
      <c r="C226" s="11"/>
      <c r="D226" s="47"/>
      <c r="E226" s="47"/>
      <c r="F226" s="18"/>
      <c r="G226" s="18"/>
      <c r="H226" s="19"/>
      <c r="I226" s="12"/>
      <c r="J226" s="13"/>
      <c r="K226" s="13"/>
      <c r="L226" s="20"/>
      <c r="M226" s="21"/>
      <c r="N226" s="16"/>
      <c r="O226" s="11"/>
      <c r="P226" s="11"/>
      <c r="Q226" s="11"/>
    </row>
    <row r="227" spans="1:17" s="17" customFormat="1" ht="20.25" hidden="1" customHeight="1" outlineLevel="2" x14ac:dyDescent="0.25">
      <c r="A227" s="9"/>
      <c r="B227" s="11"/>
      <c r="C227" s="11"/>
      <c r="D227" s="47"/>
      <c r="E227" s="47"/>
      <c r="F227" s="18"/>
      <c r="G227" s="18"/>
      <c r="H227" s="19"/>
      <c r="I227" s="12"/>
      <c r="J227" s="13"/>
      <c r="K227" s="13"/>
      <c r="L227" s="20"/>
      <c r="M227" s="21"/>
      <c r="N227" s="16"/>
      <c r="O227" s="11"/>
      <c r="P227" s="11"/>
      <c r="Q227" s="11"/>
    </row>
    <row r="228" spans="1:17" s="17" customFormat="1" ht="20.25" hidden="1" customHeight="1" outlineLevel="2" x14ac:dyDescent="0.25">
      <c r="A228" s="9"/>
      <c r="B228" s="11"/>
      <c r="C228" s="11"/>
      <c r="D228" s="47"/>
      <c r="E228" s="47"/>
      <c r="F228" s="18"/>
      <c r="G228" s="18"/>
      <c r="H228" s="19"/>
      <c r="I228" s="12"/>
      <c r="J228" s="13"/>
      <c r="K228" s="13"/>
      <c r="L228" s="20"/>
      <c r="M228" s="21"/>
      <c r="N228" s="16"/>
      <c r="O228" s="11"/>
      <c r="P228" s="11"/>
      <c r="Q228" s="11"/>
    </row>
    <row r="229" spans="1:17" s="17" customFormat="1" ht="20.25" hidden="1" customHeight="1" outlineLevel="2" x14ac:dyDescent="0.25">
      <c r="A229" s="9"/>
      <c r="B229" s="11"/>
      <c r="C229" s="11"/>
      <c r="D229" s="47"/>
      <c r="E229" s="47"/>
      <c r="F229" s="18"/>
      <c r="G229" s="18"/>
      <c r="H229" s="19"/>
      <c r="I229" s="12"/>
      <c r="J229" s="13"/>
      <c r="K229" s="13"/>
      <c r="L229" s="20"/>
      <c r="M229" s="21"/>
      <c r="N229" s="16"/>
      <c r="O229" s="11"/>
      <c r="P229" s="11"/>
      <c r="Q229" s="11"/>
    </row>
    <row r="230" spans="1:17" s="17" customFormat="1" ht="20.25" hidden="1" customHeight="1" outlineLevel="2" x14ac:dyDescent="0.25">
      <c r="A230" s="9"/>
      <c r="B230" s="11"/>
      <c r="C230" s="11"/>
      <c r="D230" s="47"/>
      <c r="E230" s="47"/>
      <c r="F230" s="18"/>
      <c r="G230" s="18"/>
      <c r="H230" s="19"/>
      <c r="I230" s="12"/>
      <c r="J230" s="13"/>
      <c r="K230" s="13"/>
      <c r="L230" s="20"/>
      <c r="M230" s="21"/>
      <c r="N230" s="16"/>
      <c r="O230" s="11"/>
      <c r="P230" s="11"/>
      <c r="Q230" s="11"/>
    </row>
    <row r="231" spans="1:17" s="17" customFormat="1" ht="20.25" hidden="1" customHeight="1" outlineLevel="2" x14ac:dyDescent="0.25">
      <c r="A231" s="9"/>
      <c r="B231" s="11"/>
      <c r="C231" s="11"/>
      <c r="D231" s="47"/>
      <c r="E231" s="47"/>
      <c r="F231" s="18"/>
      <c r="G231" s="18"/>
      <c r="H231" s="19"/>
      <c r="I231" s="12"/>
      <c r="J231" s="13"/>
      <c r="K231" s="13"/>
      <c r="L231" s="20"/>
      <c r="M231" s="21"/>
      <c r="N231" s="16"/>
      <c r="O231" s="11"/>
      <c r="P231" s="11"/>
      <c r="Q231" s="11"/>
    </row>
    <row r="232" spans="1:17" s="17" customFormat="1" ht="20.25" customHeight="1" outlineLevel="1" collapsed="1" x14ac:dyDescent="0.25">
      <c r="A232" s="9"/>
      <c r="B232" s="24" t="s">
        <v>227</v>
      </c>
      <c r="C232" s="11"/>
      <c r="D232" s="48"/>
      <c r="E232" s="48"/>
      <c r="F232" s="25"/>
      <c r="G232" s="25">
        <f>SUBTOTAL(9,G191:G200)</f>
        <v>15</v>
      </c>
      <c r="H232" s="26">
        <f>SUBTOTAL(9,H191:H200)</f>
        <v>0.8</v>
      </c>
      <c r="I232" s="12"/>
      <c r="J232" s="13"/>
      <c r="K232" s="12"/>
      <c r="L232" s="20"/>
      <c r="M232" s="40" t="str">
        <f>B200</f>
        <v>Caqueta</v>
      </c>
      <c r="N232" s="16"/>
      <c r="O232" s="11"/>
      <c r="P232" s="11"/>
      <c r="Q232" s="11"/>
    </row>
    <row r="233" spans="1:17" s="17" customFormat="1" ht="20.25" customHeight="1" outlineLevel="2" x14ac:dyDescent="0.25">
      <c r="A233" s="9">
        <v>85440</v>
      </c>
      <c r="B233" s="11" t="s">
        <v>228</v>
      </c>
      <c r="C233" s="11" t="s">
        <v>229</v>
      </c>
      <c r="D233" s="11" t="s">
        <v>230</v>
      </c>
      <c r="E233" s="11" t="s">
        <v>40</v>
      </c>
      <c r="F233" s="49" t="s">
        <v>103</v>
      </c>
      <c r="G233" s="11">
        <v>3</v>
      </c>
      <c r="H233" s="34"/>
      <c r="I233" s="12">
        <f>G233+H233</f>
        <v>3</v>
      </c>
      <c r="J233" s="13">
        <f t="shared" ref="J233:J235" si="9">IF(I233=0,1,IF(I233&lt;=2,2,IF(I233&lt;=5,3,IF(I233&lt;=12,4,5))))</f>
        <v>3</v>
      </c>
      <c r="K233" s="13" t="s">
        <v>0</v>
      </c>
      <c r="L233" s="20">
        <v>20000</v>
      </c>
      <c r="M233" s="21">
        <f t="shared" ref="M233:M235" si="10">IF(J233=3,1,IF(J233=4,2,IF(J233=5,"rev",0)))</f>
        <v>1</v>
      </c>
      <c r="N233" s="16" t="s">
        <v>231</v>
      </c>
      <c r="O233" s="11"/>
      <c r="P233" s="11"/>
      <c r="Q233" s="11"/>
    </row>
    <row r="234" spans="1:17" s="17" customFormat="1" ht="20.25" customHeight="1" outlineLevel="2" x14ac:dyDescent="0.25">
      <c r="A234" s="9">
        <v>85001</v>
      </c>
      <c r="B234" s="11" t="s">
        <v>228</v>
      </c>
      <c r="C234" s="11" t="s">
        <v>230</v>
      </c>
      <c r="D234" s="11" t="s">
        <v>230</v>
      </c>
      <c r="E234" s="11" t="s">
        <v>40</v>
      </c>
      <c r="F234" s="11" t="s">
        <v>232</v>
      </c>
      <c r="G234" s="11">
        <v>1</v>
      </c>
      <c r="H234" s="34">
        <v>0.3</v>
      </c>
      <c r="I234" s="12">
        <f>G234+H234</f>
        <v>1.3</v>
      </c>
      <c r="J234" s="13">
        <f t="shared" si="9"/>
        <v>2</v>
      </c>
      <c r="K234" s="13" t="str">
        <f>IF('[33]VIATICOS REFERENCIA'!$G$15&gt;'Calculos Intermedios_transp_pes'!L234,"No","Si")</f>
        <v>No</v>
      </c>
      <c r="L234" s="36">
        <v>3050</v>
      </c>
      <c r="M234" s="21">
        <f t="shared" si="10"/>
        <v>0</v>
      </c>
      <c r="N234" s="16" t="s">
        <v>233</v>
      </c>
      <c r="O234" s="11"/>
      <c r="P234" s="11"/>
      <c r="Q234" s="11"/>
    </row>
    <row r="235" spans="1:17" s="17" customFormat="1" ht="20.25" customHeight="1" outlineLevel="2" x14ac:dyDescent="0.25">
      <c r="A235" s="9">
        <v>85250</v>
      </c>
      <c r="B235" s="11" t="s">
        <v>228</v>
      </c>
      <c r="C235" s="11" t="s">
        <v>234</v>
      </c>
      <c r="D235" s="11" t="s">
        <v>230</v>
      </c>
      <c r="E235" s="11" t="s">
        <v>40</v>
      </c>
      <c r="F235" s="11" t="s">
        <v>52</v>
      </c>
      <c r="G235" s="11">
        <v>2</v>
      </c>
      <c r="H235" s="34"/>
      <c r="I235" s="12">
        <f>G235+H235</f>
        <v>2</v>
      </c>
      <c r="J235" s="13">
        <f t="shared" si="9"/>
        <v>2</v>
      </c>
      <c r="K235" s="13" t="str">
        <f>IF('[33]VIATICOS REFERENCIA'!$G$15&gt;'Calculos Intermedios_transp_pes'!L235,"No","Si")</f>
        <v>No</v>
      </c>
      <c r="L235" s="20">
        <v>15000</v>
      </c>
      <c r="M235" s="21">
        <f t="shared" si="10"/>
        <v>0</v>
      </c>
      <c r="N235" s="16" t="s">
        <v>231</v>
      </c>
      <c r="O235" s="11"/>
      <c r="P235" s="11"/>
      <c r="Q235" s="11"/>
    </row>
    <row r="236" spans="1:17" s="17" customFormat="1" ht="20.25" customHeight="1" outlineLevel="1" x14ac:dyDescent="0.25">
      <c r="A236" s="9"/>
      <c r="B236" s="24" t="s">
        <v>235</v>
      </c>
      <c r="C236" s="11"/>
      <c r="D236" s="24"/>
      <c r="E236" s="50"/>
      <c r="F236" s="24"/>
      <c r="G236" s="24">
        <f>SUBTOTAL(9,G233:G235)</f>
        <v>6</v>
      </c>
      <c r="H236" s="37">
        <f>SUBTOTAL(9,H233:H235)</f>
        <v>0.3</v>
      </c>
      <c r="I236" s="12"/>
      <c r="J236" s="13"/>
      <c r="K236" s="12"/>
      <c r="L236" s="20"/>
      <c r="M236" s="40" t="str">
        <f>B235</f>
        <v>Casanare</v>
      </c>
      <c r="N236" s="16"/>
      <c r="O236" s="11"/>
      <c r="P236" s="11"/>
      <c r="Q236" s="11"/>
    </row>
    <row r="237" spans="1:17" s="17" customFormat="1" ht="20.25" customHeight="1" outlineLevel="2" x14ac:dyDescent="0.25">
      <c r="A237" s="9">
        <v>19318</v>
      </c>
      <c r="B237" s="41" t="s">
        <v>236</v>
      </c>
      <c r="C237" s="11" t="s">
        <v>237</v>
      </c>
      <c r="D237" s="51" t="s">
        <v>237</v>
      </c>
      <c r="E237" s="17" t="s">
        <v>238</v>
      </c>
      <c r="F237" s="52"/>
      <c r="G237" s="52"/>
      <c r="H237" s="53"/>
      <c r="I237" s="12">
        <f t="shared" ref="I237:I249" si="11">G237+H237</f>
        <v>0</v>
      </c>
      <c r="J237" s="13">
        <f t="shared" ref="J237:J249" si="12">IF(I237=0,1,IF(I237&lt;=2,2,IF(I237&lt;=5,3,IF(I237&lt;=12,4,5))))</f>
        <v>1</v>
      </c>
      <c r="K237" s="13" t="str">
        <f>IF('[33]VIATICOS REFERENCIA'!$G$15&gt;'Calculos Intermedios_transp_pes'!L237,"No","Si")</f>
        <v>Si</v>
      </c>
      <c r="L237" s="20">
        <v>325000</v>
      </c>
      <c r="M237" s="21">
        <f t="shared" ref="M237:M249" si="13">IF(J237=3,1,IF(J237=4,2,IF(J237=5,"rev",0)))</f>
        <v>0</v>
      </c>
      <c r="N237" s="38" t="s">
        <v>239</v>
      </c>
      <c r="O237" s="39"/>
      <c r="P237" s="11"/>
      <c r="Q237" s="11" t="s">
        <v>240</v>
      </c>
    </row>
    <row r="238" spans="1:17" s="17" customFormat="1" ht="20.25" customHeight="1" outlineLevel="2" x14ac:dyDescent="0.25">
      <c r="A238" s="9">
        <v>19517</v>
      </c>
      <c r="B238" s="41" t="s">
        <v>236</v>
      </c>
      <c r="C238" s="11" t="s">
        <v>241</v>
      </c>
      <c r="D238" s="52" t="s">
        <v>242</v>
      </c>
      <c r="E238" s="54" t="s">
        <v>40</v>
      </c>
      <c r="F238" s="52"/>
      <c r="G238" s="52"/>
      <c r="H238" s="53"/>
      <c r="I238" s="12">
        <f t="shared" si="11"/>
        <v>0</v>
      </c>
      <c r="J238" s="13">
        <f t="shared" si="12"/>
        <v>1</v>
      </c>
      <c r="K238" s="13" t="str">
        <f>IF('[33]VIATICOS REFERENCIA'!$G$15&gt;'Calculos Intermedios_transp_pes'!L238,"No","Si")</f>
        <v>No</v>
      </c>
      <c r="L238" s="20">
        <v>30000</v>
      </c>
      <c r="M238" s="21">
        <f t="shared" si="13"/>
        <v>0</v>
      </c>
      <c r="N238" s="38" t="s">
        <v>243</v>
      </c>
      <c r="O238" s="39"/>
      <c r="P238" s="11"/>
      <c r="Q238" s="11" t="s">
        <v>240</v>
      </c>
    </row>
    <row r="239" spans="1:17" s="17" customFormat="1" ht="20.25" customHeight="1" outlineLevel="2" x14ac:dyDescent="0.25">
      <c r="A239" s="9">
        <v>19142</v>
      </c>
      <c r="B239" s="11" t="s">
        <v>236</v>
      </c>
      <c r="C239" s="11" t="s">
        <v>244</v>
      </c>
      <c r="D239" s="55" t="s">
        <v>245</v>
      </c>
      <c r="E239" s="55" t="s">
        <v>40</v>
      </c>
      <c r="F239" s="55" t="s">
        <v>246</v>
      </c>
      <c r="G239" s="55"/>
      <c r="H239" s="56">
        <v>0.25</v>
      </c>
      <c r="I239" s="12">
        <f t="shared" si="11"/>
        <v>0.25</v>
      </c>
      <c r="J239" s="13">
        <f t="shared" si="12"/>
        <v>2</v>
      </c>
      <c r="K239" s="13" t="str">
        <f>IF('[33]VIATICOS REFERENCIA'!$G$15&gt;'Calculos Intermedios_transp_pes'!L239,"No","Si")</f>
        <v>No</v>
      </c>
      <c r="L239" s="20">
        <v>27500</v>
      </c>
      <c r="M239" s="21">
        <f t="shared" si="13"/>
        <v>0</v>
      </c>
      <c r="N239" s="16" t="s">
        <v>247</v>
      </c>
      <c r="O239" s="22" t="s">
        <v>248</v>
      </c>
      <c r="P239" s="11"/>
      <c r="Q239" s="11" t="s">
        <v>240</v>
      </c>
    </row>
    <row r="240" spans="1:17" s="17" customFormat="1" ht="20.25" customHeight="1" outlineLevel="2" x14ac:dyDescent="0.25">
      <c r="A240" s="9">
        <v>19455</v>
      </c>
      <c r="B240" s="11" t="s">
        <v>236</v>
      </c>
      <c r="C240" s="11" t="s">
        <v>249</v>
      </c>
      <c r="D240" s="55" t="s">
        <v>245</v>
      </c>
      <c r="E240" s="55" t="s">
        <v>40</v>
      </c>
      <c r="F240" s="55" t="s">
        <v>250</v>
      </c>
      <c r="G240" s="55">
        <v>1</v>
      </c>
      <c r="H240" s="56"/>
      <c r="I240" s="12">
        <f t="shared" si="11"/>
        <v>1</v>
      </c>
      <c r="J240" s="13">
        <f t="shared" si="12"/>
        <v>2</v>
      </c>
      <c r="K240" s="13" t="str">
        <f>IF('[33]VIATICOS REFERENCIA'!$G$15&gt;'Calculos Intermedios_transp_pes'!L240,"No","Si")</f>
        <v>No</v>
      </c>
      <c r="L240" s="20">
        <v>33000</v>
      </c>
      <c r="M240" s="21">
        <f t="shared" si="13"/>
        <v>0</v>
      </c>
      <c r="N240" s="16" t="s">
        <v>251</v>
      </c>
      <c r="O240" s="22" t="s">
        <v>248</v>
      </c>
      <c r="P240" s="11"/>
      <c r="Q240" s="11" t="s">
        <v>240</v>
      </c>
    </row>
    <row r="241" spans="1:17" s="17" customFormat="1" ht="20.25" customHeight="1" outlineLevel="2" x14ac:dyDescent="0.25">
      <c r="A241" s="9">
        <v>19698</v>
      </c>
      <c r="B241" s="41" t="s">
        <v>236</v>
      </c>
      <c r="C241" s="11" t="s">
        <v>245</v>
      </c>
      <c r="D241" s="55" t="s">
        <v>245</v>
      </c>
      <c r="E241" s="55" t="s">
        <v>40</v>
      </c>
      <c r="F241" s="55"/>
      <c r="G241" s="55"/>
      <c r="H241" s="56"/>
      <c r="I241" s="12">
        <f t="shared" si="11"/>
        <v>0</v>
      </c>
      <c r="J241" s="13">
        <f t="shared" si="12"/>
        <v>1</v>
      </c>
      <c r="K241" s="13" t="str">
        <f>IF('[33]VIATICOS REFERENCIA'!$G$15&gt;'Calculos Intermedios_transp_pes'!L241,"No","Si")</f>
        <v>No</v>
      </c>
      <c r="L241" s="20">
        <v>20000</v>
      </c>
      <c r="M241" s="21">
        <f t="shared" si="13"/>
        <v>0</v>
      </c>
      <c r="N241" s="16" t="s">
        <v>252</v>
      </c>
      <c r="O241" s="22" t="s">
        <v>248</v>
      </c>
      <c r="P241" s="11"/>
      <c r="Q241" s="11" t="s">
        <v>240</v>
      </c>
    </row>
    <row r="242" spans="1:17" s="17" customFormat="1" ht="20.25" customHeight="1" outlineLevel="2" x14ac:dyDescent="0.25">
      <c r="A242" s="9">
        <v>19473</v>
      </c>
      <c r="B242" s="11" t="s">
        <v>236</v>
      </c>
      <c r="C242" s="11" t="s">
        <v>141</v>
      </c>
      <c r="D242" s="57" t="s">
        <v>253</v>
      </c>
      <c r="E242" s="57" t="s">
        <v>40</v>
      </c>
      <c r="F242" s="55" t="s">
        <v>254</v>
      </c>
      <c r="G242" s="55">
        <v>1</v>
      </c>
      <c r="H242" s="56">
        <v>0.3</v>
      </c>
      <c r="I242" s="12">
        <f t="shared" si="11"/>
        <v>1.3</v>
      </c>
      <c r="J242" s="13">
        <f t="shared" si="12"/>
        <v>2</v>
      </c>
      <c r="K242" s="13" t="str">
        <f>IF('[33]VIATICOS REFERENCIA'!$G$15&gt;'Calculos Intermedios_transp_pes'!L242,"No","Si")</f>
        <v>No</v>
      </c>
      <c r="L242" s="20">
        <v>37500</v>
      </c>
      <c r="M242" s="21">
        <f t="shared" si="13"/>
        <v>0</v>
      </c>
      <c r="N242" s="16" t="s">
        <v>255</v>
      </c>
      <c r="O242" s="22" t="s">
        <v>248</v>
      </c>
      <c r="P242" s="11"/>
      <c r="Q242" s="11" t="s">
        <v>240</v>
      </c>
    </row>
    <row r="243" spans="1:17" s="17" customFormat="1" ht="20.25" customHeight="1" outlineLevel="2" x14ac:dyDescent="0.25">
      <c r="A243" s="9">
        <v>19548</v>
      </c>
      <c r="B243" s="11" t="s">
        <v>236</v>
      </c>
      <c r="C243" s="11" t="s">
        <v>256</v>
      </c>
      <c r="D243" s="57" t="s">
        <v>253</v>
      </c>
      <c r="E243" s="57" t="s">
        <v>40</v>
      </c>
      <c r="F243" s="55" t="s">
        <v>257</v>
      </c>
      <c r="G243" s="55"/>
      <c r="H243" s="56">
        <v>0.4</v>
      </c>
      <c r="I243" s="12">
        <f t="shared" si="11"/>
        <v>0.4</v>
      </c>
      <c r="J243" s="13">
        <f t="shared" si="12"/>
        <v>2</v>
      </c>
      <c r="K243" s="13" t="str">
        <f>IF('[33]VIATICOS REFERENCIA'!$G$15&gt;'Calculos Intermedios_transp_pes'!L243,"No","Si")</f>
        <v>No</v>
      </c>
      <c r="L243" s="20">
        <v>33500</v>
      </c>
      <c r="M243" s="21">
        <f t="shared" si="13"/>
        <v>0</v>
      </c>
      <c r="N243" s="16" t="s">
        <v>258</v>
      </c>
      <c r="O243" s="22" t="s">
        <v>248</v>
      </c>
      <c r="P243" s="11"/>
      <c r="Q243" s="11" t="s">
        <v>240</v>
      </c>
    </row>
    <row r="244" spans="1:17" s="17" customFormat="1" ht="20.25" customHeight="1" outlineLevel="2" x14ac:dyDescent="0.25">
      <c r="A244" s="9">
        <v>19001</v>
      </c>
      <c r="B244" s="41" t="s">
        <v>236</v>
      </c>
      <c r="C244" s="11" t="s">
        <v>253</v>
      </c>
      <c r="D244" s="57" t="s">
        <v>253</v>
      </c>
      <c r="E244" s="57" t="s">
        <v>40</v>
      </c>
      <c r="F244" s="55"/>
      <c r="G244" s="55"/>
      <c r="H244" s="56"/>
      <c r="I244" s="12">
        <f t="shared" si="11"/>
        <v>0</v>
      </c>
      <c r="J244" s="13">
        <f t="shared" si="12"/>
        <v>1</v>
      </c>
      <c r="K244" s="13" t="str">
        <f>IF('[33]VIATICOS REFERENCIA'!$G$15&gt;'Calculos Intermedios_transp_pes'!L244,"No","Si")</f>
        <v>No</v>
      </c>
      <c r="L244" s="20">
        <v>30000</v>
      </c>
      <c r="M244" s="21">
        <f t="shared" si="13"/>
        <v>0</v>
      </c>
      <c r="N244" s="16" t="s">
        <v>259</v>
      </c>
      <c r="O244" s="22" t="s">
        <v>248</v>
      </c>
      <c r="P244" s="11"/>
      <c r="Q244" s="11" t="s">
        <v>240</v>
      </c>
    </row>
    <row r="245" spans="1:17" s="17" customFormat="1" ht="20.25" customHeight="1" outlineLevel="2" x14ac:dyDescent="0.25">
      <c r="A245" s="9">
        <v>19290</v>
      </c>
      <c r="B245" s="11" t="s">
        <v>236</v>
      </c>
      <c r="C245" s="11" t="s">
        <v>222</v>
      </c>
      <c r="D245" s="57" t="s">
        <v>260</v>
      </c>
      <c r="E245" s="57" t="s">
        <v>40</v>
      </c>
      <c r="F245" s="55" t="s">
        <v>250</v>
      </c>
      <c r="G245" s="55">
        <v>1</v>
      </c>
      <c r="H245" s="56"/>
      <c r="I245" s="12">
        <f t="shared" si="11"/>
        <v>1</v>
      </c>
      <c r="J245" s="13">
        <f t="shared" si="12"/>
        <v>2</v>
      </c>
      <c r="K245" s="13" t="str">
        <f>IF('[33]VIATICOS REFERENCIA'!$G$15&gt;'Calculos Intermedios_transp_pes'!L245,"No","Si")</f>
        <v>No</v>
      </c>
      <c r="L245" s="20">
        <v>32500</v>
      </c>
      <c r="M245" s="21">
        <f t="shared" si="13"/>
        <v>0</v>
      </c>
      <c r="N245" s="16" t="s">
        <v>261</v>
      </c>
      <c r="O245" s="22" t="s">
        <v>248</v>
      </c>
      <c r="P245" s="11"/>
      <c r="Q245" s="11" t="s">
        <v>240</v>
      </c>
    </row>
    <row r="246" spans="1:17" s="17" customFormat="1" ht="20.25" customHeight="1" outlineLevel="2" x14ac:dyDescent="0.25">
      <c r="A246" s="9">
        <v>19450</v>
      </c>
      <c r="B246" s="41" t="s">
        <v>236</v>
      </c>
      <c r="C246" s="11" t="s">
        <v>260</v>
      </c>
      <c r="D246" s="57" t="s">
        <v>260</v>
      </c>
      <c r="E246" s="57" t="s">
        <v>40</v>
      </c>
      <c r="F246" s="55"/>
      <c r="G246" s="55"/>
      <c r="H246" s="56"/>
      <c r="I246" s="12">
        <f t="shared" si="11"/>
        <v>0</v>
      </c>
      <c r="J246" s="13">
        <f t="shared" si="12"/>
        <v>1</v>
      </c>
      <c r="K246" s="13" t="str">
        <f>IF('[33]VIATICOS REFERENCIA'!$G$15&gt;'Calculos Intermedios_transp_pes'!L246,"No","Si")</f>
        <v>No</v>
      </c>
      <c r="L246" s="20">
        <v>30000</v>
      </c>
      <c r="M246" s="21">
        <f t="shared" si="13"/>
        <v>0</v>
      </c>
      <c r="N246" s="16" t="s">
        <v>262</v>
      </c>
      <c r="O246" s="22" t="s">
        <v>248</v>
      </c>
      <c r="P246" s="11"/>
      <c r="Q246" s="11" t="s">
        <v>240</v>
      </c>
    </row>
    <row r="247" spans="1:17" s="17" customFormat="1" ht="20.25" customHeight="1" outlineLevel="2" x14ac:dyDescent="0.25">
      <c r="A247" s="9">
        <v>19050</v>
      </c>
      <c r="B247" s="11" t="s">
        <v>236</v>
      </c>
      <c r="C247" s="11" t="s">
        <v>263</v>
      </c>
      <c r="D247" s="57" t="s">
        <v>260</v>
      </c>
      <c r="E247" s="57" t="s">
        <v>40</v>
      </c>
      <c r="F247" s="55" t="s">
        <v>264</v>
      </c>
      <c r="G247" s="55">
        <v>4</v>
      </c>
      <c r="H247" s="56"/>
      <c r="I247" s="12">
        <f t="shared" si="11"/>
        <v>4</v>
      </c>
      <c r="J247" s="13">
        <f t="shared" si="12"/>
        <v>3</v>
      </c>
      <c r="K247" s="13" t="s">
        <v>0</v>
      </c>
      <c r="L247" s="20">
        <v>80000</v>
      </c>
      <c r="M247" s="21">
        <f t="shared" si="13"/>
        <v>1</v>
      </c>
      <c r="N247" s="16" t="s">
        <v>265</v>
      </c>
      <c r="O247" s="22" t="s">
        <v>248</v>
      </c>
      <c r="P247" s="11"/>
      <c r="Q247" s="11" t="s">
        <v>240</v>
      </c>
    </row>
    <row r="248" spans="1:17" s="17" customFormat="1" ht="20.25" customHeight="1" outlineLevel="2" x14ac:dyDescent="0.25">
      <c r="A248" s="9">
        <v>19075</v>
      </c>
      <c r="B248" s="11" t="s">
        <v>236</v>
      </c>
      <c r="C248" s="11" t="s">
        <v>266</v>
      </c>
      <c r="D248" s="57" t="s">
        <v>260</v>
      </c>
      <c r="E248" s="146" t="s">
        <v>40</v>
      </c>
      <c r="F248" s="55" t="s">
        <v>267</v>
      </c>
      <c r="G248" s="55">
        <v>2</v>
      </c>
      <c r="H248" s="56"/>
      <c r="I248" s="12">
        <f t="shared" si="11"/>
        <v>2</v>
      </c>
      <c r="J248" s="13">
        <f t="shared" si="12"/>
        <v>2</v>
      </c>
      <c r="K248" s="13" t="str">
        <f>IF('[33]VIATICOS REFERENCIA'!$G$15&gt;'Calculos Intermedios_transp_pes'!L248,"No","Si")</f>
        <v>No</v>
      </c>
      <c r="L248" s="20">
        <v>65000</v>
      </c>
      <c r="M248" s="21">
        <f t="shared" si="13"/>
        <v>0</v>
      </c>
      <c r="N248" s="16" t="s">
        <v>268</v>
      </c>
      <c r="O248" s="22" t="s">
        <v>248</v>
      </c>
      <c r="P248" s="11"/>
      <c r="Q248" s="11" t="s">
        <v>240</v>
      </c>
    </row>
    <row r="249" spans="1:17" s="143" customFormat="1" ht="30" outlineLevel="2" x14ac:dyDescent="0.25">
      <c r="A249" s="134">
        <v>19110</v>
      </c>
      <c r="B249" s="135" t="s">
        <v>236</v>
      </c>
      <c r="C249" s="147" t="s">
        <v>864</v>
      </c>
      <c r="D249" s="147" t="s">
        <v>865</v>
      </c>
      <c r="E249" s="146" t="s">
        <v>40</v>
      </c>
      <c r="F249" s="147" t="s">
        <v>56</v>
      </c>
      <c r="G249" s="147">
        <v>1</v>
      </c>
      <c r="H249" s="148">
        <v>0.3</v>
      </c>
      <c r="I249" s="136">
        <f t="shared" si="11"/>
        <v>1.3</v>
      </c>
      <c r="J249" s="137">
        <f t="shared" si="12"/>
        <v>2</v>
      </c>
      <c r="K249" s="137"/>
      <c r="L249" s="149">
        <v>12000</v>
      </c>
      <c r="M249" s="139">
        <f t="shared" si="13"/>
        <v>0</v>
      </c>
      <c r="N249" s="140" t="s">
        <v>842</v>
      </c>
      <c r="O249" s="144"/>
      <c r="P249" s="135"/>
      <c r="Q249" s="135"/>
    </row>
    <row r="250" spans="1:17" s="143" customFormat="1" ht="30" outlineLevel="2" x14ac:dyDescent="0.25">
      <c r="A250" s="134"/>
      <c r="B250" s="135" t="s">
        <v>236</v>
      </c>
      <c r="C250" s="147" t="s">
        <v>864</v>
      </c>
      <c r="D250" s="150" t="s">
        <v>866</v>
      </c>
      <c r="E250" s="146" t="s">
        <v>40</v>
      </c>
      <c r="F250" s="147" t="s">
        <v>47</v>
      </c>
      <c r="G250" s="147">
        <v>1</v>
      </c>
      <c r="H250" s="148"/>
      <c r="I250" s="136">
        <v>1</v>
      </c>
      <c r="J250" s="137">
        <v>2</v>
      </c>
      <c r="K250" s="137"/>
      <c r="L250" s="149">
        <v>12000</v>
      </c>
      <c r="M250" s="139"/>
      <c r="N250" s="140" t="s">
        <v>842</v>
      </c>
      <c r="O250" s="144"/>
      <c r="P250" s="135"/>
      <c r="Q250" s="135"/>
    </row>
    <row r="251" spans="1:17" s="143" customFormat="1" ht="30" outlineLevel="2" x14ac:dyDescent="0.25">
      <c r="A251" s="134"/>
      <c r="B251" s="135" t="s">
        <v>236</v>
      </c>
      <c r="C251" s="147" t="s">
        <v>864</v>
      </c>
      <c r="D251" s="147" t="s">
        <v>867</v>
      </c>
      <c r="E251" s="146" t="s">
        <v>40</v>
      </c>
      <c r="F251" s="147" t="s">
        <v>52</v>
      </c>
      <c r="G251" s="147">
        <v>2</v>
      </c>
      <c r="H251" s="148"/>
      <c r="I251" s="136">
        <v>2</v>
      </c>
      <c r="J251" s="137">
        <v>2</v>
      </c>
      <c r="K251" s="137"/>
      <c r="L251" s="149">
        <v>90000</v>
      </c>
      <c r="M251" s="139"/>
      <c r="N251" s="140" t="s">
        <v>842</v>
      </c>
      <c r="O251" s="144"/>
      <c r="P251" s="135"/>
      <c r="Q251" s="135"/>
    </row>
    <row r="252" spans="1:17" s="143" customFormat="1" ht="45" outlineLevel="2" x14ac:dyDescent="0.25">
      <c r="A252" s="134">
        <v>19110</v>
      </c>
      <c r="B252" s="135" t="s">
        <v>236</v>
      </c>
      <c r="C252" s="147" t="s">
        <v>864</v>
      </c>
      <c r="D252" s="147" t="s">
        <v>868</v>
      </c>
      <c r="E252" s="146" t="s">
        <v>40</v>
      </c>
      <c r="F252" s="147" t="s">
        <v>52</v>
      </c>
      <c r="G252" s="147">
        <v>2</v>
      </c>
      <c r="H252" s="148"/>
      <c r="I252" s="136">
        <v>2</v>
      </c>
      <c r="J252" s="137">
        <v>2</v>
      </c>
      <c r="K252" s="137"/>
      <c r="L252" s="149">
        <v>40000</v>
      </c>
      <c r="M252" s="139"/>
      <c r="N252" s="140" t="s">
        <v>842</v>
      </c>
      <c r="O252" s="144"/>
      <c r="P252" s="135"/>
      <c r="Q252" s="135"/>
    </row>
    <row r="253" spans="1:17" s="143" customFormat="1" ht="45" outlineLevel="2" x14ac:dyDescent="0.25">
      <c r="A253" s="134">
        <v>19110</v>
      </c>
      <c r="B253" s="135" t="s">
        <v>236</v>
      </c>
      <c r="C253" s="147" t="s">
        <v>864</v>
      </c>
      <c r="D253" s="147" t="s">
        <v>869</v>
      </c>
      <c r="E253" s="146" t="s">
        <v>40</v>
      </c>
      <c r="F253" s="147" t="s">
        <v>52</v>
      </c>
      <c r="G253" s="147">
        <v>2</v>
      </c>
      <c r="H253" s="148"/>
      <c r="I253" s="136">
        <v>2</v>
      </c>
      <c r="J253" s="137">
        <v>2</v>
      </c>
      <c r="K253" s="137"/>
      <c r="L253" s="149">
        <v>40000</v>
      </c>
      <c r="M253" s="139"/>
      <c r="N253" s="140" t="s">
        <v>842</v>
      </c>
      <c r="O253" s="144"/>
      <c r="P253" s="135"/>
      <c r="Q253" s="135"/>
    </row>
    <row r="254" spans="1:17" s="143" customFormat="1" ht="30" outlineLevel="2" x14ac:dyDescent="0.25">
      <c r="A254" s="134">
        <v>19110</v>
      </c>
      <c r="B254" s="135" t="s">
        <v>236</v>
      </c>
      <c r="C254" s="147" t="s">
        <v>864</v>
      </c>
      <c r="D254" s="147" t="s">
        <v>870</v>
      </c>
      <c r="E254" s="146" t="s">
        <v>40</v>
      </c>
      <c r="F254" s="147" t="s">
        <v>103</v>
      </c>
      <c r="G254" s="147">
        <v>3</v>
      </c>
      <c r="H254" s="148"/>
      <c r="I254" s="136">
        <v>3</v>
      </c>
      <c r="J254" s="137">
        <v>3</v>
      </c>
      <c r="K254" s="137"/>
      <c r="L254" s="149">
        <v>100000</v>
      </c>
      <c r="M254" s="139"/>
      <c r="N254" s="140" t="s">
        <v>842</v>
      </c>
      <c r="O254" s="144"/>
      <c r="P254" s="135"/>
      <c r="Q254" s="135"/>
    </row>
    <row r="255" spans="1:17" s="143" customFormat="1" ht="30" outlineLevel="2" x14ac:dyDescent="0.25">
      <c r="A255" s="134">
        <v>19142</v>
      </c>
      <c r="B255" s="135" t="s">
        <v>236</v>
      </c>
      <c r="C255" s="147" t="s">
        <v>864</v>
      </c>
      <c r="D255" s="147" t="s">
        <v>864</v>
      </c>
      <c r="E255" s="146" t="s">
        <v>40</v>
      </c>
      <c r="F255" s="147" t="s">
        <v>126</v>
      </c>
      <c r="G255" s="147"/>
      <c r="H255" s="148">
        <v>0.3</v>
      </c>
      <c r="I255" s="136">
        <v>0.3</v>
      </c>
      <c r="J255" s="137">
        <v>2</v>
      </c>
      <c r="K255" s="137"/>
      <c r="L255" s="149">
        <v>0</v>
      </c>
      <c r="M255" s="139"/>
      <c r="N255" s="140" t="s">
        <v>842</v>
      </c>
      <c r="O255" s="144"/>
      <c r="P255" s="135"/>
      <c r="Q255" s="135"/>
    </row>
    <row r="256" spans="1:17" s="143" customFormat="1" ht="30" outlineLevel="2" x14ac:dyDescent="0.25">
      <c r="A256" s="134">
        <v>19142</v>
      </c>
      <c r="B256" s="135" t="s">
        <v>236</v>
      </c>
      <c r="C256" s="147" t="s">
        <v>864</v>
      </c>
      <c r="D256" s="147" t="s">
        <v>864</v>
      </c>
      <c r="E256" s="146" t="s">
        <v>40</v>
      </c>
      <c r="F256" s="147" t="s">
        <v>126</v>
      </c>
      <c r="G256" s="147"/>
      <c r="H256" s="148">
        <v>0.3</v>
      </c>
      <c r="I256" s="136">
        <v>0.3</v>
      </c>
      <c r="J256" s="137">
        <v>2</v>
      </c>
      <c r="K256" s="137"/>
      <c r="L256" s="149">
        <v>0</v>
      </c>
      <c r="M256" s="139"/>
      <c r="N256" s="140" t="s">
        <v>842</v>
      </c>
      <c r="O256" s="144"/>
      <c r="P256" s="135"/>
      <c r="Q256" s="135"/>
    </row>
    <row r="257" spans="1:17" s="143" customFormat="1" ht="30" outlineLevel="2" x14ac:dyDescent="0.25">
      <c r="A257" s="134">
        <v>19142</v>
      </c>
      <c r="B257" s="135" t="s">
        <v>236</v>
      </c>
      <c r="C257" s="147" t="s">
        <v>864</v>
      </c>
      <c r="D257" s="147" t="s">
        <v>864</v>
      </c>
      <c r="E257" s="146" t="s">
        <v>40</v>
      </c>
      <c r="F257" s="147" t="s">
        <v>126</v>
      </c>
      <c r="G257" s="147"/>
      <c r="H257" s="148">
        <v>0.3</v>
      </c>
      <c r="I257" s="136">
        <v>0.3</v>
      </c>
      <c r="J257" s="137">
        <v>2</v>
      </c>
      <c r="K257" s="137"/>
      <c r="L257" s="149">
        <v>0</v>
      </c>
      <c r="M257" s="139"/>
      <c r="N257" s="140" t="s">
        <v>842</v>
      </c>
      <c r="O257" s="144"/>
      <c r="P257" s="135"/>
      <c r="Q257" s="135"/>
    </row>
    <row r="258" spans="1:17" s="143" customFormat="1" ht="30" outlineLevel="2" x14ac:dyDescent="0.25">
      <c r="A258" s="134"/>
      <c r="B258" s="135" t="s">
        <v>236</v>
      </c>
      <c r="C258" s="147" t="s">
        <v>864</v>
      </c>
      <c r="D258" s="147" t="s">
        <v>871</v>
      </c>
      <c r="E258" s="146" t="s">
        <v>40</v>
      </c>
      <c r="F258" s="147" t="s">
        <v>886</v>
      </c>
      <c r="G258" s="147">
        <v>1</v>
      </c>
      <c r="H258" s="148"/>
      <c r="I258" s="136">
        <v>1</v>
      </c>
      <c r="J258" s="137">
        <v>2</v>
      </c>
      <c r="K258" s="137"/>
      <c r="L258" s="149">
        <v>100000</v>
      </c>
      <c r="M258" s="139"/>
      <c r="N258" s="140" t="s">
        <v>842</v>
      </c>
      <c r="O258" s="144"/>
      <c r="P258" s="135"/>
      <c r="Q258" s="135"/>
    </row>
    <row r="259" spans="1:17" s="143" customFormat="1" ht="45" outlineLevel="2" x14ac:dyDescent="0.25">
      <c r="A259" s="134"/>
      <c r="B259" s="135" t="s">
        <v>236</v>
      </c>
      <c r="C259" s="147" t="s">
        <v>864</v>
      </c>
      <c r="D259" s="147" t="s">
        <v>872</v>
      </c>
      <c r="E259" s="146" t="s">
        <v>40</v>
      </c>
      <c r="F259" s="147" t="s">
        <v>56</v>
      </c>
      <c r="G259" s="147">
        <v>1</v>
      </c>
      <c r="H259" s="148">
        <v>0.3</v>
      </c>
      <c r="I259" s="136">
        <v>1.3</v>
      </c>
      <c r="J259" s="137">
        <v>2</v>
      </c>
      <c r="K259" s="137"/>
      <c r="L259" s="149">
        <v>100000</v>
      </c>
      <c r="M259" s="139"/>
      <c r="N259" s="140" t="s">
        <v>842</v>
      </c>
      <c r="O259" s="144"/>
      <c r="P259" s="135"/>
      <c r="Q259" s="135"/>
    </row>
    <row r="260" spans="1:17" s="143" customFormat="1" ht="45" outlineLevel="2" x14ac:dyDescent="0.25">
      <c r="A260" s="134"/>
      <c r="B260" s="135" t="s">
        <v>236</v>
      </c>
      <c r="C260" s="147" t="s">
        <v>864</v>
      </c>
      <c r="D260" s="147" t="s">
        <v>873</v>
      </c>
      <c r="E260" s="146" t="s">
        <v>40</v>
      </c>
      <c r="F260" s="147" t="s">
        <v>47</v>
      </c>
      <c r="G260" s="147">
        <v>1</v>
      </c>
      <c r="H260" s="148"/>
      <c r="I260" s="136">
        <v>1</v>
      </c>
      <c r="J260" s="137">
        <v>2</v>
      </c>
      <c r="K260" s="137"/>
      <c r="L260" s="149">
        <v>50000</v>
      </c>
      <c r="M260" s="139"/>
      <c r="N260" s="140" t="s">
        <v>842</v>
      </c>
      <c r="O260" s="144"/>
      <c r="P260" s="135"/>
      <c r="Q260" s="135"/>
    </row>
    <row r="261" spans="1:17" s="143" customFormat="1" ht="60" outlineLevel="2" x14ac:dyDescent="0.25">
      <c r="A261" s="134"/>
      <c r="B261" s="135" t="s">
        <v>236</v>
      </c>
      <c r="C261" s="147" t="s">
        <v>864</v>
      </c>
      <c r="D261" s="147" t="s">
        <v>874</v>
      </c>
      <c r="E261" s="146" t="s">
        <v>40</v>
      </c>
      <c r="F261" s="147" t="s">
        <v>887</v>
      </c>
      <c r="G261" s="147">
        <v>1</v>
      </c>
      <c r="H261" s="148">
        <v>0.2</v>
      </c>
      <c r="I261" s="136">
        <v>1.2</v>
      </c>
      <c r="J261" s="137">
        <v>2</v>
      </c>
      <c r="K261" s="137"/>
      <c r="L261" s="149">
        <v>70000</v>
      </c>
      <c r="M261" s="139"/>
      <c r="N261" s="140" t="s">
        <v>842</v>
      </c>
      <c r="O261" s="144"/>
      <c r="P261" s="135"/>
      <c r="Q261" s="135"/>
    </row>
    <row r="262" spans="1:17" s="143" customFormat="1" ht="30" outlineLevel="2" x14ac:dyDescent="0.25">
      <c r="A262" s="134"/>
      <c r="B262" s="135" t="s">
        <v>236</v>
      </c>
      <c r="C262" s="147" t="s">
        <v>864</v>
      </c>
      <c r="D262" s="147" t="s">
        <v>875</v>
      </c>
      <c r="E262" s="146" t="s">
        <v>40</v>
      </c>
      <c r="F262" s="147" t="s">
        <v>56</v>
      </c>
      <c r="G262" s="147">
        <v>1</v>
      </c>
      <c r="H262" s="148">
        <v>0.3</v>
      </c>
      <c r="I262" s="136">
        <v>1.3</v>
      </c>
      <c r="J262" s="137">
        <v>2</v>
      </c>
      <c r="K262" s="137"/>
      <c r="L262" s="149">
        <v>100000</v>
      </c>
      <c r="M262" s="139"/>
      <c r="N262" s="140" t="s">
        <v>842</v>
      </c>
      <c r="O262" s="144"/>
      <c r="P262" s="135"/>
      <c r="Q262" s="135"/>
    </row>
    <row r="263" spans="1:17" s="143" customFormat="1" ht="30" outlineLevel="2" x14ac:dyDescent="0.25">
      <c r="A263" s="134"/>
      <c r="B263" s="135" t="s">
        <v>236</v>
      </c>
      <c r="C263" s="147" t="s">
        <v>864</v>
      </c>
      <c r="D263" s="147" t="s">
        <v>876</v>
      </c>
      <c r="E263" s="146" t="s">
        <v>40</v>
      </c>
      <c r="F263" s="147" t="s">
        <v>715</v>
      </c>
      <c r="G263" s="147">
        <v>1</v>
      </c>
      <c r="H263" s="148"/>
      <c r="I263" s="136">
        <v>1</v>
      </c>
      <c r="J263" s="137">
        <v>2</v>
      </c>
      <c r="K263" s="137"/>
      <c r="L263" s="149">
        <v>50000</v>
      </c>
      <c r="M263" s="139"/>
      <c r="N263" s="140" t="s">
        <v>842</v>
      </c>
      <c r="O263" s="144"/>
      <c r="P263" s="135"/>
      <c r="Q263" s="135"/>
    </row>
    <row r="264" spans="1:17" s="143" customFormat="1" ht="30" outlineLevel="2" x14ac:dyDescent="0.25">
      <c r="A264" s="134"/>
      <c r="B264" s="135" t="s">
        <v>236</v>
      </c>
      <c r="C264" s="147" t="s">
        <v>864</v>
      </c>
      <c r="D264" s="147" t="s">
        <v>877</v>
      </c>
      <c r="E264" s="146" t="s">
        <v>40</v>
      </c>
      <c r="F264" s="147" t="s">
        <v>405</v>
      </c>
      <c r="G264" s="147"/>
      <c r="H264" s="148">
        <v>0.4</v>
      </c>
      <c r="I264" s="136">
        <v>0.4</v>
      </c>
      <c r="J264" s="137">
        <v>2</v>
      </c>
      <c r="K264" s="137"/>
      <c r="L264" s="149">
        <v>40000</v>
      </c>
      <c r="M264" s="139"/>
      <c r="N264" s="140" t="s">
        <v>842</v>
      </c>
      <c r="O264" s="144"/>
      <c r="P264" s="135"/>
      <c r="Q264" s="135"/>
    </row>
    <row r="265" spans="1:17" s="143" customFormat="1" ht="30" outlineLevel="2" x14ac:dyDescent="0.25">
      <c r="A265" s="134"/>
      <c r="B265" s="135" t="s">
        <v>236</v>
      </c>
      <c r="C265" s="147" t="s">
        <v>864</v>
      </c>
      <c r="D265" s="147" t="s">
        <v>878</v>
      </c>
      <c r="E265" s="146" t="s">
        <v>40</v>
      </c>
      <c r="F265" s="147" t="s">
        <v>888</v>
      </c>
      <c r="G265" s="147">
        <v>1</v>
      </c>
      <c r="H265" s="148">
        <v>0.25</v>
      </c>
      <c r="I265" s="136">
        <v>0.25</v>
      </c>
      <c r="J265" s="137">
        <v>2</v>
      </c>
      <c r="K265" s="137"/>
      <c r="L265" s="149">
        <v>90000</v>
      </c>
      <c r="M265" s="139"/>
      <c r="N265" s="140" t="s">
        <v>842</v>
      </c>
      <c r="O265" s="144"/>
      <c r="P265" s="135"/>
      <c r="Q265" s="135"/>
    </row>
    <row r="266" spans="1:17" s="143" customFormat="1" ht="30" outlineLevel="2" x14ac:dyDescent="0.25">
      <c r="A266" s="134"/>
      <c r="B266" s="135" t="s">
        <v>236</v>
      </c>
      <c r="C266" s="147" t="s">
        <v>864</v>
      </c>
      <c r="D266" s="147" t="s">
        <v>879</v>
      </c>
      <c r="E266" s="146" t="s">
        <v>40</v>
      </c>
      <c r="F266" s="147" t="s">
        <v>405</v>
      </c>
      <c r="G266" s="147"/>
      <c r="H266" s="148">
        <v>0.4</v>
      </c>
      <c r="I266" s="136">
        <v>0.4</v>
      </c>
      <c r="J266" s="137">
        <v>2</v>
      </c>
      <c r="K266" s="137"/>
      <c r="L266" s="149">
        <v>30000</v>
      </c>
      <c r="M266" s="139"/>
      <c r="N266" s="140" t="s">
        <v>842</v>
      </c>
      <c r="O266" s="144"/>
      <c r="P266" s="135"/>
      <c r="Q266" s="135"/>
    </row>
    <row r="267" spans="1:17" s="143" customFormat="1" ht="30" outlineLevel="2" x14ac:dyDescent="0.25">
      <c r="A267" s="134"/>
      <c r="B267" s="135" t="s">
        <v>236</v>
      </c>
      <c r="C267" s="147" t="s">
        <v>864</v>
      </c>
      <c r="D267" s="147" t="s">
        <v>880</v>
      </c>
      <c r="E267" s="146" t="s">
        <v>40</v>
      </c>
      <c r="F267" s="147" t="s">
        <v>126</v>
      </c>
      <c r="G267" s="147"/>
      <c r="H267" s="148">
        <v>0.3</v>
      </c>
      <c r="I267" s="136">
        <v>0.3</v>
      </c>
      <c r="J267" s="137">
        <v>2</v>
      </c>
      <c r="K267" s="137"/>
      <c r="L267" s="149">
        <v>0</v>
      </c>
      <c r="M267" s="139"/>
      <c r="N267" s="140" t="s">
        <v>842</v>
      </c>
      <c r="O267" s="144"/>
      <c r="P267" s="135"/>
      <c r="Q267" s="135"/>
    </row>
    <row r="268" spans="1:17" s="143" customFormat="1" ht="30" outlineLevel="2" x14ac:dyDescent="0.25">
      <c r="A268" s="134"/>
      <c r="B268" s="135" t="s">
        <v>236</v>
      </c>
      <c r="C268" s="147" t="s">
        <v>864</v>
      </c>
      <c r="D268" s="147" t="s">
        <v>881</v>
      </c>
      <c r="E268" s="146" t="s">
        <v>40</v>
      </c>
      <c r="F268" s="147" t="s">
        <v>126</v>
      </c>
      <c r="G268" s="147"/>
      <c r="H268" s="148">
        <v>0.3</v>
      </c>
      <c r="I268" s="136">
        <v>0.3</v>
      </c>
      <c r="J268" s="137">
        <v>2</v>
      </c>
      <c r="K268" s="137"/>
      <c r="L268" s="149">
        <v>0</v>
      </c>
      <c r="M268" s="139"/>
      <c r="N268" s="140" t="s">
        <v>842</v>
      </c>
      <c r="O268" s="144"/>
      <c r="P268" s="135"/>
      <c r="Q268" s="135"/>
    </row>
    <row r="269" spans="1:17" s="143" customFormat="1" ht="30" outlineLevel="2" x14ac:dyDescent="0.25">
      <c r="A269" s="134"/>
      <c r="B269" s="135" t="s">
        <v>236</v>
      </c>
      <c r="C269" s="147" t="s">
        <v>864</v>
      </c>
      <c r="D269" s="147" t="s">
        <v>882</v>
      </c>
      <c r="E269" s="146" t="s">
        <v>40</v>
      </c>
      <c r="F269" s="147" t="s">
        <v>126</v>
      </c>
      <c r="G269" s="147"/>
      <c r="H269" s="148">
        <v>0.3</v>
      </c>
      <c r="I269" s="136">
        <v>0.3</v>
      </c>
      <c r="J269" s="137">
        <v>2</v>
      </c>
      <c r="K269" s="137"/>
      <c r="L269" s="149">
        <v>0</v>
      </c>
      <c r="M269" s="139"/>
      <c r="N269" s="140" t="s">
        <v>842</v>
      </c>
      <c r="O269" s="144"/>
      <c r="P269" s="135"/>
      <c r="Q269" s="135"/>
    </row>
    <row r="270" spans="1:17" s="143" customFormat="1" ht="45" outlineLevel="2" x14ac:dyDescent="0.25">
      <c r="A270" s="134"/>
      <c r="B270" s="135" t="s">
        <v>236</v>
      </c>
      <c r="C270" s="147" t="s">
        <v>883</v>
      </c>
      <c r="D270" s="147" t="s">
        <v>884</v>
      </c>
      <c r="E270" s="146" t="s">
        <v>40</v>
      </c>
      <c r="F270" s="147" t="s">
        <v>889</v>
      </c>
      <c r="G270" s="147">
        <v>2</v>
      </c>
      <c r="H270" s="148">
        <v>0.4</v>
      </c>
      <c r="I270" s="136">
        <v>2.4</v>
      </c>
      <c r="J270" s="137">
        <v>3</v>
      </c>
      <c r="K270" s="137"/>
      <c r="L270" s="149">
        <v>38000</v>
      </c>
      <c r="M270" s="139"/>
      <c r="N270" s="140" t="s">
        <v>842</v>
      </c>
      <c r="O270" s="144"/>
      <c r="P270" s="135"/>
      <c r="Q270" s="135"/>
    </row>
    <row r="271" spans="1:17" s="143" customFormat="1" ht="45" outlineLevel="2" x14ac:dyDescent="0.25">
      <c r="A271" s="134"/>
      <c r="B271" s="135" t="s">
        <v>236</v>
      </c>
      <c r="C271" s="147" t="s">
        <v>883</v>
      </c>
      <c r="D271" s="147" t="s">
        <v>885</v>
      </c>
      <c r="E271" s="146" t="s">
        <v>40</v>
      </c>
      <c r="F271" s="147" t="s">
        <v>889</v>
      </c>
      <c r="G271" s="147">
        <v>2</v>
      </c>
      <c r="H271" s="148">
        <v>0.4</v>
      </c>
      <c r="I271" s="136">
        <v>2.4</v>
      </c>
      <c r="J271" s="137">
        <v>3</v>
      </c>
      <c r="K271" s="137"/>
      <c r="L271" s="149">
        <v>38000</v>
      </c>
      <c r="M271" s="139"/>
      <c r="N271" s="140" t="s">
        <v>842</v>
      </c>
      <c r="O271" s="144"/>
      <c r="P271" s="135"/>
      <c r="Q271" s="135"/>
    </row>
    <row r="272" spans="1:17" s="143" customFormat="1" ht="15" outlineLevel="2" x14ac:dyDescent="0.25">
      <c r="A272" s="134">
        <v>19001</v>
      </c>
      <c r="B272" s="135" t="s">
        <v>236</v>
      </c>
      <c r="C272" s="147" t="s">
        <v>890</v>
      </c>
      <c r="D272" s="151" t="s">
        <v>891</v>
      </c>
      <c r="E272" s="146" t="s">
        <v>40</v>
      </c>
      <c r="F272" s="147" t="s">
        <v>893</v>
      </c>
      <c r="G272" s="147">
        <v>1</v>
      </c>
      <c r="H272" s="148">
        <v>0.05</v>
      </c>
      <c r="I272" s="136">
        <v>1.05</v>
      </c>
      <c r="J272" s="137">
        <v>2</v>
      </c>
      <c r="K272" s="137"/>
      <c r="L272" s="149">
        <v>10000</v>
      </c>
      <c r="M272" s="139"/>
      <c r="N272" s="140" t="s">
        <v>842</v>
      </c>
      <c r="O272" s="144"/>
      <c r="P272" s="135"/>
      <c r="Q272" s="135"/>
    </row>
    <row r="273" spans="1:17" s="143" customFormat="1" ht="15" outlineLevel="2" x14ac:dyDescent="0.25">
      <c r="A273" s="134">
        <v>19001</v>
      </c>
      <c r="B273" s="135" t="s">
        <v>236</v>
      </c>
      <c r="C273" s="147" t="s">
        <v>890</v>
      </c>
      <c r="D273" s="151" t="s">
        <v>891</v>
      </c>
      <c r="E273" s="146" t="s">
        <v>40</v>
      </c>
      <c r="F273" s="147" t="s">
        <v>52</v>
      </c>
      <c r="G273" s="147">
        <v>2</v>
      </c>
      <c r="H273" s="148"/>
      <c r="I273" s="136">
        <v>2</v>
      </c>
      <c r="J273" s="137">
        <v>2</v>
      </c>
      <c r="K273" s="137"/>
      <c r="L273" s="149">
        <v>10000</v>
      </c>
      <c r="M273" s="139"/>
      <c r="N273" s="140" t="s">
        <v>842</v>
      </c>
      <c r="O273" s="144"/>
      <c r="P273" s="135"/>
      <c r="Q273" s="135"/>
    </row>
    <row r="274" spans="1:17" s="143" customFormat="1" ht="15" outlineLevel="2" x14ac:dyDescent="0.25">
      <c r="A274" s="134">
        <v>19001</v>
      </c>
      <c r="B274" s="135" t="s">
        <v>236</v>
      </c>
      <c r="C274" s="147" t="s">
        <v>890</v>
      </c>
      <c r="D274" s="147" t="s">
        <v>890</v>
      </c>
      <c r="E274" s="146" t="s">
        <v>40</v>
      </c>
      <c r="F274" s="147" t="s">
        <v>405</v>
      </c>
      <c r="G274" s="147"/>
      <c r="H274" s="148">
        <v>0.4</v>
      </c>
      <c r="I274" s="136">
        <v>0.4</v>
      </c>
      <c r="J274" s="137">
        <v>2</v>
      </c>
      <c r="K274" s="137"/>
      <c r="L274" s="149">
        <v>0</v>
      </c>
      <c r="M274" s="139"/>
      <c r="N274" s="140" t="s">
        <v>842</v>
      </c>
      <c r="O274" s="144"/>
      <c r="P274" s="135"/>
      <c r="Q274" s="135"/>
    </row>
    <row r="275" spans="1:17" s="143" customFormat="1" ht="15" outlineLevel="2" x14ac:dyDescent="0.25">
      <c r="A275" s="134">
        <v>19001</v>
      </c>
      <c r="B275" s="135" t="s">
        <v>236</v>
      </c>
      <c r="C275" s="147" t="s">
        <v>890</v>
      </c>
      <c r="D275" s="147" t="s">
        <v>890</v>
      </c>
      <c r="E275" s="146" t="s">
        <v>40</v>
      </c>
      <c r="F275" s="147" t="s">
        <v>126</v>
      </c>
      <c r="G275" s="147"/>
      <c r="H275" s="148">
        <v>0.3</v>
      </c>
      <c r="I275" s="136">
        <v>0.3</v>
      </c>
      <c r="J275" s="137">
        <v>2</v>
      </c>
      <c r="K275" s="137"/>
      <c r="L275" s="149">
        <v>0</v>
      </c>
      <c r="M275" s="139"/>
      <c r="N275" s="140" t="s">
        <v>842</v>
      </c>
      <c r="O275" s="144"/>
      <c r="P275" s="135"/>
      <c r="Q275" s="135"/>
    </row>
    <row r="276" spans="1:17" s="143" customFormat="1" ht="15" outlineLevel="2" x14ac:dyDescent="0.25">
      <c r="A276" s="134">
        <v>19001</v>
      </c>
      <c r="B276" s="135" t="s">
        <v>236</v>
      </c>
      <c r="C276" s="147" t="s">
        <v>890</v>
      </c>
      <c r="D276" s="147" t="s">
        <v>890</v>
      </c>
      <c r="E276" s="146" t="s">
        <v>40</v>
      </c>
      <c r="F276" s="147" t="s">
        <v>126</v>
      </c>
      <c r="G276" s="147"/>
      <c r="H276" s="148">
        <v>0.3</v>
      </c>
      <c r="I276" s="136">
        <v>0.3</v>
      </c>
      <c r="J276" s="137">
        <v>2</v>
      </c>
      <c r="K276" s="137"/>
      <c r="L276" s="149">
        <v>0</v>
      </c>
      <c r="M276" s="139"/>
      <c r="N276" s="140" t="s">
        <v>842</v>
      </c>
      <c r="O276" s="144"/>
      <c r="P276" s="135"/>
      <c r="Q276" s="135"/>
    </row>
    <row r="277" spans="1:17" s="143" customFormat="1" ht="20.25" customHeight="1" outlineLevel="2" x14ac:dyDescent="0.25">
      <c r="A277" s="134">
        <v>19001</v>
      </c>
      <c r="B277" s="135" t="s">
        <v>236</v>
      </c>
      <c r="C277" s="147" t="s">
        <v>890</v>
      </c>
      <c r="D277" s="147" t="s">
        <v>890</v>
      </c>
      <c r="E277" s="146" t="s">
        <v>40</v>
      </c>
      <c r="F277" s="147" t="s">
        <v>126</v>
      </c>
      <c r="G277" s="147"/>
      <c r="H277" s="148">
        <v>0.3</v>
      </c>
      <c r="I277" s="136">
        <v>0.3</v>
      </c>
      <c r="J277" s="137">
        <v>2</v>
      </c>
      <c r="K277" s="137"/>
      <c r="L277" s="149">
        <v>0</v>
      </c>
      <c r="M277" s="139"/>
      <c r="N277" s="140" t="s">
        <v>842</v>
      </c>
      <c r="O277" s="144"/>
      <c r="P277" s="135"/>
      <c r="Q277" s="135"/>
    </row>
    <row r="278" spans="1:17" s="143" customFormat="1" ht="20.25" customHeight="1" outlineLevel="2" x14ac:dyDescent="0.25">
      <c r="A278" s="134">
        <v>19001</v>
      </c>
      <c r="B278" s="135" t="s">
        <v>236</v>
      </c>
      <c r="C278" s="147" t="s">
        <v>890</v>
      </c>
      <c r="D278" s="147" t="s">
        <v>890</v>
      </c>
      <c r="E278" s="146" t="s">
        <v>40</v>
      </c>
      <c r="F278" s="147" t="s">
        <v>886</v>
      </c>
      <c r="G278" s="147">
        <v>1</v>
      </c>
      <c r="H278" s="148"/>
      <c r="I278" s="136">
        <v>1</v>
      </c>
      <c r="J278" s="137">
        <v>2</v>
      </c>
      <c r="K278" s="137"/>
      <c r="L278" s="149">
        <v>6000</v>
      </c>
      <c r="M278" s="139"/>
      <c r="N278" s="140" t="s">
        <v>842</v>
      </c>
      <c r="O278" s="144"/>
      <c r="P278" s="135"/>
      <c r="Q278" s="135"/>
    </row>
    <row r="279" spans="1:17" s="143" customFormat="1" ht="20.25" customHeight="1" outlineLevel="2" x14ac:dyDescent="0.25">
      <c r="A279" s="134">
        <v>19001</v>
      </c>
      <c r="B279" s="135" t="s">
        <v>236</v>
      </c>
      <c r="C279" s="147" t="s">
        <v>890</v>
      </c>
      <c r="D279" s="147" t="s">
        <v>890</v>
      </c>
      <c r="E279" s="146" t="s">
        <v>40</v>
      </c>
      <c r="F279" s="147" t="s">
        <v>47</v>
      </c>
      <c r="G279" s="147">
        <v>1</v>
      </c>
      <c r="H279" s="148"/>
      <c r="I279" s="136">
        <v>1</v>
      </c>
      <c r="J279" s="137">
        <v>2</v>
      </c>
      <c r="K279" s="137"/>
      <c r="L279" s="149">
        <v>0</v>
      </c>
      <c r="M279" s="139"/>
      <c r="N279" s="140" t="s">
        <v>842</v>
      </c>
      <c r="O279" s="144"/>
      <c r="P279" s="135"/>
      <c r="Q279" s="135"/>
    </row>
    <row r="280" spans="1:17" s="143" customFormat="1" ht="20.25" customHeight="1" outlineLevel="2" x14ac:dyDescent="0.25">
      <c r="A280" s="134">
        <v>19001</v>
      </c>
      <c r="B280" s="135" t="s">
        <v>236</v>
      </c>
      <c r="C280" s="147" t="s">
        <v>890</v>
      </c>
      <c r="D280" s="147" t="s">
        <v>890</v>
      </c>
      <c r="E280" s="146" t="s">
        <v>40</v>
      </c>
      <c r="F280" s="147" t="s">
        <v>52</v>
      </c>
      <c r="G280" s="147">
        <v>2</v>
      </c>
      <c r="H280" s="148"/>
      <c r="I280" s="136">
        <v>2</v>
      </c>
      <c r="J280" s="137">
        <v>2</v>
      </c>
      <c r="K280" s="137"/>
      <c r="L280" s="149">
        <v>10000</v>
      </c>
      <c r="M280" s="139"/>
      <c r="N280" s="140" t="s">
        <v>842</v>
      </c>
      <c r="O280" s="144"/>
      <c r="P280" s="135"/>
      <c r="Q280" s="135"/>
    </row>
    <row r="281" spans="1:17" s="143" customFormat="1" ht="20.25" customHeight="1" outlineLevel="2" x14ac:dyDescent="0.25">
      <c r="A281" s="134">
        <v>19001</v>
      </c>
      <c r="B281" s="135" t="s">
        <v>236</v>
      </c>
      <c r="C281" s="147" t="s">
        <v>890</v>
      </c>
      <c r="D281" s="147" t="s">
        <v>890</v>
      </c>
      <c r="E281" s="146" t="s">
        <v>40</v>
      </c>
      <c r="F281" s="147" t="s">
        <v>52</v>
      </c>
      <c r="G281" s="147">
        <v>2</v>
      </c>
      <c r="H281" s="148"/>
      <c r="I281" s="136">
        <v>2</v>
      </c>
      <c r="J281" s="137">
        <v>2</v>
      </c>
      <c r="K281" s="137"/>
      <c r="L281" s="149">
        <v>40000</v>
      </c>
      <c r="M281" s="139"/>
      <c r="N281" s="140" t="s">
        <v>842</v>
      </c>
      <c r="O281" s="144"/>
      <c r="P281" s="135"/>
      <c r="Q281" s="135"/>
    </row>
    <row r="282" spans="1:17" s="143" customFormat="1" ht="20.25" customHeight="1" outlineLevel="2" x14ac:dyDescent="0.25">
      <c r="A282" s="134">
        <v>19001</v>
      </c>
      <c r="B282" s="135" t="s">
        <v>236</v>
      </c>
      <c r="C282" s="147" t="s">
        <v>890</v>
      </c>
      <c r="D282" s="147" t="s">
        <v>890</v>
      </c>
      <c r="E282" s="146" t="s">
        <v>40</v>
      </c>
      <c r="F282" s="147" t="s">
        <v>405</v>
      </c>
      <c r="G282" s="147"/>
      <c r="H282" s="148">
        <v>0.4</v>
      </c>
      <c r="I282" s="136"/>
      <c r="J282" s="137">
        <v>2</v>
      </c>
      <c r="K282" s="137"/>
      <c r="L282" s="149">
        <v>0</v>
      </c>
      <c r="M282" s="139"/>
      <c r="N282" s="140" t="s">
        <v>842</v>
      </c>
      <c r="O282" s="144"/>
      <c r="P282" s="135"/>
      <c r="Q282" s="135"/>
    </row>
    <row r="283" spans="1:17" s="143" customFormat="1" ht="20.25" customHeight="1" outlineLevel="2" x14ac:dyDescent="0.25">
      <c r="A283" s="134">
        <v>19001</v>
      </c>
      <c r="B283" s="135" t="s">
        <v>236</v>
      </c>
      <c r="C283" s="147" t="s">
        <v>890</v>
      </c>
      <c r="D283" s="147" t="s">
        <v>890</v>
      </c>
      <c r="E283" s="146" t="s">
        <v>40</v>
      </c>
      <c r="F283" s="147" t="s">
        <v>405</v>
      </c>
      <c r="G283" s="147"/>
      <c r="H283" s="148">
        <v>0.4</v>
      </c>
      <c r="I283" s="136"/>
      <c r="J283" s="137">
        <v>2</v>
      </c>
      <c r="K283" s="137"/>
      <c r="L283" s="149">
        <v>8000</v>
      </c>
      <c r="M283" s="139"/>
      <c r="N283" s="140" t="s">
        <v>842</v>
      </c>
      <c r="O283" s="144"/>
      <c r="P283" s="135"/>
      <c r="Q283" s="135"/>
    </row>
    <row r="284" spans="1:17" s="143" customFormat="1" ht="20.25" customHeight="1" outlineLevel="2" x14ac:dyDescent="0.25">
      <c r="A284" s="134">
        <v>19001</v>
      </c>
      <c r="B284" s="135" t="s">
        <v>236</v>
      </c>
      <c r="C284" s="147" t="s">
        <v>890</v>
      </c>
      <c r="D284" s="147" t="s">
        <v>890</v>
      </c>
      <c r="E284" s="146" t="s">
        <v>40</v>
      </c>
      <c r="F284" s="147" t="s">
        <v>47</v>
      </c>
      <c r="G284" s="147">
        <v>1</v>
      </c>
      <c r="H284" s="148"/>
      <c r="I284" s="136">
        <v>1</v>
      </c>
      <c r="J284" s="137">
        <v>2</v>
      </c>
      <c r="K284" s="137"/>
      <c r="L284" s="149">
        <v>0</v>
      </c>
      <c r="M284" s="139"/>
      <c r="N284" s="140" t="s">
        <v>842</v>
      </c>
      <c r="O284" s="144"/>
      <c r="P284" s="135"/>
      <c r="Q284" s="135"/>
    </row>
    <row r="285" spans="1:17" s="143" customFormat="1" ht="20.25" customHeight="1" outlineLevel="2" x14ac:dyDescent="0.25">
      <c r="A285" s="134">
        <v>19001</v>
      </c>
      <c r="B285" s="135" t="s">
        <v>236</v>
      </c>
      <c r="C285" s="147" t="s">
        <v>890</v>
      </c>
      <c r="D285" s="147" t="s">
        <v>890</v>
      </c>
      <c r="E285" s="146" t="s">
        <v>40</v>
      </c>
      <c r="F285" s="147" t="s">
        <v>52</v>
      </c>
      <c r="G285" s="147">
        <v>2</v>
      </c>
      <c r="H285" s="148"/>
      <c r="I285" s="136">
        <v>2</v>
      </c>
      <c r="J285" s="137">
        <v>2</v>
      </c>
      <c r="K285" s="137"/>
      <c r="L285" s="149">
        <v>16000</v>
      </c>
      <c r="M285" s="139"/>
      <c r="N285" s="140" t="s">
        <v>842</v>
      </c>
      <c r="O285" s="144"/>
      <c r="P285" s="135"/>
      <c r="Q285" s="135"/>
    </row>
    <row r="286" spans="1:17" s="143" customFormat="1" ht="20.25" customHeight="1" outlineLevel="2" x14ac:dyDescent="0.25">
      <c r="A286" s="134">
        <v>19001</v>
      </c>
      <c r="B286" s="135" t="s">
        <v>236</v>
      </c>
      <c r="C286" s="147" t="s">
        <v>890</v>
      </c>
      <c r="D286" s="147" t="s">
        <v>890</v>
      </c>
      <c r="E286" s="146" t="s">
        <v>40</v>
      </c>
      <c r="F286" s="147" t="s">
        <v>47</v>
      </c>
      <c r="G286" s="147">
        <v>1</v>
      </c>
      <c r="H286" s="148"/>
      <c r="I286" s="136">
        <v>1</v>
      </c>
      <c r="J286" s="137">
        <v>2</v>
      </c>
      <c r="K286" s="137"/>
      <c r="L286" s="149">
        <v>0</v>
      </c>
      <c r="M286" s="139"/>
      <c r="N286" s="140" t="s">
        <v>842</v>
      </c>
      <c r="O286" s="144"/>
      <c r="P286" s="135"/>
      <c r="Q286" s="135"/>
    </row>
    <row r="287" spans="1:17" s="143" customFormat="1" ht="20.25" customHeight="1" outlineLevel="2" x14ac:dyDescent="0.25">
      <c r="A287" s="134">
        <v>19001</v>
      </c>
      <c r="B287" s="135" t="s">
        <v>236</v>
      </c>
      <c r="C287" s="147" t="s">
        <v>890</v>
      </c>
      <c r="D287" s="147" t="s">
        <v>892</v>
      </c>
      <c r="E287" s="146" t="s">
        <v>40</v>
      </c>
      <c r="F287" s="147" t="s">
        <v>52</v>
      </c>
      <c r="G287" s="147">
        <v>2</v>
      </c>
      <c r="H287" s="148"/>
      <c r="I287" s="136">
        <v>2</v>
      </c>
      <c r="J287" s="137">
        <v>2</v>
      </c>
      <c r="K287" s="137"/>
      <c r="L287" s="149">
        <v>0</v>
      </c>
      <c r="M287" s="139"/>
      <c r="N287" s="140" t="s">
        <v>842</v>
      </c>
      <c r="O287" s="144"/>
      <c r="P287" s="135"/>
      <c r="Q287" s="135"/>
    </row>
    <row r="288" spans="1:17" s="143" customFormat="1" ht="20.25" customHeight="1" outlineLevel="2" x14ac:dyDescent="0.25">
      <c r="A288" s="134">
        <v>19001</v>
      </c>
      <c r="B288" s="135" t="s">
        <v>236</v>
      </c>
      <c r="C288" s="147" t="s">
        <v>890</v>
      </c>
      <c r="D288" s="147" t="s">
        <v>890</v>
      </c>
      <c r="E288" s="146" t="s">
        <v>40</v>
      </c>
      <c r="F288" s="147" t="s">
        <v>322</v>
      </c>
      <c r="G288" s="147">
        <v>4</v>
      </c>
      <c r="H288" s="148"/>
      <c r="I288" s="136">
        <v>4</v>
      </c>
      <c r="J288" s="137">
        <v>3</v>
      </c>
      <c r="K288" s="137"/>
      <c r="L288" s="149">
        <v>0</v>
      </c>
      <c r="M288" s="139"/>
      <c r="N288" s="140" t="s">
        <v>842</v>
      </c>
      <c r="O288" s="144"/>
      <c r="P288" s="135"/>
      <c r="Q288" s="135"/>
    </row>
    <row r="289" spans="1:17" s="143" customFormat="1" ht="65.099999999999994" customHeight="1" outlineLevel="2" x14ac:dyDescent="0.25">
      <c r="A289" s="134">
        <v>19548</v>
      </c>
      <c r="B289" s="135" t="s">
        <v>236</v>
      </c>
      <c r="C289" s="147" t="s">
        <v>897</v>
      </c>
      <c r="D289" s="147" t="s">
        <v>898</v>
      </c>
      <c r="E289" s="146" t="s">
        <v>40</v>
      </c>
      <c r="F289" s="147" t="s">
        <v>52</v>
      </c>
      <c r="G289" s="147">
        <v>2</v>
      </c>
      <c r="H289" s="148"/>
      <c r="I289" s="136">
        <v>2</v>
      </c>
      <c r="J289" s="137">
        <v>2</v>
      </c>
      <c r="K289" s="137"/>
      <c r="L289" s="149">
        <v>18000</v>
      </c>
      <c r="M289" s="139"/>
      <c r="N289" s="151" t="s">
        <v>902</v>
      </c>
      <c r="O289" s="144"/>
      <c r="P289" s="135"/>
      <c r="Q289" s="135"/>
    </row>
    <row r="290" spans="1:17" s="143" customFormat="1" ht="65.099999999999994" customHeight="1" outlineLevel="2" x14ac:dyDescent="0.25">
      <c r="A290" s="134">
        <v>19548</v>
      </c>
      <c r="B290" s="135" t="s">
        <v>236</v>
      </c>
      <c r="C290" s="147" t="s">
        <v>897</v>
      </c>
      <c r="D290" s="147" t="s">
        <v>898</v>
      </c>
      <c r="E290" s="146" t="s">
        <v>40</v>
      </c>
      <c r="F290" s="147" t="s">
        <v>103</v>
      </c>
      <c r="G290" s="147">
        <v>3</v>
      </c>
      <c r="H290" s="148"/>
      <c r="I290" s="136">
        <v>3</v>
      </c>
      <c r="J290" s="137">
        <v>3</v>
      </c>
      <c r="K290" s="137"/>
      <c r="L290" s="149">
        <v>24000</v>
      </c>
      <c r="M290" s="139"/>
      <c r="N290" s="151" t="s">
        <v>903</v>
      </c>
      <c r="O290" s="144"/>
      <c r="P290" s="135"/>
      <c r="Q290" s="135"/>
    </row>
    <row r="291" spans="1:17" s="143" customFormat="1" ht="65.099999999999994" customHeight="1" outlineLevel="2" x14ac:dyDescent="0.25">
      <c r="A291" s="134">
        <v>19548</v>
      </c>
      <c r="B291" s="135" t="s">
        <v>236</v>
      </c>
      <c r="C291" s="147" t="s">
        <v>897</v>
      </c>
      <c r="D291" s="147" t="s">
        <v>898</v>
      </c>
      <c r="E291" s="146" t="s">
        <v>40</v>
      </c>
      <c r="F291" s="147" t="s">
        <v>522</v>
      </c>
      <c r="G291" s="147">
        <v>8</v>
      </c>
      <c r="H291" s="148"/>
      <c r="I291" s="136">
        <v>8</v>
      </c>
      <c r="J291" s="137">
        <v>4</v>
      </c>
      <c r="K291" s="137"/>
      <c r="L291" s="149">
        <v>96000</v>
      </c>
      <c r="M291" s="139"/>
      <c r="N291" s="151" t="s">
        <v>904</v>
      </c>
      <c r="O291" s="144"/>
      <c r="P291" s="135"/>
      <c r="Q291" s="135"/>
    </row>
    <row r="292" spans="1:17" s="143" customFormat="1" ht="65.099999999999994" customHeight="1" outlineLevel="2" x14ac:dyDescent="0.25">
      <c r="A292" s="134">
        <v>19548</v>
      </c>
      <c r="B292" s="135" t="s">
        <v>236</v>
      </c>
      <c r="C292" s="147" t="s">
        <v>897</v>
      </c>
      <c r="D292" s="147" t="s">
        <v>898</v>
      </c>
      <c r="E292" s="146" t="s">
        <v>40</v>
      </c>
      <c r="F292" s="147" t="s">
        <v>522</v>
      </c>
      <c r="G292" s="147">
        <v>8</v>
      </c>
      <c r="H292" s="148"/>
      <c r="I292" s="136">
        <v>8</v>
      </c>
      <c r="J292" s="137">
        <v>4</v>
      </c>
      <c r="K292" s="137"/>
      <c r="L292" s="149">
        <v>96000</v>
      </c>
      <c r="M292" s="139"/>
      <c r="N292" s="151" t="s">
        <v>905</v>
      </c>
      <c r="O292" s="144"/>
      <c r="P292" s="135"/>
      <c r="Q292" s="135"/>
    </row>
    <row r="293" spans="1:17" s="143" customFormat="1" ht="65.099999999999994" customHeight="1" outlineLevel="2" x14ac:dyDescent="0.25">
      <c r="A293" s="134">
        <v>19548</v>
      </c>
      <c r="B293" s="135" t="s">
        <v>236</v>
      </c>
      <c r="C293" s="147" t="s">
        <v>897</v>
      </c>
      <c r="D293" s="147" t="s">
        <v>898</v>
      </c>
      <c r="E293" s="146" t="s">
        <v>40</v>
      </c>
      <c r="F293" s="147" t="s">
        <v>322</v>
      </c>
      <c r="G293" s="147">
        <v>4</v>
      </c>
      <c r="H293" s="148"/>
      <c r="I293" s="136">
        <v>4</v>
      </c>
      <c r="J293" s="137">
        <v>3</v>
      </c>
      <c r="K293" s="137"/>
      <c r="L293" s="149">
        <v>30000</v>
      </c>
      <c r="M293" s="139"/>
      <c r="N293" s="151" t="s">
        <v>906</v>
      </c>
      <c r="O293" s="144"/>
      <c r="P293" s="135"/>
      <c r="Q293" s="135"/>
    </row>
    <row r="294" spans="1:17" s="143" customFormat="1" ht="65.099999999999994" customHeight="1" outlineLevel="2" x14ac:dyDescent="0.25">
      <c r="A294" s="134">
        <v>19548</v>
      </c>
      <c r="B294" s="135" t="s">
        <v>236</v>
      </c>
      <c r="C294" s="147" t="s">
        <v>897</v>
      </c>
      <c r="D294" s="147" t="s">
        <v>898</v>
      </c>
      <c r="E294" s="146" t="s">
        <v>40</v>
      </c>
      <c r="F294" s="147" t="s">
        <v>522</v>
      </c>
      <c r="G294" s="147">
        <v>8</v>
      </c>
      <c r="H294" s="148"/>
      <c r="I294" s="136">
        <v>8</v>
      </c>
      <c r="J294" s="137">
        <v>4</v>
      </c>
      <c r="K294" s="137"/>
      <c r="L294" s="149">
        <v>86000</v>
      </c>
      <c r="M294" s="139"/>
      <c r="N294" s="151" t="s">
        <v>907</v>
      </c>
      <c r="O294" s="144"/>
      <c r="P294" s="135"/>
      <c r="Q294" s="135"/>
    </row>
    <row r="295" spans="1:17" s="143" customFormat="1" ht="65.099999999999994" customHeight="1" outlineLevel="2" x14ac:dyDescent="0.25">
      <c r="A295" s="134">
        <v>19548</v>
      </c>
      <c r="B295" s="135" t="s">
        <v>236</v>
      </c>
      <c r="C295" s="147" t="s">
        <v>897</v>
      </c>
      <c r="D295" s="147" t="s">
        <v>897</v>
      </c>
      <c r="E295" s="146" t="s">
        <v>40</v>
      </c>
      <c r="F295" s="147">
        <v>0</v>
      </c>
      <c r="G295" s="147"/>
      <c r="H295" s="148"/>
      <c r="I295" s="136"/>
      <c r="J295" s="137">
        <v>1</v>
      </c>
      <c r="K295" s="137"/>
      <c r="L295" s="149">
        <v>0</v>
      </c>
      <c r="M295" s="139"/>
      <c r="N295" s="151" t="s">
        <v>901</v>
      </c>
      <c r="O295" s="144"/>
      <c r="P295" s="135"/>
      <c r="Q295" s="135"/>
    </row>
    <row r="296" spans="1:17" s="143" customFormat="1" ht="65.099999999999994" customHeight="1" outlineLevel="2" x14ac:dyDescent="0.25">
      <c r="A296" s="134">
        <v>19548</v>
      </c>
      <c r="B296" s="135" t="s">
        <v>236</v>
      </c>
      <c r="C296" s="147" t="s">
        <v>897</v>
      </c>
      <c r="D296" s="147" t="s">
        <v>897</v>
      </c>
      <c r="E296" s="146" t="s">
        <v>40</v>
      </c>
      <c r="F296" s="147" t="s">
        <v>86</v>
      </c>
      <c r="G296" s="147"/>
      <c r="H296" s="148">
        <v>0.2</v>
      </c>
      <c r="I296" s="136">
        <v>0.2</v>
      </c>
      <c r="J296" s="137">
        <v>2</v>
      </c>
      <c r="K296" s="137"/>
      <c r="L296" s="149">
        <v>6000</v>
      </c>
      <c r="M296" s="139"/>
      <c r="N296" s="151" t="s">
        <v>908</v>
      </c>
      <c r="O296" s="144"/>
      <c r="P296" s="135"/>
      <c r="Q296" s="135"/>
    </row>
    <row r="297" spans="1:17" s="143" customFormat="1" ht="65.099999999999994" customHeight="1" outlineLevel="2" x14ac:dyDescent="0.25">
      <c r="A297" s="134">
        <v>19548</v>
      </c>
      <c r="B297" s="135" t="s">
        <v>236</v>
      </c>
      <c r="C297" s="147" t="s">
        <v>897</v>
      </c>
      <c r="D297" s="147" t="s">
        <v>897</v>
      </c>
      <c r="E297" s="146" t="s">
        <v>40</v>
      </c>
      <c r="F297" s="147" t="s">
        <v>47</v>
      </c>
      <c r="G297" s="147">
        <v>1</v>
      </c>
      <c r="H297" s="148"/>
      <c r="I297" s="136">
        <v>1</v>
      </c>
      <c r="J297" s="137">
        <v>2</v>
      </c>
      <c r="K297" s="137"/>
      <c r="L297" s="149">
        <v>24000</v>
      </c>
      <c r="M297" s="139"/>
      <c r="N297" s="151" t="s">
        <v>909</v>
      </c>
      <c r="O297" s="144"/>
      <c r="P297" s="135"/>
      <c r="Q297" s="135"/>
    </row>
    <row r="298" spans="1:17" s="143" customFormat="1" ht="65.099999999999994" customHeight="1" outlineLevel="2" x14ac:dyDescent="0.25">
      <c r="A298" s="134">
        <v>19548</v>
      </c>
      <c r="B298" s="135" t="s">
        <v>236</v>
      </c>
      <c r="C298" s="147" t="s">
        <v>897</v>
      </c>
      <c r="D298" s="147" t="s">
        <v>897</v>
      </c>
      <c r="E298" s="146" t="s">
        <v>40</v>
      </c>
      <c r="F298" s="147" t="s">
        <v>899</v>
      </c>
      <c r="G298" s="147"/>
      <c r="H298" s="148">
        <v>0.5</v>
      </c>
      <c r="I298" s="136">
        <v>0.5</v>
      </c>
      <c r="J298" s="137">
        <v>2</v>
      </c>
      <c r="K298" s="137"/>
      <c r="L298" s="149">
        <v>10000</v>
      </c>
      <c r="M298" s="139"/>
      <c r="N298" s="151" t="s">
        <v>910</v>
      </c>
      <c r="O298" s="144"/>
      <c r="P298" s="135"/>
      <c r="Q298" s="135"/>
    </row>
    <row r="299" spans="1:17" s="143" customFormat="1" ht="65.099999999999994" customHeight="1" outlineLevel="2" x14ac:dyDescent="0.25">
      <c r="A299" s="134">
        <v>19548</v>
      </c>
      <c r="B299" s="135" t="s">
        <v>236</v>
      </c>
      <c r="C299" s="147" t="s">
        <v>897</v>
      </c>
      <c r="D299" s="147" t="s">
        <v>897</v>
      </c>
      <c r="E299" s="146" t="s">
        <v>40</v>
      </c>
      <c r="F299" s="147" t="s">
        <v>405</v>
      </c>
      <c r="G299" s="147"/>
      <c r="H299" s="148">
        <v>0.4</v>
      </c>
      <c r="I299" s="136">
        <v>0.4</v>
      </c>
      <c r="J299" s="137">
        <v>2</v>
      </c>
      <c r="K299" s="137"/>
      <c r="L299" s="149">
        <v>8000</v>
      </c>
      <c r="M299" s="139"/>
      <c r="N299" s="151" t="s">
        <v>911</v>
      </c>
      <c r="O299" s="144"/>
      <c r="P299" s="135"/>
      <c r="Q299" s="135"/>
    </row>
    <row r="300" spans="1:17" s="143" customFormat="1" ht="65.099999999999994" customHeight="1" outlineLevel="2" x14ac:dyDescent="0.25">
      <c r="A300" s="134">
        <v>19548</v>
      </c>
      <c r="B300" s="135" t="s">
        <v>236</v>
      </c>
      <c r="C300" s="147" t="s">
        <v>897</v>
      </c>
      <c r="D300" s="147" t="s">
        <v>897</v>
      </c>
      <c r="E300" s="146" t="s">
        <v>40</v>
      </c>
      <c r="F300" s="147" t="s">
        <v>887</v>
      </c>
      <c r="G300" s="147">
        <v>1</v>
      </c>
      <c r="H300" s="148">
        <v>0.2</v>
      </c>
      <c r="I300" s="136">
        <v>1.2</v>
      </c>
      <c r="J300" s="137">
        <v>2</v>
      </c>
      <c r="K300" s="137"/>
      <c r="L300" s="149">
        <v>36000</v>
      </c>
      <c r="M300" s="139"/>
      <c r="N300" s="151" t="s">
        <v>912</v>
      </c>
      <c r="O300" s="144"/>
      <c r="P300" s="135"/>
      <c r="Q300" s="135"/>
    </row>
    <row r="301" spans="1:17" s="143" customFormat="1" ht="65.099999999999994" customHeight="1" outlineLevel="2" x14ac:dyDescent="0.25">
      <c r="A301" s="134">
        <v>19548</v>
      </c>
      <c r="B301" s="135" t="s">
        <v>236</v>
      </c>
      <c r="C301" s="147" t="s">
        <v>897</v>
      </c>
      <c r="D301" s="151" t="s">
        <v>897</v>
      </c>
      <c r="E301" s="146" t="s">
        <v>40</v>
      </c>
      <c r="F301" s="147" t="s">
        <v>900</v>
      </c>
      <c r="G301" s="147">
        <v>1</v>
      </c>
      <c r="H301" s="148"/>
      <c r="I301" s="136">
        <v>1</v>
      </c>
      <c r="J301" s="137">
        <v>2</v>
      </c>
      <c r="K301" s="137"/>
      <c r="L301" s="149">
        <v>30000</v>
      </c>
      <c r="M301" s="139"/>
      <c r="N301" s="151" t="s">
        <v>913</v>
      </c>
      <c r="O301" s="144"/>
      <c r="P301" s="135"/>
      <c r="Q301" s="135"/>
    </row>
    <row r="302" spans="1:17" s="143" customFormat="1" ht="20.25" customHeight="1" outlineLevel="2" x14ac:dyDescent="0.25">
      <c r="A302" s="134">
        <v>19318</v>
      </c>
      <c r="B302" s="135" t="s">
        <v>236</v>
      </c>
      <c r="C302" s="151" t="s">
        <v>894</v>
      </c>
      <c r="D302" s="151" t="s">
        <v>894</v>
      </c>
      <c r="E302" s="146" t="s">
        <v>40</v>
      </c>
      <c r="F302" s="147" t="s">
        <v>887</v>
      </c>
      <c r="G302" s="147">
        <v>1</v>
      </c>
      <c r="H302" s="148">
        <v>0.2</v>
      </c>
      <c r="I302" s="136">
        <v>1.2</v>
      </c>
      <c r="J302" s="137">
        <v>2</v>
      </c>
      <c r="K302" s="137"/>
      <c r="L302" s="149">
        <v>0</v>
      </c>
      <c r="M302" s="139"/>
      <c r="N302" s="144" t="s">
        <v>915</v>
      </c>
      <c r="O302" s="144"/>
      <c r="P302" s="135"/>
      <c r="Q302" s="135"/>
    </row>
    <row r="303" spans="1:17" s="143" customFormat="1" ht="20.25" customHeight="1" outlineLevel="2" x14ac:dyDescent="0.25">
      <c r="A303" s="134">
        <v>19318</v>
      </c>
      <c r="B303" s="135" t="s">
        <v>236</v>
      </c>
      <c r="C303" s="151" t="s">
        <v>894</v>
      </c>
      <c r="D303" s="151" t="s">
        <v>894</v>
      </c>
      <c r="E303" s="146" t="s">
        <v>40</v>
      </c>
      <c r="F303" s="147" t="s">
        <v>887</v>
      </c>
      <c r="G303" s="147">
        <v>1</v>
      </c>
      <c r="H303" s="148">
        <v>0.2</v>
      </c>
      <c r="I303" s="136">
        <v>1.2</v>
      </c>
      <c r="J303" s="137">
        <v>2</v>
      </c>
      <c r="K303" s="137"/>
      <c r="L303" s="149">
        <v>0</v>
      </c>
      <c r="M303" s="139"/>
      <c r="N303" s="144" t="s">
        <v>915</v>
      </c>
      <c r="O303" s="144"/>
      <c r="P303" s="135"/>
      <c r="Q303" s="135"/>
    </row>
    <row r="304" spans="1:17" s="143" customFormat="1" ht="20.25" customHeight="1" outlineLevel="2" x14ac:dyDescent="0.25">
      <c r="A304" s="134">
        <v>19318</v>
      </c>
      <c r="B304" s="135" t="s">
        <v>236</v>
      </c>
      <c r="C304" s="151" t="s">
        <v>894</v>
      </c>
      <c r="D304" s="151" t="s">
        <v>894</v>
      </c>
      <c r="E304" s="146" t="s">
        <v>40</v>
      </c>
      <c r="F304" s="147" t="s">
        <v>103</v>
      </c>
      <c r="G304" s="147">
        <v>3</v>
      </c>
      <c r="H304" s="148"/>
      <c r="I304" s="136">
        <v>3</v>
      </c>
      <c r="J304" s="137">
        <v>3</v>
      </c>
      <c r="K304" s="137"/>
      <c r="L304" s="149">
        <v>0</v>
      </c>
      <c r="M304" s="139"/>
      <c r="N304" s="144" t="s">
        <v>915</v>
      </c>
      <c r="O304" s="144"/>
      <c r="P304" s="135"/>
      <c r="Q304" s="135"/>
    </row>
    <row r="305" spans="1:17" s="143" customFormat="1" ht="20.25" customHeight="1" outlineLevel="2" x14ac:dyDescent="0.25">
      <c r="A305" s="134">
        <v>19318</v>
      </c>
      <c r="B305" s="135" t="s">
        <v>236</v>
      </c>
      <c r="C305" s="151" t="s">
        <v>894</v>
      </c>
      <c r="D305" s="151" t="s">
        <v>894</v>
      </c>
      <c r="E305" s="146" t="s">
        <v>40</v>
      </c>
      <c r="F305" s="147" t="s">
        <v>103</v>
      </c>
      <c r="G305" s="147">
        <v>3</v>
      </c>
      <c r="H305" s="148"/>
      <c r="I305" s="136">
        <v>3</v>
      </c>
      <c r="J305" s="137">
        <v>3</v>
      </c>
      <c r="K305" s="137"/>
      <c r="L305" s="149">
        <v>1470000</v>
      </c>
      <c r="M305" s="139"/>
      <c r="N305" s="144" t="s">
        <v>915</v>
      </c>
      <c r="O305" s="144"/>
      <c r="P305" s="135"/>
      <c r="Q305" s="135"/>
    </row>
    <row r="306" spans="1:17" s="143" customFormat="1" ht="20.25" customHeight="1" outlineLevel="2" x14ac:dyDescent="0.25">
      <c r="A306" s="134">
        <v>19418</v>
      </c>
      <c r="B306" s="135" t="s">
        <v>236</v>
      </c>
      <c r="C306" s="151" t="s">
        <v>894</v>
      </c>
      <c r="D306" s="151" t="s">
        <v>895</v>
      </c>
      <c r="E306" s="135" t="s">
        <v>20</v>
      </c>
      <c r="F306" s="147" t="s">
        <v>522</v>
      </c>
      <c r="G306" s="147">
        <v>8</v>
      </c>
      <c r="H306" s="148"/>
      <c r="I306" s="136">
        <v>8</v>
      </c>
      <c r="J306" s="137">
        <v>4</v>
      </c>
      <c r="K306" s="137"/>
      <c r="L306" s="149">
        <v>1950000</v>
      </c>
      <c r="M306" s="139"/>
      <c r="N306" s="144" t="s">
        <v>915</v>
      </c>
      <c r="O306" s="144"/>
      <c r="P306" s="135"/>
      <c r="Q306" s="135"/>
    </row>
    <row r="307" spans="1:17" s="143" customFormat="1" ht="20.25" customHeight="1" outlineLevel="2" x14ac:dyDescent="0.25">
      <c r="A307" s="134">
        <v>19418</v>
      </c>
      <c r="B307" s="135" t="s">
        <v>236</v>
      </c>
      <c r="C307" s="151" t="s">
        <v>894</v>
      </c>
      <c r="D307" s="151" t="s">
        <v>895</v>
      </c>
      <c r="E307" s="135" t="s">
        <v>20</v>
      </c>
      <c r="F307" s="147" t="s">
        <v>914</v>
      </c>
      <c r="G307" s="147">
        <v>14</v>
      </c>
      <c r="H307" s="148"/>
      <c r="I307" s="136">
        <v>14</v>
      </c>
      <c r="J307" s="137">
        <v>4</v>
      </c>
      <c r="K307" s="137" t="s">
        <v>922</v>
      </c>
      <c r="L307" s="149">
        <v>1104000</v>
      </c>
      <c r="M307" s="139"/>
      <c r="N307" s="144" t="s">
        <v>915</v>
      </c>
      <c r="O307" s="144"/>
      <c r="P307" s="135"/>
      <c r="Q307" s="135"/>
    </row>
    <row r="308" spans="1:17" s="143" customFormat="1" ht="20.25" customHeight="1" outlineLevel="2" x14ac:dyDescent="0.25">
      <c r="A308" s="134">
        <v>19809</v>
      </c>
      <c r="B308" s="135" t="s">
        <v>236</v>
      </c>
      <c r="C308" s="151" t="s">
        <v>894</v>
      </c>
      <c r="D308" s="151" t="s">
        <v>896</v>
      </c>
      <c r="E308" s="135" t="s">
        <v>20</v>
      </c>
      <c r="F308" s="147" t="s">
        <v>690</v>
      </c>
      <c r="G308" s="147">
        <v>6</v>
      </c>
      <c r="H308" s="148"/>
      <c r="I308" s="136">
        <v>6</v>
      </c>
      <c r="J308" s="137">
        <v>4</v>
      </c>
      <c r="K308" s="137"/>
      <c r="L308" s="149">
        <v>1700000</v>
      </c>
      <c r="M308" s="139"/>
      <c r="N308" s="144" t="s">
        <v>915</v>
      </c>
      <c r="O308" s="144"/>
      <c r="P308" s="135"/>
      <c r="Q308" s="135"/>
    </row>
    <row r="309" spans="1:17" s="143" customFormat="1" ht="20.25" customHeight="1" outlineLevel="2" x14ac:dyDescent="0.25">
      <c r="A309" s="134">
        <v>19137</v>
      </c>
      <c r="B309" s="135" t="s">
        <v>236</v>
      </c>
      <c r="C309" s="147" t="s">
        <v>916</v>
      </c>
      <c r="D309" s="147" t="s">
        <v>917</v>
      </c>
      <c r="E309" s="135" t="s">
        <v>40</v>
      </c>
      <c r="F309" s="147" t="s">
        <v>103</v>
      </c>
      <c r="G309" s="147">
        <v>3</v>
      </c>
      <c r="H309" s="148"/>
      <c r="I309" s="136">
        <v>3</v>
      </c>
      <c r="J309" s="137">
        <v>3</v>
      </c>
      <c r="K309" s="137"/>
      <c r="L309" s="149">
        <v>46000</v>
      </c>
      <c r="M309" s="139"/>
      <c r="N309" s="144" t="s">
        <v>915</v>
      </c>
      <c r="O309" s="144"/>
      <c r="P309" s="135"/>
      <c r="Q309" s="135"/>
    </row>
    <row r="310" spans="1:17" s="143" customFormat="1" ht="20.25" customHeight="1" outlineLevel="2" x14ac:dyDescent="0.25">
      <c r="A310" s="134">
        <v>19137</v>
      </c>
      <c r="B310" s="135" t="s">
        <v>236</v>
      </c>
      <c r="C310" s="147" t="s">
        <v>916</v>
      </c>
      <c r="D310" s="147" t="s">
        <v>917</v>
      </c>
      <c r="E310" s="135" t="s">
        <v>40</v>
      </c>
      <c r="F310" s="147" t="s">
        <v>921</v>
      </c>
      <c r="G310" s="147">
        <v>4</v>
      </c>
      <c r="H310" s="148">
        <v>0.4</v>
      </c>
      <c r="I310" s="136">
        <v>4.4000000000000004</v>
      </c>
      <c r="J310" s="137">
        <v>3</v>
      </c>
      <c r="K310" s="137"/>
      <c r="L310" s="149">
        <v>70000</v>
      </c>
      <c r="M310" s="139"/>
      <c r="N310" s="144" t="s">
        <v>915</v>
      </c>
      <c r="O310" s="144"/>
      <c r="P310" s="135"/>
      <c r="Q310" s="135"/>
    </row>
    <row r="311" spans="1:17" s="143" customFormat="1" ht="20.25" customHeight="1" outlineLevel="2" x14ac:dyDescent="0.25">
      <c r="A311" s="134">
        <v>19137</v>
      </c>
      <c r="B311" s="135" t="s">
        <v>236</v>
      </c>
      <c r="C311" s="147" t="s">
        <v>916</v>
      </c>
      <c r="D311" s="147" t="s">
        <v>917</v>
      </c>
      <c r="E311" s="135" t="s">
        <v>40</v>
      </c>
      <c r="F311" s="147" t="s">
        <v>921</v>
      </c>
      <c r="G311" s="147">
        <v>4</v>
      </c>
      <c r="H311" s="148">
        <v>0.4</v>
      </c>
      <c r="I311" s="136">
        <v>4.4000000000000004</v>
      </c>
      <c r="J311" s="137">
        <v>3</v>
      </c>
      <c r="K311" s="137"/>
      <c r="L311" s="149">
        <v>150000</v>
      </c>
      <c r="M311" s="139"/>
      <c r="N311" s="144" t="s">
        <v>915</v>
      </c>
      <c r="O311" s="144"/>
      <c r="P311" s="135"/>
      <c r="Q311" s="135"/>
    </row>
    <row r="312" spans="1:17" s="143" customFormat="1" ht="20.25" customHeight="1" outlineLevel="2" x14ac:dyDescent="0.25">
      <c r="A312" s="134">
        <v>19364</v>
      </c>
      <c r="B312" s="135" t="s">
        <v>236</v>
      </c>
      <c r="C312" s="147" t="s">
        <v>916</v>
      </c>
      <c r="D312" s="147" t="s">
        <v>918</v>
      </c>
      <c r="E312" s="135" t="s">
        <v>40</v>
      </c>
      <c r="F312" s="147" t="s">
        <v>921</v>
      </c>
      <c r="G312" s="147">
        <v>4</v>
      </c>
      <c r="H312" s="148">
        <v>0.4</v>
      </c>
      <c r="I312" s="136">
        <v>4.4000000000000004</v>
      </c>
      <c r="J312" s="137">
        <v>3</v>
      </c>
      <c r="K312" s="137"/>
      <c r="L312" s="149">
        <v>154000</v>
      </c>
      <c r="M312" s="139"/>
      <c r="N312" s="144" t="s">
        <v>915</v>
      </c>
      <c r="O312" s="144"/>
      <c r="P312" s="135"/>
      <c r="Q312" s="135"/>
    </row>
    <row r="313" spans="1:17" s="143" customFormat="1" ht="20.25" customHeight="1" outlineLevel="2" x14ac:dyDescent="0.25">
      <c r="A313" s="134">
        <v>19364</v>
      </c>
      <c r="B313" s="135" t="s">
        <v>236</v>
      </c>
      <c r="C313" s="147" t="s">
        <v>916</v>
      </c>
      <c r="D313" s="147" t="s">
        <v>918</v>
      </c>
      <c r="E313" s="135" t="s">
        <v>40</v>
      </c>
      <c r="F313" s="147" t="s">
        <v>921</v>
      </c>
      <c r="G313" s="147">
        <v>4</v>
      </c>
      <c r="H313" s="148">
        <v>0.4</v>
      </c>
      <c r="I313" s="136">
        <v>4.4000000000000004</v>
      </c>
      <c r="J313" s="137">
        <v>3</v>
      </c>
      <c r="K313" s="137"/>
      <c r="L313" s="149">
        <v>160000</v>
      </c>
      <c r="M313" s="139"/>
      <c r="N313" s="144" t="s">
        <v>915</v>
      </c>
      <c r="O313" s="144"/>
      <c r="P313" s="135"/>
      <c r="Q313" s="135"/>
    </row>
    <row r="314" spans="1:17" s="143" customFormat="1" ht="20.25" customHeight="1" outlineLevel="2" x14ac:dyDescent="0.25">
      <c r="A314" s="134">
        <v>19364</v>
      </c>
      <c r="B314" s="135" t="s">
        <v>236</v>
      </c>
      <c r="C314" s="147" t="s">
        <v>916</v>
      </c>
      <c r="D314" s="147" t="s">
        <v>918</v>
      </c>
      <c r="E314" s="135" t="s">
        <v>40</v>
      </c>
      <c r="F314" s="147" t="s">
        <v>921</v>
      </c>
      <c r="G314" s="147">
        <v>4</v>
      </c>
      <c r="H314" s="148">
        <v>0.4</v>
      </c>
      <c r="I314" s="136">
        <v>4.4000000000000004</v>
      </c>
      <c r="J314" s="137">
        <v>3</v>
      </c>
      <c r="K314" s="137"/>
      <c r="L314" s="149">
        <v>160000</v>
      </c>
      <c r="M314" s="139"/>
      <c r="N314" s="144" t="s">
        <v>915</v>
      </c>
      <c r="O314" s="144"/>
      <c r="P314" s="135"/>
      <c r="Q314" s="135"/>
    </row>
    <row r="315" spans="1:17" s="143" customFormat="1" ht="20.25" customHeight="1" outlineLevel="2" x14ac:dyDescent="0.25">
      <c r="A315" s="134">
        <v>19364</v>
      </c>
      <c r="B315" s="135" t="s">
        <v>236</v>
      </c>
      <c r="C315" s="147" t="s">
        <v>916</v>
      </c>
      <c r="D315" s="147" t="s">
        <v>918</v>
      </c>
      <c r="E315" s="135" t="s">
        <v>40</v>
      </c>
      <c r="F315" s="147" t="s">
        <v>921</v>
      </c>
      <c r="G315" s="147">
        <v>4</v>
      </c>
      <c r="H315" s="148">
        <v>0.4</v>
      </c>
      <c r="I315" s="136">
        <v>4.4000000000000004</v>
      </c>
      <c r="J315" s="137">
        <v>3</v>
      </c>
      <c r="K315" s="137"/>
      <c r="L315" s="149">
        <v>120000</v>
      </c>
      <c r="M315" s="139"/>
      <c r="N315" s="144" t="s">
        <v>915</v>
      </c>
      <c r="O315" s="144"/>
      <c r="P315" s="135"/>
      <c r="Q315" s="135"/>
    </row>
    <row r="316" spans="1:17" s="143" customFormat="1" ht="20.25" customHeight="1" outlineLevel="2" x14ac:dyDescent="0.25">
      <c r="A316" s="134">
        <v>19743</v>
      </c>
      <c r="B316" s="135" t="s">
        <v>236</v>
      </c>
      <c r="C316" s="147" t="s">
        <v>916</v>
      </c>
      <c r="D316" s="147" t="s">
        <v>919</v>
      </c>
      <c r="E316" s="135" t="s">
        <v>40</v>
      </c>
      <c r="F316" s="147" t="s">
        <v>103</v>
      </c>
      <c r="G316" s="147">
        <v>3</v>
      </c>
      <c r="H316" s="148">
        <v>3</v>
      </c>
      <c r="I316" s="136">
        <v>3</v>
      </c>
      <c r="J316" s="137">
        <v>3</v>
      </c>
      <c r="K316" s="137"/>
      <c r="L316" s="149">
        <v>40000</v>
      </c>
      <c r="M316" s="139"/>
      <c r="N316" s="144" t="s">
        <v>915</v>
      </c>
      <c r="O316" s="144"/>
      <c r="P316" s="135"/>
      <c r="Q316" s="135"/>
    </row>
    <row r="317" spans="1:17" s="143" customFormat="1" ht="20.25" customHeight="1" outlineLevel="2" x14ac:dyDescent="0.25">
      <c r="A317" s="134">
        <v>19743</v>
      </c>
      <c r="B317" s="135" t="s">
        <v>236</v>
      </c>
      <c r="C317" s="147" t="s">
        <v>916</v>
      </c>
      <c r="D317" s="147" t="s">
        <v>919</v>
      </c>
      <c r="E317" s="135" t="s">
        <v>40</v>
      </c>
      <c r="F317" s="147" t="s">
        <v>126</v>
      </c>
      <c r="G317" s="147"/>
      <c r="H317" s="148">
        <v>0.3</v>
      </c>
      <c r="I317" s="136">
        <v>0.3</v>
      </c>
      <c r="J317" s="137">
        <v>2</v>
      </c>
      <c r="K317" s="137"/>
      <c r="L317" s="149">
        <v>0</v>
      </c>
      <c r="M317" s="139"/>
      <c r="N317" s="144" t="s">
        <v>915</v>
      </c>
      <c r="O317" s="144"/>
      <c r="P317" s="135"/>
      <c r="Q317" s="135"/>
    </row>
    <row r="318" spans="1:17" s="143" customFormat="1" ht="20.25" customHeight="1" outlineLevel="2" x14ac:dyDescent="0.25">
      <c r="A318" s="134">
        <v>19743</v>
      </c>
      <c r="B318" s="135" t="s">
        <v>236</v>
      </c>
      <c r="C318" s="147" t="s">
        <v>916</v>
      </c>
      <c r="D318" s="147" t="s">
        <v>919</v>
      </c>
      <c r="E318" s="135" t="s">
        <v>40</v>
      </c>
      <c r="F318" s="147" t="s">
        <v>923</v>
      </c>
      <c r="G318" s="147">
        <v>1</v>
      </c>
      <c r="H318" s="148">
        <v>0.4</v>
      </c>
      <c r="I318" s="136">
        <v>1.4</v>
      </c>
      <c r="J318" s="137"/>
      <c r="K318" s="137"/>
      <c r="L318" s="149">
        <v>32000</v>
      </c>
      <c r="M318" s="139"/>
      <c r="N318" s="144" t="s">
        <v>915</v>
      </c>
      <c r="O318" s="144"/>
      <c r="P318" s="135"/>
      <c r="Q318" s="135"/>
    </row>
    <row r="319" spans="1:17" s="143" customFormat="1" ht="20.25" customHeight="1" outlineLevel="2" x14ac:dyDescent="0.25">
      <c r="A319" s="134">
        <v>19743</v>
      </c>
      <c r="B319" s="135" t="s">
        <v>236</v>
      </c>
      <c r="C319" s="147" t="s">
        <v>916</v>
      </c>
      <c r="D319" s="147" t="s">
        <v>919</v>
      </c>
      <c r="E319" s="135" t="s">
        <v>40</v>
      </c>
      <c r="F319" s="147"/>
      <c r="G319" s="147"/>
      <c r="H319" s="148"/>
      <c r="I319" s="136"/>
      <c r="J319" s="137"/>
      <c r="K319" s="137"/>
      <c r="L319" s="149">
        <v>30000</v>
      </c>
      <c r="M319" s="139"/>
      <c r="N319" s="144" t="s">
        <v>915</v>
      </c>
      <c r="O319" s="144"/>
      <c r="P319" s="135"/>
      <c r="Q319" s="135"/>
    </row>
    <row r="320" spans="1:17" s="143" customFormat="1" ht="20.25" customHeight="1" outlineLevel="2" x14ac:dyDescent="0.25">
      <c r="A320" s="134">
        <v>19743</v>
      </c>
      <c r="B320" s="135" t="s">
        <v>236</v>
      </c>
      <c r="C320" s="147" t="s">
        <v>916</v>
      </c>
      <c r="D320" s="147" t="s">
        <v>919</v>
      </c>
      <c r="E320" s="135" t="s">
        <v>40</v>
      </c>
      <c r="F320" s="147" t="s">
        <v>52</v>
      </c>
      <c r="G320" s="147">
        <v>2</v>
      </c>
      <c r="H320" s="148"/>
      <c r="I320" s="136">
        <v>2</v>
      </c>
      <c r="J320" s="137">
        <v>2</v>
      </c>
      <c r="K320" s="137"/>
      <c r="L320" s="149">
        <v>120000</v>
      </c>
      <c r="M320" s="139"/>
      <c r="N320" s="144" t="s">
        <v>915</v>
      </c>
      <c r="O320" s="144"/>
      <c r="P320" s="135"/>
      <c r="Q320" s="135"/>
    </row>
    <row r="321" spans="1:17" s="143" customFormat="1" ht="20.25" customHeight="1" outlineLevel="2" x14ac:dyDescent="0.25">
      <c r="A321" s="134">
        <v>19824</v>
      </c>
      <c r="B321" s="135" t="s">
        <v>236</v>
      </c>
      <c r="C321" s="147" t="s">
        <v>916</v>
      </c>
      <c r="D321" s="147" t="s">
        <v>920</v>
      </c>
      <c r="E321" s="135" t="s">
        <v>40</v>
      </c>
      <c r="F321" s="147" t="s">
        <v>52</v>
      </c>
      <c r="G321" s="147">
        <v>2</v>
      </c>
      <c r="H321" s="148"/>
      <c r="I321" s="136">
        <v>2</v>
      </c>
      <c r="J321" s="137">
        <v>2</v>
      </c>
      <c r="K321" s="137"/>
      <c r="L321" s="149">
        <v>26000</v>
      </c>
      <c r="M321" s="139"/>
      <c r="N321" s="144" t="s">
        <v>915</v>
      </c>
      <c r="O321" s="144"/>
      <c r="P321" s="135"/>
      <c r="Q321" s="135"/>
    </row>
    <row r="322" spans="1:17" s="143" customFormat="1" ht="20.25" customHeight="1" outlineLevel="2" x14ac:dyDescent="0.25">
      <c r="A322" s="134">
        <v>19824</v>
      </c>
      <c r="B322" s="135" t="s">
        <v>236</v>
      </c>
      <c r="C322" s="147" t="s">
        <v>916</v>
      </c>
      <c r="D322" s="147" t="s">
        <v>920</v>
      </c>
      <c r="E322" s="135" t="s">
        <v>40</v>
      </c>
      <c r="F322" s="147" t="s">
        <v>52</v>
      </c>
      <c r="G322" s="147">
        <v>2</v>
      </c>
      <c r="H322" s="148"/>
      <c r="I322" s="136">
        <v>2</v>
      </c>
      <c r="J322" s="137">
        <v>2</v>
      </c>
      <c r="K322" s="137"/>
      <c r="L322" s="149">
        <v>156000</v>
      </c>
      <c r="M322" s="139"/>
      <c r="N322" s="144" t="s">
        <v>915</v>
      </c>
      <c r="O322" s="144"/>
      <c r="P322" s="135"/>
      <c r="Q322" s="135"/>
    </row>
    <row r="323" spans="1:17" s="143" customFormat="1" ht="20.25" customHeight="1" outlineLevel="2" x14ac:dyDescent="0.25">
      <c r="A323" s="134">
        <v>19824</v>
      </c>
      <c r="B323" s="135" t="s">
        <v>236</v>
      </c>
      <c r="C323" s="147" t="s">
        <v>916</v>
      </c>
      <c r="D323" s="147" t="s">
        <v>920</v>
      </c>
      <c r="E323" s="135" t="s">
        <v>40</v>
      </c>
      <c r="F323" s="147" t="s">
        <v>47</v>
      </c>
      <c r="G323" s="147">
        <v>1</v>
      </c>
      <c r="H323" s="148"/>
      <c r="I323" s="136">
        <v>1</v>
      </c>
      <c r="J323" s="137">
        <v>2</v>
      </c>
      <c r="K323" s="137"/>
      <c r="L323" s="149">
        <v>16000</v>
      </c>
      <c r="M323" s="139"/>
      <c r="N323" s="144" t="s">
        <v>915</v>
      </c>
      <c r="O323" s="144"/>
      <c r="P323" s="135"/>
      <c r="Q323" s="135"/>
    </row>
    <row r="324" spans="1:17" s="143" customFormat="1" ht="20.25" customHeight="1" outlineLevel="2" x14ac:dyDescent="0.25">
      <c r="A324" s="134">
        <v>5055</v>
      </c>
      <c r="B324" s="135" t="s">
        <v>236</v>
      </c>
      <c r="C324" s="147" t="s">
        <v>924</v>
      </c>
      <c r="D324" s="147" t="s">
        <v>924</v>
      </c>
      <c r="E324" s="135" t="s">
        <v>40</v>
      </c>
      <c r="F324" s="147" t="s">
        <v>103</v>
      </c>
      <c r="G324" s="147">
        <v>3</v>
      </c>
      <c r="H324" s="148"/>
      <c r="I324" s="136">
        <v>3</v>
      </c>
      <c r="J324" s="137">
        <v>3</v>
      </c>
      <c r="K324" s="137"/>
      <c r="L324" s="149">
        <v>70000</v>
      </c>
      <c r="M324" s="139"/>
      <c r="N324" s="144" t="s">
        <v>915</v>
      </c>
      <c r="O324" s="144"/>
      <c r="P324" s="135"/>
      <c r="Q324" s="135"/>
    </row>
    <row r="325" spans="1:17" s="143" customFormat="1" ht="20.25" customHeight="1" outlineLevel="2" x14ac:dyDescent="0.25">
      <c r="A325" s="134">
        <v>19075</v>
      </c>
      <c r="B325" s="135" t="s">
        <v>236</v>
      </c>
      <c r="C325" s="147" t="s">
        <v>925</v>
      </c>
      <c r="D325" s="147" t="s">
        <v>925</v>
      </c>
      <c r="E325" s="135" t="s">
        <v>40</v>
      </c>
      <c r="F325" s="147" t="s">
        <v>887</v>
      </c>
      <c r="G325" s="147">
        <v>1</v>
      </c>
      <c r="H325" s="148">
        <v>0.2</v>
      </c>
      <c r="I325" s="136">
        <v>1.2</v>
      </c>
      <c r="J325" s="137">
        <v>2</v>
      </c>
      <c r="K325" s="137"/>
      <c r="L325" s="149">
        <v>120000</v>
      </c>
      <c r="M325" s="139"/>
      <c r="N325" s="144" t="s">
        <v>915</v>
      </c>
      <c r="O325" s="144"/>
      <c r="P325" s="135"/>
      <c r="Q325" s="135"/>
    </row>
    <row r="326" spans="1:17" s="143" customFormat="1" ht="20.25" customHeight="1" outlineLevel="2" x14ac:dyDescent="0.25">
      <c r="A326" s="134">
        <v>19075</v>
      </c>
      <c r="B326" s="135" t="s">
        <v>236</v>
      </c>
      <c r="C326" s="147" t="s">
        <v>925</v>
      </c>
      <c r="D326" s="147" t="s">
        <v>925</v>
      </c>
      <c r="E326" s="135" t="s">
        <v>40</v>
      </c>
      <c r="F326" s="147" t="s">
        <v>928</v>
      </c>
      <c r="G326" s="147">
        <v>1</v>
      </c>
      <c r="H326" s="148">
        <v>0.2</v>
      </c>
      <c r="I326" s="136">
        <v>1.2</v>
      </c>
      <c r="J326" s="137">
        <v>2</v>
      </c>
      <c r="K326" s="137"/>
      <c r="L326" s="149">
        <v>120000</v>
      </c>
      <c r="M326" s="139"/>
      <c r="N326" s="144" t="s">
        <v>915</v>
      </c>
      <c r="O326" s="144"/>
      <c r="P326" s="135"/>
      <c r="Q326" s="135"/>
    </row>
    <row r="327" spans="1:17" s="143" customFormat="1" ht="20.25" customHeight="1" outlineLevel="2" x14ac:dyDescent="0.25">
      <c r="A327" s="134">
        <v>19075</v>
      </c>
      <c r="B327" s="135" t="s">
        <v>236</v>
      </c>
      <c r="C327" s="147" t="s">
        <v>925</v>
      </c>
      <c r="D327" s="147" t="s">
        <v>925</v>
      </c>
      <c r="E327" s="135" t="s">
        <v>40</v>
      </c>
      <c r="F327" s="147" t="s">
        <v>900</v>
      </c>
      <c r="G327" s="147">
        <v>1</v>
      </c>
      <c r="H327" s="148"/>
      <c r="I327" s="136">
        <v>1</v>
      </c>
      <c r="J327" s="137">
        <v>2</v>
      </c>
      <c r="K327" s="137"/>
      <c r="L327" s="149">
        <v>80000</v>
      </c>
      <c r="M327" s="139"/>
      <c r="N327" s="144" t="s">
        <v>915</v>
      </c>
      <c r="O327" s="144"/>
      <c r="P327" s="135"/>
      <c r="Q327" s="135"/>
    </row>
    <row r="328" spans="1:17" s="143" customFormat="1" ht="20.25" customHeight="1" outlineLevel="2" x14ac:dyDescent="0.25">
      <c r="A328" s="134">
        <v>19532</v>
      </c>
      <c r="B328" s="135" t="s">
        <v>236</v>
      </c>
      <c r="C328" s="147" t="s">
        <v>926</v>
      </c>
      <c r="D328" s="147" t="s">
        <v>926</v>
      </c>
      <c r="E328" s="135" t="s">
        <v>40</v>
      </c>
      <c r="F328" s="147" t="s">
        <v>405</v>
      </c>
      <c r="G328" s="147"/>
      <c r="H328" s="148">
        <v>40</v>
      </c>
      <c r="I328" s="136"/>
      <c r="J328" s="137">
        <v>2</v>
      </c>
      <c r="K328" s="137"/>
      <c r="L328" s="149">
        <v>10000</v>
      </c>
      <c r="M328" s="139"/>
      <c r="N328" s="144" t="s">
        <v>915</v>
      </c>
      <c r="O328" s="144"/>
      <c r="P328" s="135"/>
      <c r="Q328" s="135"/>
    </row>
    <row r="329" spans="1:17" s="143" customFormat="1" ht="20.25" customHeight="1" outlineLevel="2" x14ac:dyDescent="0.25">
      <c r="A329" s="134">
        <v>19532</v>
      </c>
      <c r="B329" s="135" t="s">
        <v>236</v>
      </c>
      <c r="C329" s="147" t="s">
        <v>926</v>
      </c>
      <c r="D329" s="147" t="s">
        <v>926</v>
      </c>
      <c r="E329" s="135" t="s">
        <v>40</v>
      </c>
      <c r="F329" s="147" t="s">
        <v>405</v>
      </c>
      <c r="G329" s="147">
        <v>40</v>
      </c>
      <c r="H329" s="148"/>
      <c r="I329" s="136">
        <v>0.4</v>
      </c>
      <c r="J329" s="137">
        <v>2</v>
      </c>
      <c r="K329" s="137"/>
      <c r="L329" s="149">
        <v>10000</v>
      </c>
      <c r="M329" s="139"/>
      <c r="N329" s="144" t="s">
        <v>915</v>
      </c>
      <c r="O329" s="144"/>
      <c r="P329" s="135"/>
      <c r="Q329" s="135"/>
    </row>
    <row r="330" spans="1:17" s="143" customFormat="1" ht="20.25" customHeight="1" outlineLevel="2" x14ac:dyDescent="0.25">
      <c r="A330" s="134">
        <v>19532</v>
      </c>
      <c r="B330" s="135" t="s">
        <v>236</v>
      </c>
      <c r="C330" s="147" t="s">
        <v>926</v>
      </c>
      <c r="D330" s="147" t="s">
        <v>926</v>
      </c>
      <c r="E330" s="135" t="s">
        <v>40</v>
      </c>
      <c r="F330" s="147" t="s">
        <v>47</v>
      </c>
      <c r="G330" s="147">
        <v>1</v>
      </c>
      <c r="H330" s="148"/>
      <c r="I330" s="136">
        <v>1</v>
      </c>
      <c r="J330" s="137">
        <v>2</v>
      </c>
      <c r="K330" s="137"/>
      <c r="L330" s="149">
        <v>10000</v>
      </c>
      <c r="M330" s="139"/>
      <c r="N330" s="144" t="s">
        <v>915</v>
      </c>
      <c r="O330" s="144"/>
      <c r="P330" s="135"/>
      <c r="Q330" s="135"/>
    </row>
    <row r="331" spans="1:17" s="143" customFormat="1" ht="20.25" customHeight="1" outlineLevel="2" x14ac:dyDescent="0.25">
      <c r="A331" s="134">
        <v>19532</v>
      </c>
      <c r="B331" s="135" t="s">
        <v>236</v>
      </c>
      <c r="C331" s="147" t="s">
        <v>926</v>
      </c>
      <c r="D331" s="147" t="s">
        <v>926</v>
      </c>
      <c r="E331" s="135" t="s">
        <v>40</v>
      </c>
      <c r="F331" s="147" t="s">
        <v>887</v>
      </c>
      <c r="G331" s="147">
        <v>1</v>
      </c>
      <c r="H331" s="148"/>
      <c r="I331" s="136">
        <v>1</v>
      </c>
      <c r="J331" s="137">
        <v>2</v>
      </c>
      <c r="K331" s="137"/>
      <c r="L331" s="149">
        <v>40000</v>
      </c>
      <c r="M331" s="139"/>
      <c r="N331" s="144" t="s">
        <v>915</v>
      </c>
      <c r="O331" s="144"/>
      <c r="P331" s="135"/>
      <c r="Q331" s="135"/>
    </row>
    <row r="332" spans="1:17" s="143" customFormat="1" ht="20.25" customHeight="1" outlineLevel="2" x14ac:dyDescent="0.25">
      <c r="A332" s="134">
        <v>13683</v>
      </c>
      <c r="B332" s="135" t="s">
        <v>236</v>
      </c>
      <c r="C332" s="147" t="s">
        <v>927</v>
      </c>
      <c r="D332" s="147" t="s">
        <v>927</v>
      </c>
      <c r="E332" s="135" t="s">
        <v>40</v>
      </c>
      <c r="F332" s="147" t="s">
        <v>900</v>
      </c>
      <c r="G332" s="147">
        <v>1</v>
      </c>
      <c r="H332" s="148"/>
      <c r="I332" s="136">
        <v>1</v>
      </c>
      <c r="J332" s="137">
        <v>2</v>
      </c>
      <c r="K332" s="137"/>
      <c r="L332" s="149">
        <v>60000</v>
      </c>
      <c r="M332" s="139"/>
      <c r="N332" s="144" t="s">
        <v>915</v>
      </c>
      <c r="O332" s="144"/>
      <c r="P332" s="135"/>
      <c r="Q332" s="135"/>
    </row>
    <row r="333" spans="1:17" s="143" customFormat="1" ht="20.25" customHeight="1" outlineLevel="2" x14ac:dyDescent="0.25">
      <c r="A333" s="134">
        <v>13683</v>
      </c>
      <c r="B333" s="135" t="s">
        <v>236</v>
      </c>
      <c r="C333" s="147" t="s">
        <v>927</v>
      </c>
      <c r="D333" s="147" t="s">
        <v>927</v>
      </c>
      <c r="E333" s="135" t="s">
        <v>40</v>
      </c>
      <c r="F333" s="147" t="s">
        <v>103</v>
      </c>
      <c r="G333" s="147">
        <v>3</v>
      </c>
      <c r="H333" s="148"/>
      <c r="I333" s="136">
        <v>3</v>
      </c>
      <c r="J333" s="137">
        <v>3</v>
      </c>
      <c r="K333" s="137"/>
      <c r="L333" s="149">
        <v>100000</v>
      </c>
      <c r="M333" s="139"/>
      <c r="N333" s="144" t="s">
        <v>915</v>
      </c>
      <c r="O333" s="144"/>
      <c r="P333" s="135"/>
      <c r="Q333" s="135"/>
    </row>
    <row r="334" spans="1:17" s="143" customFormat="1" ht="20.25" customHeight="1" outlineLevel="2" x14ac:dyDescent="0.25">
      <c r="A334" s="134">
        <v>13683</v>
      </c>
      <c r="B334" s="135" t="s">
        <v>236</v>
      </c>
      <c r="C334" s="147" t="s">
        <v>927</v>
      </c>
      <c r="D334" s="147" t="s">
        <v>927</v>
      </c>
      <c r="E334" s="135" t="s">
        <v>40</v>
      </c>
      <c r="F334" s="147" t="s">
        <v>52</v>
      </c>
      <c r="G334" s="147">
        <v>2</v>
      </c>
      <c r="H334" s="148"/>
      <c r="I334" s="136">
        <v>2</v>
      </c>
      <c r="J334" s="137">
        <v>2</v>
      </c>
      <c r="K334" s="137"/>
      <c r="L334" s="149">
        <v>60000</v>
      </c>
      <c r="M334" s="139"/>
      <c r="N334" s="144" t="s">
        <v>915</v>
      </c>
      <c r="O334" s="144"/>
      <c r="P334" s="135"/>
      <c r="Q334" s="135"/>
    </row>
    <row r="335" spans="1:17" s="143" customFormat="1" ht="20.25" customHeight="1" outlineLevel="2" x14ac:dyDescent="0.25">
      <c r="A335" s="134">
        <v>19130</v>
      </c>
      <c r="B335" s="135" t="s">
        <v>236</v>
      </c>
      <c r="C335" s="147" t="s">
        <v>929</v>
      </c>
      <c r="D335" s="147" t="s">
        <v>929</v>
      </c>
      <c r="E335" s="135" t="s">
        <v>40</v>
      </c>
      <c r="F335" s="147">
        <v>0</v>
      </c>
      <c r="G335" s="147">
        <v>0</v>
      </c>
      <c r="H335" s="148"/>
      <c r="I335" s="136">
        <v>0</v>
      </c>
      <c r="J335" s="137">
        <v>1</v>
      </c>
      <c r="K335" s="137"/>
      <c r="L335" s="149">
        <v>0</v>
      </c>
      <c r="M335" s="139"/>
      <c r="N335" s="144" t="s">
        <v>915</v>
      </c>
      <c r="O335" s="144"/>
      <c r="P335" s="135"/>
      <c r="Q335" s="135"/>
    </row>
    <row r="336" spans="1:17" s="143" customFormat="1" ht="20.25" customHeight="1" outlineLevel="2" x14ac:dyDescent="0.25">
      <c r="A336" s="134">
        <v>19130</v>
      </c>
      <c r="B336" s="135" t="s">
        <v>236</v>
      </c>
      <c r="C336" s="147" t="s">
        <v>929</v>
      </c>
      <c r="D336" s="147" t="s">
        <v>929</v>
      </c>
      <c r="E336" s="135" t="s">
        <v>40</v>
      </c>
      <c r="F336" s="147">
        <v>0</v>
      </c>
      <c r="G336" s="147">
        <v>0</v>
      </c>
      <c r="H336" s="148"/>
      <c r="I336" s="136">
        <v>0</v>
      </c>
      <c r="J336" s="137">
        <v>1</v>
      </c>
      <c r="K336" s="137"/>
      <c r="L336" s="149">
        <v>0</v>
      </c>
      <c r="M336" s="139"/>
      <c r="N336" s="144" t="s">
        <v>915</v>
      </c>
      <c r="O336" s="144"/>
      <c r="P336" s="135"/>
      <c r="Q336" s="135"/>
    </row>
    <row r="337" spans="1:17" s="143" customFormat="1" ht="20.25" customHeight="1" outlineLevel="2" x14ac:dyDescent="0.25">
      <c r="A337" s="134">
        <v>19256</v>
      </c>
      <c r="B337" s="135" t="s">
        <v>236</v>
      </c>
      <c r="C337" s="147" t="s">
        <v>929</v>
      </c>
      <c r="D337" s="147" t="s">
        <v>930</v>
      </c>
      <c r="E337" s="135" t="s">
        <v>40</v>
      </c>
      <c r="F337" s="147" t="s">
        <v>73</v>
      </c>
      <c r="G337" s="147">
        <v>2</v>
      </c>
      <c r="H337" s="148">
        <v>0.3</v>
      </c>
      <c r="I337" s="136">
        <v>2.2999999999999998</v>
      </c>
      <c r="J337" s="137">
        <v>3</v>
      </c>
      <c r="K337" s="137"/>
      <c r="L337" s="149">
        <v>22000</v>
      </c>
      <c r="M337" s="139"/>
      <c r="N337" s="144" t="s">
        <v>915</v>
      </c>
      <c r="O337" s="144"/>
      <c r="P337" s="135"/>
      <c r="Q337" s="135"/>
    </row>
    <row r="338" spans="1:17" s="143" customFormat="1" ht="20.25" customHeight="1" outlineLevel="2" x14ac:dyDescent="0.25">
      <c r="A338" s="134">
        <v>19256</v>
      </c>
      <c r="B338" s="135" t="s">
        <v>236</v>
      </c>
      <c r="C338" s="147" t="s">
        <v>929</v>
      </c>
      <c r="D338" s="147" t="s">
        <v>930</v>
      </c>
      <c r="E338" s="135" t="s">
        <v>40</v>
      </c>
      <c r="F338" s="147" t="s">
        <v>224</v>
      </c>
      <c r="G338" s="147">
        <v>4</v>
      </c>
      <c r="H338" s="148"/>
      <c r="I338" s="136">
        <v>4</v>
      </c>
      <c r="J338" s="137">
        <v>3</v>
      </c>
      <c r="K338" s="137"/>
      <c r="L338" s="149">
        <v>32000</v>
      </c>
      <c r="M338" s="139"/>
      <c r="N338" s="144" t="s">
        <v>915</v>
      </c>
      <c r="O338" s="144"/>
      <c r="P338" s="135"/>
      <c r="Q338" s="135"/>
    </row>
    <row r="339" spans="1:17" s="143" customFormat="1" ht="20.25" customHeight="1" outlineLevel="2" x14ac:dyDescent="0.25">
      <c r="A339" s="134">
        <v>19256</v>
      </c>
      <c r="B339" s="135" t="s">
        <v>236</v>
      </c>
      <c r="C339" s="147" t="s">
        <v>929</v>
      </c>
      <c r="D339" s="147" t="s">
        <v>930</v>
      </c>
      <c r="E339" s="135" t="s">
        <v>40</v>
      </c>
      <c r="F339" s="147" t="s">
        <v>224</v>
      </c>
      <c r="G339" s="147">
        <v>4</v>
      </c>
      <c r="H339" s="148"/>
      <c r="I339" s="136">
        <v>4</v>
      </c>
      <c r="J339" s="137">
        <v>3</v>
      </c>
      <c r="K339" s="137"/>
      <c r="L339" s="149">
        <v>42000</v>
      </c>
      <c r="M339" s="139"/>
      <c r="N339" s="144" t="s">
        <v>915</v>
      </c>
      <c r="O339" s="144"/>
      <c r="P339" s="135"/>
      <c r="Q339" s="135"/>
    </row>
    <row r="340" spans="1:17" s="143" customFormat="1" ht="20.25" customHeight="1" outlineLevel="2" x14ac:dyDescent="0.25">
      <c r="A340" s="134">
        <v>19256</v>
      </c>
      <c r="B340" s="135" t="s">
        <v>236</v>
      </c>
      <c r="C340" s="147" t="s">
        <v>929</v>
      </c>
      <c r="D340" s="147" t="s">
        <v>930</v>
      </c>
      <c r="E340" s="135" t="s">
        <v>40</v>
      </c>
      <c r="F340" s="147" t="s">
        <v>690</v>
      </c>
      <c r="G340" s="147">
        <v>6</v>
      </c>
      <c r="H340" s="148"/>
      <c r="I340" s="136">
        <v>6</v>
      </c>
      <c r="J340" s="137">
        <v>3</v>
      </c>
      <c r="K340" s="137"/>
      <c r="L340" s="149">
        <v>122000</v>
      </c>
      <c r="M340" s="139"/>
      <c r="N340" s="144" t="s">
        <v>915</v>
      </c>
      <c r="O340" s="144"/>
      <c r="P340" s="135"/>
      <c r="Q340" s="135"/>
    </row>
    <row r="341" spans="1:17" s="143" customFormat="1" ht="20.25" customHeight="1" outlineLevel="2" x14ac:dyDescent="0.25">
      <c r="A341" s="134">
        <v>19256</v>
      </c>
      <c r="B341" s="135" t="s">
        <v>236</v>
      </c>
      <c r="C341" s="147" t="s">
        <v>929</v>
      </c>
      <c r="D341" s="147" t="s">
        <v>930</v>
      </c>
      <c r="E341" s="135" t="s">
        <v>40</v>
      </c>
      <c r="F341" s="147" t="s">
        <v>322</v>
      </c>
      <c r="G341" s="147">
        <v>4</v>
      </c>
      <c r="H341" s="148"/>
      <c r="I341" s="136">
        <v>4</v>
      </c>
      <c r="J341" s="137">
        <v>3</v>
      </c>
      <c r="K341" s="137"/>
      <c r="L341" s="149">
        <v>162000</v>
      </c>
      <c r="M341" s="139"/>
      <c r="N341" s="144" t="s">
        <v>915</v>
      </c>
      <c r="O341" s="144"/>
      <c r="P341" s="135"/>
      <c r="Q341" s="135"/>
    </row>
    <row r="342" spans="1:17" s="143" customFormat="1" ht="20.25" customHeight="1" outlineLevel="2" x14ac:dyDescent="0.25">
      <c r="A342" s="134">
        <v>19142</v>
      </c>
      <c r="B342" s="135" t="s">
        <v>236</v>
      </c>
      <c r="C342" s="147" t="s">
        <v>929</v>
      </c>
      <c r="D342" s="147" t="s">
        <v>931</v>
      </c>
      <c r="E342" s="135" t="s">
        <v>40</v>
      </c>
      <c r="F342" s="147" t="s">
        <v>73</v>
      </c>
      <c r="G342" s="147">
        <v>2</v>
      </c>
      <c r="H342" s="148">
        <v>0.3</v>
      </c>
      <c r="I342" s="136">
        <v>2.2999999999999998</v>
      </c>
      <c r="J342" s="137">
        <v>3</v>
      </c>
      <c r="K342" s="137"/>
      <c r="L342" s="149">
        <v>34000</v>
      </c>
      <c r="M342" s="139"/>
      <c r="N342" s="144" t="s">
        <v>915</v>
      </c>
      <c r="O342" s="144"/>
      <c r="P342" s="135"/>
      <c r="Q342" s="135"/>
    </row>
    <row r="343" spans="1:17" s="143" customFormat="1" ht="20.25" customHeight="1" outlineLevel="2" x14ac:dyDescent="0.25">
      <c r="A343" s="134">
        <v>19142</v>
      </c>
      <c r="B343" s="135" t="s">
        <v>236</v>
      </c>
      <c r="C343" s="147" t="s">
        <v>929</v>
      </c>
      <c r="D343" s="147" t="s">
        <v>931</v>
      </c>
      <c r="E343" s="135" t="s">
        <v>40</v>
      </c>
      <c r="F343" s="147" t="s">
        <v>73</v>
      </c>
      <c r="G343" s="147">
        <v>2</v>
      </c>
      <c r="H343" s="148">
        <v>0.3</v>
      </c>
      <c r="I343" s="136">
        <v>2.2999999999999998</v>
      </c>
      <c r="J343" s="137">
        <v>3</v>
      </c>
      <c r="K343" s="137"/>
      <c r="L343" s="149">
        <v>34000</v>
      </c>
      <c r="M343" s="139"/>
      <c r="N343" s="144" t="s">
        <v>915</v>
      </c>
      <c r="O343" s="144"/>
      <c r="P343" s="135"/>
      <c r="Q343" s="135"/>
    </row>
    <row r="344" spans="1:17" s="143" customFormat="1" ht="20.25" customHeight="1" outlineLevel="2" x14ac:dyDescent="0.25">
      <c r="A344" s="134">
        <v>19142</v>
      </c>
      <c r="B344" s="135" t="s">
        <v>236</v>
      </c>
      <c r="C344" s="147" t="s">
        <v>929</v>
      </c>
      <c r="D344" s="147" t="s">
        <v>931</v>
      </c>
      <c r="E344" s="135" t="s">
        <v>40</v>
      </c>
      <c r="F344" s="147" t="s">
        <v>322</v>
      </c>
      <c r="G344" s="147">
        <v>4</v>
      </c>
      <c r="H344" s="148"/>
      <c r="I344" s="136">
        <v>4</v>
      </c>
      <c r="J344" s="137">
        <v>3</v>
      </c>
      <c r="K344" s="137"/>
      <c r="L344" s="149">
        <v>44000</v>
      </c>
      <c r="M344" s="139"/>
      <c r="N344" s="144" t="s">
        <v>915</v>
      </c>
      <c r="O344" s="144"/>
      <c r="P344" s="135"/>
      <c r="Q344" s="135"/>
    </row>
    <row r="345" spans="1:17" s="143" customFormat="1" ht="20.25" customHeight="1" outlineLevel="2" x14ac:dyDescent="0.25">
      <c r="A345" s="134">
        <v>19142</v>
      </c>
      <c r="B345" s="135" t="s">
        <v>236</v>
      </c>
      <c r="C345" s="147" t="s">
        <v>929</v>
      </c>
      <c r="D345" s="147" t="s">
        <v>931</v>
      </c>
      <c r="E345" s="135" t="s">
        <v>40</v>
      </c>
      <c r="F345" s="147" t="s">
        <v>322</v>
      </c>
      <c r="G345" s="147">
        <v>4</v>
      </c>
      <c r="H345" s="148"/>
      <c r="I345" s="136">
        <v>4</v>
      </c>
      <c r="J345" s="137">
        <v>3</v>
      </c>
      <c r="K345" s="137"/>
      <c r="L345" s="149">
        <v>44000</v>
      </c>
      <c r="M345" s="139"/>
      <c r="N345" s="144" t="s">
        <v>915</v>
      </c>
      <c r="O345" s="144"/>
      <c r="P345" s="135"/>
      <c r="Q345" s="135"/>
    </row>
    <row r="346" spans="1:17" s="143" customFormat="1" ht="20.25" customHeight="1" outlineLevel="2" x14ac:dyDescent="0.25">
      <c r="A346" s="134">
        <v>19212</v>
      </c>
      <c r="B346" s="135" t="s">
        <v>236</v>
      </c>
      <c r="C346" s="147" t="s">
        <v>932</v>
      </c>
      <c r="D346" s="147" t="s">
        <v>933</v>
      </c>
      <c r="E346" s="135" t="s">
        <v>40</v>
      </c>
      <c r="F346" s="147" t="s">
        <v>52</v>
      </c>
      <c r="G346" s="147">
        <v>2</v>
      </c>
      <c r="H346" s="148"/>
      <c r="I346" s="136">
        <v>2</v>
      </c>
      <c r="J346" s="137">
        <v>2</v>
      </c>
      <c r="K346" s="137"/>
      <c r="L346" s="149">
        <v>20000</v>
      </c>
      <c r="M346" s="139"/>
      <c r="N346" s="144" t="s">
        <v>915</v>
      </c>
      <c r="O346" s="144"/>
      <c r="P346" s="135"/>
      <c r="Q346" s="135"/>
    </row>
    <row r="347" spans="1:17" s="143" customFormat="1" ht="20.25" customHeight="1" outlineLevel="2" x14ac:dyDescent="0.25">
      <c r="A347" s="134">
        <v>19212</v>
      </c>
      <c r="B347" s="135" t="s">
        <v>236</v>
      </c>
      <c r="C347" s="147" t="s">
        <v>932</v>
      </c>
      <c r="D347" s="147" t="s">
        <v>933</v>
      </c>
      <c r="E347" s="135" t="s">
        <v>40</v>
      </c>
      <c r="F347" s="147" t="s">
        <v>52</v>
      </c>
      <c r="G347" s="147">
        <v>2</v>
      </c>
      <c r="H347" s="148"/>
      <c r="I347" s="136">
        <v>2</v>
      </c>
      <c r="J347" s="137">
        <v>2</v>
      </c>
      <c r="K347" s="137"/>
      <c r="L347" s="149">
        <v>20000</v>
      </c>
      <c r="M347" s="139"/>
      <c r="N347" s="144" t="s">
        <v>915</v>
      </c>
      <c r="O347" s="144"/>
      <c r="P347" s="135"/>
      <c r="Q347" s="135"/>
    </row>
    <row r="348" spans="1:17" s="143" customFormat="1" ht="54.95" customHeight="1" outlineLevel="2" x14ac:dyDescent="0.25">
      <c r="A348" s="134">
        <v>19212</v>
      </c>
      <c r="B348" s="135" t="s">
        <v>236</v>
      </c>
      <c r="C348" s="147" t="s">
        <v>932</v>
      </c>
      <c r="D348" s="147" t="s">
        <v>933</v>
      </c>
      <c r="E348" s="135" t="s">
        <v>40</v>
      </c>
      <c r="F348" s="147" t="s">
        <v>322</v>
      </c>
      <c r="G348" s="147">
        <v>4</v>
      </c>
      <c r="H348" s="148"/>
      <c r="I348" s="136">
        <v>4</v>
      </c>
      <c r="J348" s="137">
        <v>3</v>
      </c>
      <c r="K348" s="137"/>
      <c r="L348" s="149">
        <v>120000</v>
      </c>
      <c r="M348" s="139"/>
      <c r="N348" s="151" t="s">
        <v>937</v>
      </c>
      <c r="O348" s="144"/>
      <c r="P348" s="135"/>
      <c r="Q348" s="135"/>
    </row>
    <row r="349" spans="1:17" s="143" customFormat="1" ht="54.95" customHeight="1" outlineLevel="2" x14ac:dyDescent="0.25">
      <c r="A349" s="134">
        <v>19212</v>
      </c>
      <c r="B349" s="135" t="s">
        <v>236</v>
      </c>
      <c r="C349" s="147" t="s">
        <v>932</v>
      </c>
      <c r="D349" s="147" t="s">
        <v>933</v>
      </c>
      <c r="E349" s="135" t="s">
        <v>40</v>
      </c>
      <c r="F349" s="147" t="s">
        <v>52</v>
      </c>
      <c r="G349" s="147">
        <v>2</v>
      </c>
      <c r="H349" s="148"/>
      <c r="I349" s="136">
        <v>2</v>
      </c>
      <c r="J349" s="137">
        <v>2</v>
      </c>
      <c r="K349" s="137"/>
      <c r="L349" s="149">
        <v>120000</v>
      </c>
      <c r="M349" s="139"/>
      <c r="N349" s="151" t="s">
        <v>938</v>
      </c>
      <c r="O349" s="144"/>
      <c r="P349" s="135"/>
      <c r="Q349" s="135"/>
    </row>
    <row r="350" spans="1:17" s="143" customFormat="1" ht="54.95" customHeight="1" outlineLevel="2" x14ac:dyDescent="0.25">
      <c r="A350" s="134">
        <v>19212</v>
      </c>
      <c r="B350" s="135" t="s">
        <v>236</v>
      </c>
      <c r="C350" s="147" t="s">
        <v>932</v>
      </c>
      <c r="D350" s="147" t="s">
        <v>933</v>
      </c>
      <c r="E350" s="135" t="s">
        <v>40</v>
      </c>
      <c r="F350" s="147" t="s">
        <v>103</v>
      </c>
      <c r="G350" s="147">
        <v>3</v>
      </c>
      <c r="H350" s="148"/>
      <c r="I350" s="136">
        <v>3</v>
      </c>
      <c r="J350" s="137">
        <v>3</v>
      </c>
      <c r="K350" s="137"/>
      <c r="L350" s="149">
        <v>120000</v>
      </c>
      <c r="M350" s="139"/>
      <c r="N350" s="151" t="s">
        <v>939</v>
      </c>
      <c r="O350" s="144"/>
      <c r="P350" s="135"/>
      <c r="Q350" s="135"/>
    </row>
    <row r="351" spans="1:17" s="143" customFormat="1" ht="54.95" customHeight="1" outlineLevel="2" x14ac:dyDescent="0.25">
      <c r="A351" s="134">
        <v>19212</v>
      </c>
      <c r="B351" s="135" t="s">
        <v>236</v>
      </c>
      <c r="C351" s="147" t="s">
        <v>932</v>
      </c>
      <c r="D351" s="147" t="s">
        <v>933</v>
      </c>
      <c r="E351" s="135" t="s">
        <v>40</v>
      </c>
      <c r="F351" s="147" t="s">
        <v>844</v>
      </c>
      <c r="G351" s="147">
        <v>3</v>
      </c>
      <c r="H351" s="148"/>
      <c r="I351" s="136">
        <v>3</v>
      </c>
      <c r="J351" s="137">
        <v>3</v>
      </c>
      <c r="K351" s="137"/>
      <c r="L351" s="149">
        <v>120000</v>
      </c>
      <c r="M351" s="139"/>
      <c r="N351" s="151" t="s">
        <v>940</v>
      </c>
      <c r="O351" s="144"/>
      <c r="P351" s="135"/>
      <c r="Q351" s="135"/>
    </row>
    <row r="352" spans="1:17" s="143" customFormat="1" ht="20.25" customHeight="1" outlineLevel="2" x14ac:dyDescent="0.25">
      <c r="A352" s="134">
        <v>19212</v>
      </c>
      <c r="B352" s="135" t="s">
        <v>236</v>
      </c>
      <c r="C352" s="147" t="s">
        <v>932</v>
      </c>
      <c r="D352" s="147" t="s">
        <v>933</v>
      </c>
      <c r="E352" s="135" t="s">
        <v>40</v>
      </c>
      <c r="F352" s="147" t="s">
        <v>52</v>
      </c>
      <c r="G352" s="147">
        <v>2</v>
      </c>
      <c r="H352" s="148"/>
      <c r="I352" s="136">
        <v>2</v>
      </c>
      <c r="J352" s="137">
        <v>2</v>
      </c>
      <c r="K352" s="137"/>
      <c r="L352" s="149">
        <v>20000</v>
      </c>
      <c r="M352" s="139"/>
      <c r="N352" s="144" t="s">
        <v>915</v>
      </c>
      <c r="O352" s="144"/>
      <c r="P352" s="135"/>
      <c r="Q352" s="135"/>
    </row>
    <row r="353" spans="1:17" s="143" customFormat="1" ht="20.25" customHeight="1" outlineLevel="2" x14ac:dyDescent="0.25">
      <c r="A353" s="134">
        <v>19455</v>
      </c>
      <c r="B353" s="135" t="s">
        <v>236</v>
      </c>
      <c r="C353" s="147" t="s">
        <v>932</v>
      </c>
      <c r="D353" s="147" t="s">
        <v>934</v>
      </c>
      <c r="E353" s="135" t="s">
        <v>40</v>
      </c>
      <c r="F353" s="147" t="s">
        <v>52</v>
      </c>
      <c r="G353" s="147">
        <v>2</v>
      </c>
      <c r="H353" s="148"/>
      <c r="I353" s="136">
        <v>2</v>
      </c>
      <c r="J353" s="137">
        <v>2</v>
      </c>
      <c r="K353" s="137"/>
      <c r="L353" s="149">
        <v>20000</v>
      </c>
      <c r="M353" s="139"/>
      <c r="N353" s="144" t="s">
        <v>915</v>
      </c>
      <c r="O353" s="144"/>
      <c r="P353" s="135"/>
      <c r="Q353" s="135"/>
    </row>
    <row r="354" spans="1:17" s="143" customFormat="1" ht="20.25" customHeight="1" outlineLevel="2" x14ac:dyDescent="0.25">
      <c r="A354" s="134">
        <v>19455</v>
      </c>
      <c r="B354" s="135" t="s">
        <v>236</v>
      </c>
      <c r="C354" s="147" t="s">
        <v>932</v>
      </c>
      <c r="D354" s="147" t="s">
        <v>934</v>
      </c>
      <c r="E354" s="135" t="s">
        <v>40</v>
      </c>
      <c r="F354" s="147" t="s">
        <v>52</v>
      </c>
      <c r="G354" s="147">
        <v>2</v>
      </c>
      <c r="H354" s="148"/>
      <c r="I354" s="136">
        <v>2</v>
      </c>
      <c r="J354" s="137">
        <v>2</v>
      </c>
      <c r="K354" s="137"/>
      <c r="L354" s="149">
        <v>30000</v>
      </c>
      <c r="M354" s="139"/>
      <c r="N354" s="144" t="s">
        <v>915</v>
      </c>
      <c r="O354" s="144"/>
      <c r="P354" s="135"/>
      <c r="Q354" s="135"/>
    </row>
    <row r="355" spans="1:17" s="143" customFormat="1" ht="20.25" customHeight="1" outlineLevel="2" x14ac:dyDescent="0.25">
      <c r="A355" s="134">
        <v>19455</v>
      </c>
      <c r="B355" s="135" t="s">
        <v>236</v>
      </c>
      <c r="C355" s="147" t="s">
        <v>932</v>
      </c>
      <c r="D355" s="147" t="s">
        <v>934</v>
      </c>
      <c r="E355" s="135" t="s">
        <v>40</v>
      </c>
      <c r="F355" s="147" t="s">
        <v>52</v>
      </c>
      <c r="G355" s="147">
        <v>2</v>
      </c>
      <c r="H355" s="148"/>
      <c r="I355" s="136">
        <v>2</v>
      </c>
      <c r="J355" s="137">
        <v>2</v>
      </c>
      <c r="K355" s="137"/>
      <c r="L355" s="149">
        <v>20000</v>
      </c>
      <c r="M355" s="139"/>
      <c r="N355" s="144" t="s">
        <v>915</v>
      </c>
      <c r="O355" s="144"/>
      <c r="P355" s="135"/>
      <c r="Q355" s="135"/>
    </row>
    <row r="356" spans="1:17" s="143" customFormat="1" ht="20.25" customHeight="1" outlineLevel="2" x14ac:dyDescent="0.25">
      <c r="A356" s="134">
        <v>19455</v>
      </c>
      <c r="B356" s="135" t="s">
        <v>236</v>
      </c>
      <c r="C356" s="147" t="s">
        <v>932</v>
      </c>
      <c r="D356" s="147" t="s">
        <v>934</v>
      </c>
      <c r="E356" s="135" t="s">
        <v>40</v>
      </c>
      <c r="F356" s="147" t="s">
        <v>52</v>
      </c>
      <c r="G356" s="147">
        <v>2</v>
      </c>
      <c r="H356" s="148"/>
      <c r="I356" s="136">
        <v>2</v>
      </c>
      <c r="J356" s="137">
        <v>2</v>
      </c>
      <c r="K356" s="137"/>
      <c r="L356" s="149">
        <v>20000</v>
      </c>
      <c r="M356" s="139"/>
      <c r="N356" s="144" t="s">
        <v>915</v>
      </c>
      <c r="O356" s="144"/>
      <c r="P356" s="135"/>
      <c r="Q356" s="135"/>
    </row>
    <row r="357" spans="1:17" s="143" customFormat="1" ht="20.25" customHeight="1" outlineLevel="2" x14ac:dyDescent="0.25">
      <c r="A357" s="134">
        <v>19455</v>
      </c>
      <c r="B357" s="135" t="s">
        <v>236</v>
      </c>
      <c r="C357" s="147" t="s">
        <v>932</v>
      </c>
      <c r="D357" s="147" t="s">
        <v>934</v>
      </c>
      <c r="E357" s="135" t="s">
        <v>40</v>
      </c>
      <c r="F357" s="147" t="s">
        <v>52</v>
      </c>
      <c r="G357" s="147">
        <v>2</v>
      </c>
      <c r="H357" s="148"/>
      <c r="I357" s="136">
        <v>2</v>
      </c>
      <c r="J357" s="137">
        <v>2</v>
      </c>
      <c r="K357" s="137"/>
      <c r="L357" s="149">
        <v>20000</v>
      </c>
      <c r="M357" s="139"/>
      <c r="N357" s="144" t="s">
        <v>915</v>
      </c>
      <c r="O357" s="144"/>
      <c r="P357" s="135"/>
      <c r="Q357" s="135"/>
    </row>
    <row r="358" spans="1:17" s="143" customFormat="1" ht="20.25" customHeight="1" outlineLevel="2" x14ac:dyDescent="0.25">
      <c r="A358" s="134">
        <v>19573</v>
      </c>
      <c r="B358" s="135" t="s">
        <v>236</v>
      </c>
      <c r="C358" s="147" t="s">
        <v>932</v>
      </c>
      <c r="D358" s="147" t="s">
        <v>932</v>
      </c>
      <c r="E358" s="135" t="s">
        <v>40</v>
      </c>
      <c r="F358" s="147" t="s">
        <v>405</v>
      </c>
      <c r="G358" s="147"/>
      <c r="H358" s="148">
        <v>0.4</v>
      </c>
      <c r="I358" s="136">
        <v>0.4</v>
      </c>
      <c r="J358" s="137">
        <v>2</v>
      </c>
      <c r="K358" s="137"/>
      <c r="L358" s="149">
        <v>0</v>
      </c>
      <c r="M358" s="139"/>
      <c r="N358" s="144" t="s">
        <v>915</v>
      </c>
      <c r="O358" s="144"/>
      <c r="P358" s="135"/>
      <c r="Q358" s="135"/>
    </row>
    <row r="359" spans="1:17" s="143" customFormat="1" ht="20.25" customHeight="1" outlineLevel="2" x14ac:dyDescent="0.25">
      <c r="A359" s="134">
        <v>19573</v>
      </c>
      <c r="B359" s="135" t="s">
        <v>236</v>
      </c>
      <c r="C359" s="147" t="s">
        <v>932</v>
      </c>
      <c r="D359" s="147" t="s">
        <v>932</v>
      </c>
      <c r="E359" s="135" t="s">
        <v>40</v>
      </c>
      <c r="F359" s="147" t="s">
        <v>405</v>
      </c>
      <c r="G359" s="147"/>
      <c r="H359" s="148">
        <v>0.4</v>
      </c>
      <c r="I359" s="136">
        <v>0.4</v>
      </c>
      <c r="J359" s="137">
        <v>2</v>
      </c>
      <c r="K359" s="137"/>
      <c r="L359" s="149">
        <v>0</v>
      </c>
      <c r="M359" s="139"/>
      <c r="N359" s="144" t="s">
        <v>915</v>
      </c>
      <c r="O359" s="144"/>
      <c r="P359" s="135"/>
      <c r="Q359" s="135"/>
    </row>
    <row r="360" spans="1:17" s="143" customFormat="1" ht="20.25" customHeight="1" outlineLevel="2" x14ac:dyDescent="0.25">
      <c r="A360" s="134">
        <v>19573</v>
      </c>
      <c r="B360" s="135" t="s">
        <v>236</v>
      </c>
      <c r="C360" s="147" t="s">
        <v>932</v>
      </c>
      <c r="D360" s="147" t="s">
        <v>932</v>
      </c>
      <c r="E360" s="135" t="s">
        <v>40</v>
      </c>
      <c r="F360" s="147" t="s">
        <v>405</v>
      </c>
      <c r="G360" s="147"/>
      <c r="H360" s="148">
        <v>0.4</v>
      </c>
      <c r="I360" s="136">
        <v>0.4</v>
      </c>
      <c r="J360" s="137">
        <v>2</v>
      </c>
      <c r="K360" s="137"/>
      <c r="L360" s="149">
        <v>0</v>
      </c>
      <c r="M360" s="139"/>
      <c r="N360" s="144" t="s">
        <v>915</v>
      </c>
      <c r="O360" s="144"/>
      <c r="P360" s="135"/>
      <c r="Q360" s="135"/>
    </row>
    <row r="361" spans="1:17" s="143" customFormat="1" ht="20.25" customHeight="1" outlineLevel="2" x14ac:dyDescent="0.25">
      <c r="A361" s="134">
        <v>19573</v>
      </c>
      <c r="B361" s="135" t="s">
        <v>236</v>
      </c>
      <c r="C361" s="147" t="s">
        <v>932</v>
      </c>
      <c r="D361" s="147" t="s">
        <v>932</v>
      </c>
      <c r="E361" s="135" t="s">
        <v>40</v>
      </c>
      <c r="F361" s="147" t="s">
        <v>405</v>
      </c>
      <c r="G361" s="147"/>
      <c r="H361" s="148">
        <v>0.4</v>
      </c>
      <c r="I361" s="136">
        <v>0.4</v>
      </c>
      <c r="J361" s="137">
        <v>2</v>
      </c>
      <c r="K361" s="137"/>
      <c r="L361" s="149">
        <v>0</v>
      </c>
      <c r="M361" s="139"/>
      <c r="N361" s="144" t="s">
        <v>915</v>
      </c>
      <c r="O361" s="144"/>
      <c r="P361" s="135"/>
      <c r="Q361" s="135"/>
    </row>
    <row r="362" spans="1:17" s="143" customFormat="1" ht="20.25" customHeight="1" outlineLevel="2" x14ac:dyDescent="0.25">
      <c r="A362" s="134">
        <v>19573</v>
      </c>
      <c r="B362" s="135" t="s">
        <v>236</v>
      </c>
      <c r="C362" s="147" t="s">
        <v>932</v>
      </c>
      <c r="D362" s="147" t="s">
        <v>932</v>
      </c>
      <c r="E362" s="135" t="s">
        <v>40</v>
      </c>
      <c r="F362" s="147" t="s">
        <v>405</v>
      </c>
      <c r="G362" s="147"/>
      <c r="H362" s="148">
        <v>0.4</v>
      </c>
      <c r="I362" s="136">
        <v>0.4</v>
      </c>
      <c r="J362" s="137">
        <v>2</v>
      </c>
      <c r="K362" s="137"/>
      <c r="L362" s="149">
        <v>0</v>
      </c>
      <c r="M362" s="139"/>
      <c r="N362" s="144" t="s">
        <v>915</v>
      </c>
      <c r="O362" s="144"/>
      <c r="P362" s="135"/>
      <c r="Q362" s="135"/>
    </row>
    <row r="363" spans="1:17" s="143" customFormat="1" ht="20.25" customHeight="1" outlineLevel="2" x14ac:dyDescent="0.25">
      <c r="A363" s="134">
        <v>19573</v>
      </c>
      <c r="B363" s="135" t="s">
        <v>236</v>
      </c>
      <c r="C363" s="147" t="s">
        <v>932</v>
      </c>
      <c r="D363" s="147" t="s">
        <v>932</v>
      </c>
      <c r="E363" s="135" t="s">
        <v>40</v>
      </c>
      <c r="F363" s="147" t="s">
        <v>405</v>
      </c>
      <c r="G363" s="147"/>
      <c r="H363" s="148">
        <v>0.4</v>
      </c>
      <c r="I363" s="136">
        <v>0.4</v>
      </c>
      <c r="J363" s="137">
        <v>2</v>
      </c>
      <c r="K363" s="137"/>
      <c r="L363" s="149">
        <v>0</v>
      </c>
      <c r="M363" s="139"/>
      <c r="N363" s="144" t="s">
        <v>915</v>
      </c>
      <c r="O363" s="144"/>
      <c r="P363" s="135"/>
      <c r="Q363" s="135"/>
    </row>
    <row r="364" spans="1:17" s="143" customFormat="1" ht="20.25" customHeight="1" outlineLevel="2" x14ac:dyDescent="0.25">
      <c r="A364" s="134">
        <v>19780</v>
      </c>
      <c r="B364" s="135" t="s">
        <v>236</v>
      </c>
      <c r="C364" s="147" t="s">
        <v>932</v>
      </c>
      <c r="D364" s="147" t="s">
        <v>935</v>
      </c>
      <c r="E364" s="135" t="s">
        <v>40</v>
      </c>
      <c r="F364" s="147" t="s">
        <v>690</v>
      </c>
      <c r="G364" s="147">
        <v>6</v>
      </c>
      <c r="H364" s="148"/>
      <c r="I364" s="136">
        <v>6</v>
      </c>
      <c r="J364" s="137">
        <v>3</v>
      </c>
      <c r="K364" s="137"/>
      <c r="L364" s="149">
        <v>58000</v>
      </c>
      <c r="M364" s="139"/>
      <c r="N364" s="144" t="s">
        <v>915</v>
      </c>
      <c r="O364" s="144"/>
      <c r="P364" s="135"/>
      <c r="Q364" s="135"/>
    </row>
    <row r="365" spans="1:17" s="143" customFormat="1" ht="20.25" customHeight="1" outlineLevel="2" x14ac:dyDescent="0.25">
      <c r="A365" s="134">
        <v>19845</v>
      </c>
      <c r="B365" s="135" t="s">
        <v>236</v>
      </c>
      <c r="C365" s="147" t="s">
        <v>932</v>
      </c>
      <c r="D365" s="147" t="s">
        <v>936</v>
      </c>
      <c r="E365" s="135" t="s">
        <v>40</v>
      </c>
      <c r="F365" s="147" t="s">
        <v>47</v>
      </c>
      <c r="G365" s="147">
        <v>1</v>
      </c>
      <c r="H365" s="148"/>
      <c r="I365" s="136">
        <v>1</v>
      </c>
      <c r="J365" s="137">
        <v>2</v>
      </c>
      <c r="K365" s="137"/>
      <c r="L365" s="149">
        <v>16000</v>
      </c>
      <c r="M365" s="139"/>
      <c r="N365" s="144" t="s">
        <v>915</v>
      </c>
      <c r="O365" s="144"/>
      <c r="P365" s="135"/>
      <c r="Q365" s="135"/>
    </row>
    <row r="366" spans="1:17" s="143" customFormat="1" ht="20.25" customHeight="1" outlineLevel="2" x14ac:dyDescent="0.25">
      <c r="A366" s="134">
        <v>19845</v>
      </c>
      <c r="B366" s="135" t="s">
        <v>236</v>
      </c>
      <c r="C366" s="147" t="s">
        <v>932</v>
      </c>
      <c r="D366" s="147" t="s">
        <v>936</v>
      </c>
      <c r="E366" s="135" t="s">
        <v>40</v>
      </c>
      <c r="F366" s="147" t="s">
        <v>47</v>
      </c>
      <c r="G366" s="147">
        <v>1</v>
      </c>
      <c r="H366" s="148"/>
      <c r="I366" s="136">
        <v>1</v>
      </c>
      <c r="J366" s="137">
        <v>2</v>
      </c>
      <c r="K366" s="137"/>
      <c r="L366" s="149">
        <v>16000</v>
      </c>
      <c r="M366" s="139"/>
      <c r="N366" s="144" t="s">
        <v>915</v>
      </c>
      <c r="O366" s="144"/>
      <c r="P366" s="135"/>
      <c r="Q366" s="135"/>
    </row>
    <row r="367" spans="1:17" s="17" customFormat="1" ht="20.25" customHeight="1" outlineLevel="1" x14ac:dyDescent="0.25">
      <c r="A367" s="9"/>
      <c r="B367" s="24" t="s">
        <v>269</v>
      </c>
      <c r="C367" s="11"/>
      <c r="D367" s="31"/>
      <c r="E367" s="31"/>
      <c r="F367" s="58"/>
      <c r="G367" s="58">
        <f>SUBTOTAL(9,G237:G248)</f>
        <v>9</v>
      </c>
      <c r="H367" s="59">
        <f>SUBTOTAL(9,H237:H248)</f>
        <v>0.95000000000000007</v>
      </c>
      <c r="I367" s="12"/>
      <c r="J367" s="13"/>
      <c r="K367" s="12"/>
      <c r="L367" s="20"/>
      <c r="M367" s="40" t="str">
        <f>B248</f>
        <v xml:space="preserve">Cauca </v>
      </c>
      <c r="N367" s="16"/>
      <c r="O367" s="22"/>
      <c r="P367" s="11"/>
      <c r="Q367" s="11"/>
    </row>
    <row r="368" spans="1:17" s="17" customFormat="1" ht="20.25" customHeight="1" outlineLevel="2" x14ac:dyDescent="0.25">
      <c r="A368" s="9">
        <v>20621</v>
      </c>
      <c r="B368" s="11" t="s">
        <v>270</v>
      </c>
      <c r="C368" s="11"/>
      <c r="D368" s="11"/>
      <c r="E368" s="11" t="s">
        <v>40</v>
      </c>
      <c r="F368" s="16" t="s">
        <v>271</v>
      </c>
      <c r="G368" s="16">
        <v>1</v>
      </c>
      <c r="H368" s="61"/>
      <c r="I368" s="12">
        <f t="shared" ref="I368:I377" si="14">G368+H368</f>
        <v>1</v>
      </c>
      <c r="J368" s="13">
        <f t="shared" ref="J368:J377" si="15">IF(I368=0,1,IF(I368&lt;=2,2,IF(I368&lt;=5,3,IF(I368&lt;=12,4,5))))</f>
        <v>2</v>
      </c>
      <c r="K368" s="13" t="str">
        <f>IF('[33]VIATICOS REFERENCIA'!$G$15&gt;'Calculos Intermedios_transp_pes'!L368,"No","Si")</f>
        <v>No</v>
      </c>
      <c r="L368" s="36">
        <v>20000</v>
      </c>
      <c r="M368" s="21">
        <f t="shared" ref="M368:M377" si="16">IF(J368=3,1,IF(J368=4,2,IF(J368=5,"rev",0)))</f>
        <v>0</v>
      </c>
      <c r="N368" s="16" t="s">
        <v>272</v>
      </c>
      <c r="O368" s="11"/>
      <c r="P368" s="16"/>
      <c r="Q368" s="16" t="s">
        <v>273</v>
      </c>
    </row>
    <row r="369" spans="1:17" s="17" customFormat="1" ht="20.25" customHeight="1" outlineLevel="2" x14ac:dyDescent="0.25">
      <c r="A369" s="9">
        <v>20570</v>
      </c>
      <c r="B369" s="11" t="s">
        <v>270</v>
      </c>
      <c r="C369" s="11" t="s">
        <v>274</v>
      </c>
      <c r="D369" s="11" t="s">
        <v>275</v>
      </c>
      <c r="E369" s="11" t="s">
        <v>40</v>
      </c>
      <c r="F369" s="16" t="s">
        <v>276</v>
      </c>
      <c r="G369" s="16">
        <f>(3+2+1)/3</f>
        <v>2</v>
      </c>
      <c r="H369" s="61">
        <f>0.1</f>
        <v>0.1</v>
      </c>
      <c r="I369" s="12">
        <f t="shared" si="14"/>
        <v>2.1</v>
      </c>
      <c r="J369" s="13">
        <f t="shared" si="15"/>
        <v>3</v>
      </c>
      <c r="K369" s="13" t="s">
        <v>0</v>
      </c>
      <c r="L369" s="20">
        <v>30000</v>
      </c>
      <c r="M369" s="21">
        <f t="shared" si="16"/>
        <v>1</v>
      </c>
      <c r="N369" s="16" t="s">
        <v>277</v>
      </c>
      <c r="O369" s="62" t="s">
        <v>278</v>
      </c>
      <c r="P369" s="16"/>
      <c r="Q369" s="16" t="s">
        <v>279</v>
      </c>
    </row>
    <row r="370" spans="1:17" s="17" customFormat="1" ht="20.25" customHeight="1" outlineLevel="2" x14ac:dyDescent="0.25">
      <c r="A370" s="9">
        <v>20060</v>
      </c>
      <c r="B370" s="11" t="s">
        <v>270</v>
      </c>
      <c r="C370" s="11" t="s">
        <v>280</v>
      </c>
      <c r="D370" s="11" t="s">
        <v>281</v>
      </c>
      <c r="E370" s="11" t="s">
        <v>40</v>
      </c>
      <c r="F370" s="16" t="s">
        <v>282</v>
      </c>
      <c r="G370" s="16">
        <v>2</v>
      </c>
      <c r="H370" s="61">
        <v>0.3</v>
      </c>
      <c r="I370" s="12">
        <f t="shared" si="14"/>
        <v>2.2999999999999998</v>
      </c>
      <c r="J370" s="13">
        <f t="shared" si="15"/>
        <v>3</v>
      </c>
      <c r="K370" s="13" t="s">
        <v>0</v>
      </c>
      <c r="L370" s="20">
        <v>15000</v>
      </c>
      <c r="M370" s="21">
        <f t="shared" si="16"/>
        <v>1</v>
      </c>
      <c r="N370" s="16" t="s">
        <v>283</v>
      </c>
      <c r="O370" s="62" t="s">
        <v>284</v>
      </c>
      <c r="P370" s="11"/>
      <c r="Q370" s="11" t="s">
        <v>279</v>
      </c>
    </row>
    <row r="371" spans="1:17" s="17" customFormat="1" ht="20.25" customHeight="1" outlineLevel="2" x14ac:dyDescent="0.25">
      <c r="A371" s="9">
        <v>20238</v>
      </c>
      <c r="B371" s="11" t="s">
        <v>270</v>
      </c>
      <c r="C371" s="11" t="s">
        <v>285</v>
      </c>
      <c r="D371" s="11" t="s">
        <v>281</v>
      </c>
      <c r="E371" s="11" t="s">
        <v>40</v>
      </c>
      <c r="F371" s="16" t="s">
        <v>286</v>
      </c>
      <c r="G371" s="16"/>
      <c r="H371" s="61">
        <f>(0.2+0.5+0.3)/3</f>
        <v>0.33333333333333331</v>
      </c>
      <c r="I371" s="12">
        <f t="shared" si="14"/>
        <v>0.33333333333333331</v>
      </c>
      <c r="J371" s="13">
        <f t="shared" si="15"/>
        <v>2</v>
      </c>
      <c r="K371" s="13" t="str">
        <f>IF('[33]VIATICOS REFERENCIA'!$G$15&gt;'Calculos Intermedios_transp_pes'!L371,"No","Si")</f>
        <v>No</v>
      </c>
      <c r="L371" s="36">
        <v>10000</v>
      </c>
      <c r="M371" s="21">
        <f t="shared" si="16"/>
        <v>0</v>
      </c>
      <c r="N371" s="16" t="s">
        <v>287</v>
      </c>
      <c r="O371" s="62" t="s">
        <v>288</v>
      </c>
      <c r="P371" s="16"/>
      <c r="Q371" s="16" t="s">
        <v>289</v>
      </c>
    </row>
    <row r="372" spans="1:17" s="17" customFormat="1" ht="20.25" customHeight="1" outlineLevel="2" x14ac:dyDescent="0.25">
      <c r="A372" s="9">
        <v>20013</v>
      </c>
      <c r="B372" s="41" t="s">
        <v>270</v>
      </c>
      <c r="C372" s="11" t="s">
        <v>290</v>
      </c>
      <c r="D372" s="11" t="s">
        <v>291</v>
      </c>
      <c r="E372" s="11" t="s">
        <v>40</v>
      </c>
      <c r="F372" s="16" t="s">
        <v>292</v>
      </c>
      <c r="G372" s="16"/>
      <c r="H372" s="61"/>
      <c r="I372" s="12">
        <f t="shared" si="14"/>
        <v>0</v>
      </c>
      <c r="J372" s="13">
        <f t="shared" si="15"/>
        <v>1</v>
      </c>
      <c r="K372" s="13" t="str">
        <f>IF('[33]VIATICOS REFERENCIA'!$G$15&gt;'Calculos Intermedios_transp_pes'!L372,"No","Si")</f>
        <v>No</v>
      </c>
      <c r="L372" s="36">
        <v>12000</v>
      </c>
      <c r="M372" s="21">
        <f t="shared" si="16"/>
        <v>0</v>
      </c>
      <c r="N372" s="16" t="s">
        <v>293</v>
      </c>
      <c r="O372" s="62" t="s">
        <v>278</v>
      </c>
      <c r="P372" s="16"/>
      <c r="Q372" s="16" t="s">
        <v>294</v>
      </c>
    </row>
    <row r="373" spans="1:17" s="17" customFormat="1" ht="20.25" customHeight="1" outlineLevel="2" x14ac:dyDescent="0.25">
      <c r="A373" s="9">
        <v>20045</v>
      </c>
      <c r="B373" s="11" t="s">
        <v>270</v>
      </c>
      <c r="C373" s="11" t="s">
        <v>295</v>
      </c>
      <c r="D373" s="11" t="s">
        <v>291</v>
      </c>
      <c r="E373" s="11" t="s">
        <v>40</v>
      </c>
      <c r="F373" s="16" t="s">
        <v>296</v>
      </c>
      <c r="G373" s="16">
        <v>1</v>
      </c>
      <c r="H373" s="61">
        <v>0.2</v>
      </c>
      <c r="I373" s="12">
        <f t="shared" si="14"/>
        <v>1.2</v>
      </c>
      <c r="J373" s="13">
        <f t="shared" si="15"/>
        <v>2</v>
      </c>
      <c r="K373" s="13" t="str">
        <f>IF('[33]VIATICOS REFERENCIA'!$G$15&gt;'Calculos Intermedios_transp_pes'!L373,"No","Si")</f>
        <v>No</v>
      </c>
      <c r="L373" s="36">
        <v>10000</v>
      </c>
      <c r="M373" s="21">
        <f t="shared" si="16"/>
        <v>0</v>
      </c>
      <c r="N373" s="16" t="s">
        <v>297</v>
      </c>
      <c r="O373" s="62" t="s">
        <v>278</v>
      </c>
      <c r="P373" s="16"/>
      <c r="Q373" s="16" t="s">
        <v>298</v>
      </c>
    </row>
    <row r="374" spans="1:17" s="17" customFormat="1" ht="20.25" customHeight="1" outlineLevel="2" x14ac:dyDescent="0.25">
      <c r="A374" s="9">
        <v>20787</v>
      </c>
      <c r="B374" s="11" t="s">
        <v>270</v>
      </c>
      <c r="C374" s="11" t="s">
        <v>299</v>
      </c>
      <c r="D374" s="11" t="s">
        <v>300</v>
      </c>
      <c r="E374" s="11" t="s">
        <v>40</v>
      </c>
      <c r="F374" s="11" t="s">
        <v>301</v>
      </c>
      <c r="G374" s="11">
        <v>1</v>
      </c>
      <c r="H374" s="34"/>
      <c r="I374" s="12">
        <f t="shared" si="14"/>
        <v>1</v>
      </c>
      <c r="J374" s="13">
        <f t="shared" si="15"/>
        <v>2</v>
      </c>
      <c r="K374" s="13" t="str">
        <f>IF('[33]VIATICOS REFERENCIA'!$G$15&gt;'Calculos Intermedios_transp_pes'!L374,"No","Si")</f>
        <v>No</v>
      </c>
      <c r="L374" s="36">
        <v>15000</v>
      </c>
      <c r="M374" s="21">
        <f t="shared" si="16"/>
        <v>0</v>
      </c>
      <c r="N374" s="16" t="s">
        <v>302</v>
      </c>
      <c r="O374" s="62" t="s">
        <v>278</v>
      </c>
      <c r="P374" s="16"/>
      <c r="Q374" s="16" t="s">
        <v>298</v>
      </c>
    </row>
    <row r="375" spans="1:17" s="17" customFormat="1" ht="20.25" customHeight="1" outlineLevel="2" x14ac:dyDescent="0.25">
      <c r="A375" s="9">
        <v>20383</v>
      </c>
      <c r="B375" s="11" t="s">
        <v>270</v>
      </c>
      <c r="C375" s="11" t="s">
        <v>303</v>
      </c>
      <c r="D375" s="11" t="s">
        <v>300</v>
      </c>
      <c r="E375" s="11" t="s">
        <v>40</v>
      </c>
      <c r="F375" s="63" t="s">
        <v>232</v>
      </c>
      <c r="G375" s="63">
        <v>1</v>
      </c>
      <c r="H375" s="64">
        <v>0.3</v>
      </c>
      <c r="I375" s="12">
        <f t="shared" si="14"/>
        <v>1.3</v>
      </c>
      <c r="J375" s="13">
        <f t="shared" si="15"/>
        <v>2</v>
      </c>
      <c r="K375" s="13" t="str">
        <f>IF('[33]VIATICOS REFERENCIA'!$G$15&gt;'Calculos Intermedios_transp_pes'!L375,"No","Si")</f>
        <v>No</v>
      </c>
      <c r="L375" s="36">
        <v>20000</v>
      </c>
      <c r="M375" s="21">
        <f t="shared" si="16"/>
        <v>0</v>
      </c>
      <c r="N375" s="16" t="s">
        <v>302</v>
      </c>
      <c r="O375" s="11"/>
      <c r="P375" s="11"/>
      <c r="Q375" s="11" t="s">
        <v>304</v>
      </c>
    </row>
    <row r="376" spans="1:17" s="17" customFormat="1" ht="20.25" customHeight="1" outlineLevel="2" x14ac:dyDescent="0.25">
      <c r="A376" s="9">
        <v>20228</v>
      </c>
      <c r="B376" s="11" t="s">
        <v>270</v>
      </c>
      <c r="C376" s="11" t="s">
        <v>305</v>
      </c>
      <c r="D376" s="11" t="s">
        <v>300</v>
      </c>
      <c r="E376" s="11" t="s">
        <v>40</v>
      </c>
      <c r="F376" s="16" t="s">
        <v>306</v>
      </c>
      <c r="G376" s="16"/>
      <c r="H376" s="61">
        <v>0.3</v>
      </c>
      <c r="I376" s="12">
        <f t="shared" si="14"/>
        <v>0.3</v>
      </c>
      <c r="J376" s="13">
        <f t="shared" si="15"/>
        <v>2</v>
      </c>
      <c r="K376" s="13" t="str">
        <f>IF('[33]VIATICOS REFERENCIA'!$G$15&gt;'Calculos Intermedios_transp_pes'!L376,"No","Si")</f>
        <v>No</v>
      </c>
      <c r="L376" s="36">
        <v>5000</v>
      </c>
      <c r="M376" s="21">
        <f t="shared" si="16"/>
        <v>0</v>
      </c>
      <c r="N376" s="16" t="s">
        <v>302</v>
      </c>
      <c r="O376" s="11"/>
      <c r="P376" s="11"/>
      <c r="Q376" s="11" t="s">
        <v>304</v>
      </c>
    </row>
    <row r="377" spans="1:17" s="17" customFormat="1" ht="20.25" customHeight="1" outlineLevel="2" x14ac:dyDescent="0.25">
      <c r="A377" s="9">
        <v>20001</v>
      </c>
      <c r="B377" s="11" t="s">
        <v>270</v>
      </c>
      <c r="C377" s="11" t="s">
        <v>307</v>
      </c>
      <c r="D377" s="11" t="s">
        <v>308</v>
      </c>
      <c r="E377" s="11" t="s">
        <v>40</v>
      </c>
      <c r="F377" s="16" t="s">
        <v>309</v>
      </c>
      <c r="G377" s="16">
        <v>3</v>
      </c>
      <c r="H377" s="61"/>
      <c r="I377" s="12">
        <f t="shared" si="14"/>
        <v>3</v>
      </c>
      <c r="J377" s="13">
        <f t="shared" si="15"/>
        <v>3</v>
      </c>
      <c r="K377" s="13" t="s">
        <v>0</v>
      </c>
      <c r="L377" s="36">
        <v>140000</v>
      </c>
      <c r="M377" s="21">
        <f t="shared" si="16"/>
        <v>1</v>
      </c>
      <c r="N377" s="16" t="s">
        <v>310</v>
      </c>
      <c r="O377" s="62" t="s">
        <v>278</v>
      </c>
      <c r="P377" s="16"/>
      <c r="Q377" s="16" t="s">
        <v>311</v>
      </c>
    </row>
    <row r="378" spans="1:17" s="17" customFormat="1" ht="20.25" customHeight="1" outlineLevel="1" x14ac:dyDescent="0.25">
      <c r="A378" s="9"/>
      <c r="B378" s="24" t="s">
        <v>312</v>
      </c>
      <c r="C378" s="11"/>
      <c r="D378" s="24"/>
      <c r="E378" s="24"/>
      <c r="F378" s="65"/>
      <c r="G378" s="65">
        <f>SUBTOTAL(9,G368:G377)</f>
        <v>11</v>
      </c>
      <c r="H378" s="66">
        <f>SUBTOTAL(9,H368:H377)</f>
        <v>1.5333333333333334</v>
      </c>
      <c r="I378" s="12"/>
      <c r="J378" s="13"/>
      <c r="K378" s="12"/>
      <c r="L378" s="36"/>
      <c r="M378" s="40" t="str">
        <f>B377</f>
        <v>Cesar</v>
      </c>
      <c r="N378" s="16"/>
      <c r="O378" s="62"/>
      <c r="P378" s="16"/>
      <c r="Q378" s="16"/>
    </row>
    <row r="379" spans="1:17" s="17" customFormat="1" ht="20.25" customHeight="1" outlineLevel="2" x14ac:dyDescent="0.25">
      <c r="A379" s="9">
        <v>27150</v>
      </c>
      <c r="B379" s="11" t="s">
        <v>313</v>
      </c>
      <c r="C379" s="11" t="s">
        <v>314</v>
      </c>
      <c r="D379" s="11" t="s">
        <v>315</v>
      </c>
      <c r="E379" s="11" t="s">
        <v>32</v>
      </c>
      <c r="F379" s="11" t="s">
        <v>316</v>
      </c>
      <c r="G379" s="9">
        <f>(7+9)/2</f>
        <v>8</v>
      </c>
      <c r="H379" s="34"/>
      <c r="I379" s="12">
        <f t="shared" ref="I379:I402" si="17">G379+H379</f>
        <v>8</v>
      </c>
      <c r="J379" s="13">
        <f t="shared" ref="J379:J402" si="18">IF(I379=0,1,IF(I379&lt;=2,2,IF(I379&lt;=5,3,IF(I379&lt;=12,4,5))))</f>
        <v>4</v>
      </c>
      <c r="K379" s="13" t="s">
        <v>0</v>
      </c>
      <c r="L379" s="20">
        <v>375000</v>
      </c>
      <c r="M379" s="21">
        <f t="shared" ref="M379:M542" si="19">IF(J379=3,1,IF(J379=4,2,IF(J379=5,"rev",0)))</f>
        <v>2</v>
      </c>
      <c r="N379" s="16" t="s">
        <v>317</v>
      </c>
      <c r="O379" s="35" t="s">
        <v>49</v>
      </c>
      <c r="P379" s="16"/>
      <c r="Q379" s="11"/>
    </row>
    <row r="380" spans="1:17" s="17" customFormat="1" ht="20.25" customHeight="1" outlineLevel="2" x14ac:dyDescent="0.25">
      <c r="A380" s="67">
        <v>27615</v>
      </c>
      <c r="B380" s="11" t="s">
        <v>313</v>
      </c>
      <c r="C380" s="11" t="s">
        <v>189</v>
      </c>
      <c r="D380" s="11" t="s">
        <v>315</v>
      </c>
      <c r="E380" s="11" t="s">
        <v>32</v>
      </c>
      <c r="F380" s="11" t="s">
        <v>319</v>
      </c>
      <c r="G380" s="11">
        <v>6</v>
      </c>
      <c r="H380" s="34"/>
      <c r="I380" s="12">
        <f t="shared" si="17"/>
        <v>6</v>
      </c>
      <c r="J380" s="13">
        <f t="shared" si="18"/>
        <v>4</v>
      </c>
      <c r="K380" s="13" t="s">
        <v>0</v>
      </c>
      <c r="L380" s="20">
        <v>300000</v>
      </c>
      <c r="M380" s="21">
        <f t="shared" si="19"/>
        <v>2</v>
      </c>
      <c r="N380" s="16" t="s">
        <v>320</v>
      </c>
      <c r="O380" s="35" t="s">
        <v>49</v>
      </c>
      <c r="P380" s="16" t="s">
        <v>318</v>
      </c>
      <c r="Q380" s="11"/>
    </row>
    <row r="381" spans="1:17" s="17" customFormat="1" ht="20.25" customHeight="1" outlineLevel="2" x14ac:dyDescent="0.25">
      <c r="A381" s="9">
        <v>27800</v>
      </c>
      <c r="B381" s="11" t="s">
        <v>313</v>
      </c>
      <c r="C381" s="11" t="s">
        <v>321</v>
      </c>
      <c r="D381" s="11" t="s">
        <v>315</v>
      </c>
      <c r="E381" s="11" t="s">
        <v>32</v>
      </c>
      <c r="F381" s="11" t="s">
        <v>322</v>
      </c>
      <c r="G381" s="11">
        <v>4</v>
      </c>
      <c r="H381" s="34"/>
      <c r="I381" s="12">
        <f t="shared" si="17"/>
        <v>4</v>
      </c>
      <c r="J381" s="13">
        <f t="shared" si="18"/>
        <v>3</v>
      </c>
      <c r="K381" s="13" t="s">
        <v>0</v>
      </c>
      <c r="L381" s="20">
        <v>40000</v>
      </c>
      <c r="M381" s="21">
        <f>36/12</f>
        <v>3</v>
      </c>
      <c r="N381" s="16" t="s">
        <v>323</v>
      </c>
      <c r="O381" s="35" t="s">
        <v>49</v>
      </c>
      <c r="P381" s="16" t="s">
        <v>318</v>
      </c>
      <c r="Q381" s="11"/>
    </row>
    <row r="382" spans="1:17" s="17" customFormat="1" ht="20.25" customHeight="1" outlineLevel="2" x14ac:dyDescent="0.25">
      <c r="A382" s="9">
        <v>27006</v>
      </c>
      <c r="B382" s="11" t="s">
        <v>313</v>
      </c>
      <c r="C382" s="11" t="s">
        <v>324</v>
      </c>
      <c r="D382" s="11" t="s">
        <v>315</v>
      </c>
      <c r="E382" s="11" t="s">
        <v>32</v>
      </c>
      <c r="F382" s="11" t="s">
        <v>145</v>
      </c>
      <c r="G382" s="11">
        <v>5</v>
      </c>
      <c r="H382" s="34"/>
      <c r="I382" s="12">
        <f t="shared" si="17"/>
        <v>5</v>
      </c>
      <c r="J382" s="13">
        <f t="shared" si="18"/>
        <v>3</v>
      </c>
      <c r="K382" s="13" t="s">
        <v>0</v>
      </c>
      <c r="L382" s="20">
        <v>30000</v>
      </c>
      <c r="M382" s="21">
        <f>36/12</f>
        <v>3</v>
      </c>
      <c r="N382" s="16" t="s">
        <v>323</v>
      </c>
      <c r="O382" s="35" t="s">
        <v>49</v>
      </c>
      <c r="P382" s="16" t="s">
        <v>318</v>
      </c>
      <c r="Q382" s="11"/>
    </row>
    <row r="383" spans="1:17" s="17" customFormat="1" ht="20.25" customHeight="1" outlineLevel="2" x14ac:dyDescent="0.25">
      <c r="A383" s="9">
        <v>27075</v>
      </c>
      <c r="B383" s="11" t="s">
        <v>313</v>
      </c>
      <c r="C383" s="11" t="s">
        <v>325</v>
      </c>
      <c r="D383" s="11" t="s">
        <v>325</v>
      </c>
      <c r="E383" s="11" t="s">
        <v>40</v>
      </c>
      <c r="F383" s="11" t="s">
        <v>126</v>
      </c>
      <c r="G383" s="11"/>
      <c r="H383" s="34">
        <v>0.3</v>
      </c>
      <c r="I383" s="12">
        <f t="shared" si="17"/>
        <v>0.3</v>
      </c>
      <c r="J383" s="13">
        <f t="shared" si="18"/>
        <v>2</v>
      </c>
      <c r="K383" s="13" t="str">
        <f>IF('[33]VIATICOS REFERENCIA'!$G$15&gt;'Calculos Intermedios_transp_pes'!L383,"No","Si")</f>
        <v>No</v>
      </c>
      <c r="L383" s="20">
        <v>10000</v>
      </c>
      <c r="M383" s="21">
        <f t="shared" si="19"/>
        <v>0</v>
      </c>
      <c r="N383" s="16"/>
      <c r="O383" s="11"/>
      <c r="P383" s="11" t="s">
        <v>318</v>
      </c>
      <c r="Q383" s="11"/>
    </row>
    <row r="384" spans="1:17" s="17" customFormat="1" ht="20.25" customHeight="1" outlineLevel="2" x14ac:dyDescent="0.25">
      <c r="A384" s="9">
        <v>27495</v>
      </c>
      <c r="B384" s="11" t="s">
        <v>313</v>
      </c>
      <c r="C384" s="11" t="s">
        <v>326</v>
      </c>
      <c r="D384" s="11" t="s">
        <v>325</v>
      </c>
      <c r="E384" s="11" t="s">
        <v>32</v>
      </c>
      <c r="F384" s="11" t="s">
        <v>327</v>
      </c>
      <c r="G384" s="11">
        <v>2</v>
      </c>
      <c r="H384" s="34">
        <v>0.3</v>
      </c>
      <c r="I384" s="12">
        <f t="shared" si="17"/>
        <v>2.2999999999999998</v>
      </c>
      <c r="J384" s="13">
        <f t="shared" si="18"/>
        <v>3</v>
      </c>
      <c r="K384" s="13" t="s">
        <v>0</v>
      </c>
      <c r="L384" s="20">
        <v>70000</v>
      </c>
      <c r="M384" s="21">
        <f t="shared" si="19"/>
        <v>1</v>
      </c>
      <c r="N384" s="16" t="s">
        <v>328</v>
      </c>
      <c r="O384" s="11"/>
      <c r="P384" s="11" t="s">
        <v>318</v>
      </c>
      <c r="Q384" s="11"/>
    </row>
    <row r="385" spans="1:17" s="17" customFormat="1" ht="20.25" customHeight="1" outlineLevel="2" x14ac:dyDescent="0.25">
      <c r="A385" s="9">
        <v>27372</v>
      </c>
      <c r="B385" s="11" t="s">
        <v>313</v>
      </c>
      <c r="C385" s="11" t="s">
        <v>329</v>
      </c>
      <c r="D385" s="11" t="s">
        <v>325</v>
      </c>
      <c r="E385" s="11" t="s">
        <v>32</v>
      </c>
      <c r="F385" s="11" t="s">
        <v>103</v>
      </c>
      <c r="G385" s="11">
        <v>3</v>
      </c>
      <c r="H385" s="34"/>
      <c r="I385" s="12">
        <f t="shared" si="17"/>
        <v>3</v>
      </c>
      <c r="J385" s="13">
        <f t="shared" si="18"/>
        <v>3</v>
      </c>
      <c r="K385" s="13" t="s">
        <v>0</v>
      </c>
      <c r="L385" s="20">
        <v>70000</v>
      </c>
      <c r="M385" s="21">
        <f t="shared" si="19"/>
        <v>1</v>
      </c>
      <c r="N385" s="16"/>
      <c r="O385" s="11"/>
      <c r="P385" s="11" t="s">
        <v>318</v>
      </c>
      <c r="Q385" s="11"/>
    </row>
    <row r="386" spans="1:17" s="17" customFormat="1" ht="20.25" customHeight="1" outlineLevel="2" x14ac:dyDescent="0.25">
      <c r="A386" s="9">
        <v>27430</v>
      </c>
      <c r="B386" s="11" t="s">
        <v>313</v>
      </c>
      <c r="C386" s="11" t="s">
        <v>330</v>
      </c>
      <c r="D386" s="11" t="s">
        <v>331</v>
      </c>
      <c r="E386" s="11" t="s">
        <v>40</v>
      </c>
      <c r="F386" s="11" t="s">
        <v>103</v>
      </c>
      <c r="G386" s="11">
        <v>3</v>
      </c>
      <c r="H386" s="34"/>
      <c r="I386" s="12">
        <f t="shared" si="17"/>
        <v>3</v>
      </c>
      <c r="J386" s="13">
        <f t="shared" si="18"/>
        <v>3</v>
      </c>
      <c r="K386" s="13" t="s">
        <v>0</v>
      </c>
      <c r="L386" s="20">
        <v>15000</v>
      </c>
      <c r="M386" s="21">
        <f t="shared" si="19"/>
        <v>1</v>
      </c>
      <c r="N386" s="16"/>
      <c r="O386" s="11"/>
      <c r="P386" s="11" t="s">
        <v>318</v>
      </c>
      <c r="Q386" s="11"/>
    </row>
    <row r="387" spans="1:17" s="17" customFormat="1" ht="20.25" customHeight="1" outlineLevel="2" x14ac:dyDescent="0.25">
      <c r="A387" s="9">
        <v>27077</v>
      </c>
      <c r="B387" s="11" t="s">
        <v>313</v>
      </c>
      <c r="C387" s="11" t="s">
        <v>332</v>
      </c>
      <c r="D387" s="11" t="s">
        <v>333</v>
      </c>
      <c r="E387" s="11" t="s">
        <v>32</v>
      </c>
      <c r="F387" s="11" t="s">
        <v>334</v>
      </c>
      <c r="G387" s="11">
        <f>(6+8)/2</f>
        <v>7</v>
      </c>
      <c r="H387" s="34"/>
      <c r="I387" s="12">
        <f t="shared" si="17"/>
        <v>7</v>
      </c>
      <c r="J387" s="13">
        <f t="shared" si="18"/>
        <v>4</v>
      </c>
      <c r="K387" s="13" t="s">
        <v>0</v>
      </c>
      <c r="L387" s="20">
        <v>80000</v>
      </c>
      <c r="M387" s="21">
        <f t="shared" si="19"/>
        <v>2</v>
      </c>
      <c r="N387" s="16" t="s">
        <v>335</v>
      </c>
      <c r="O387" s="11"/>
      <c r="P387" s="11" t="s">
        <v>318</v>
      </c>
      <c r="Q387" s="11"/>
    </row>
    <row r="388" spans="1:17" s="17" customFormat="1" ht="20.25" customHeight="1" outlineLevel="2" x14ac:dyDescent="0.25">
      <c r="A388" s="9">
        <v>27025</v>
      </c>
      <c r="B388" s="11" t="s">
        <v>313</v>
      </c>
      <c r="C388" s="11" t="s">
        <v>336</v>
      </c>
      <c r="D388" s="11" t="s">
        <v>331</v>
      </c>
      <c r="E388" s="11" t="s">
        <v>32</v>
      </c>
      <c r="F388" s="11" t="s">
        <v>334</v>
      </c>
      <c r="G388" s="11">
        <f>(6+8)/2</f>
        <v>7</v>
      </c>
      <c r="H388" s="34"/>
      <c r="I388" s="12">
        <f t="shared" si="17"/>
        <v>7</v>
      </c>
      <c r="J388" s="13">
        <f t="shared" si="18"/>
        <v>4</v>
      </c>
      <c r="K388" s="13" t="s">
        <v>0</v>
      </c>
      <c r="L388" s="20">
        <v>465000</v>
      </c>
      <c r="M388" s="21">
        <f t="shared" si="19"/>
        <v>2</v>
      </c>
      <c r="N388" s="16" t="s">
        <v>337</v>
      </c>
      <c r="O388" s="35" t="s">
        <v>338</v>
      </c>
      <c r="P388" s="11" t="s">
        <v>318</v>
      </c>
      <c r="Q388" s="11"/>
    </row>
    <row r="389" spans="1:17" s="17" customFormat="1" ht="20.25" customHeight="1" outlineLevel="2" x14ac:dyDescent="0.25">
      <c r="A389" s="9">
        <v>27099</v>
      </c>
      <c r="B389" s="11" t="s">
        <v>313</v>
      </c>
      <c r="C389" s="11" t="s">
        <v>339</v>
      </c>
      <c r="D389" s="11" t="s">
        <v>340</v>
      </c>
      <c r="E389" s="11" t="s">
        <v>20</v>
      </c>
      <c r="F389" s="11" t="s">
        <v>341</v>
      </c>
      <c r="G389" s="11">
        <v>8</v>
      </c>
      <c r="H389" s="34"/>
      <c r="I389" s="12">
        <f t="shared" si="17"/>
        <v>8</v>
      </c>
      <c r="J389" s="13">
        <f t="shared" si="18"/>
        <v>4</v>
      </c>
      <c r="K389" s="13" t="s">
        <v>0</v>
      </c>
      <c r="L389" s="36">
        <v>600000</v>
      </c>
      <c r="M389" s="21">
        <f t="shared" si="19"/>
        <v>2</v>
      </c>
      <c r="N389" s="16" t="s">
        <v>342</v>
      </c>
      <c r="O389" s="62" t="s">
        <v>343</v>
      </c>
      <c r="P389" s="68" t="s">
        <v>318</v>
      </c>
      <c r="Q389" s="11" t="s">
        <v>318</v>
      </c>
    </row>
    <row r="390" spans="1:17" s="17" customFormat="1" ht="20.25" customHeight="1" outlineLevel="2" x14ac:dyDescent="0.25">
      <c r="A390" s="9">
        <v>27073</v>
      </c>
      <c r="B390" s="11" t="s">
        <v>313</v>
      </c>
      <c r="C390" s="11" t="s">
        <v>344</v>
      </c>
      <c r="D390" s="11" t="s">
        <v>345</v>
      </c>
      <c r="E390" s="11" t="s">
        <v>32</v>
      </c>
      <c r="F390" s="11" t="s">
        <v>346</v>
      </c>
      <c r="G390" s="11">
        <f>(8+10)/2</f>
        <v>9</v>
      </c>
      <c r="H390" s="34"/>
      <c r="I390" s="12">
        <f t="shared" si="17"/>
        <v>9</v>
      </c>
      <c r="J390" s="13">
        <f t="shared" si="18"/>
        <v>4</v>
      </c>
      <c r="K390" s="13" t="s">
        <v>0</v>
      </c>
      <c r="L390" s="36">
        <v>250000</v>
      </c>
      <c r="M390" s="21">
        <f t="shared" si="19"/>
        <v>2</v>
      </c>
      <c r="N390" s="16" t="s">
        <v>347</v>
      </c>
      <c r="O390" s="11"/>
      <c r="P390" s="16">
        <v>1200000</v>
      </c>
      <c r="Q390" s="11"/>
    </row>
    <row r="391" spans="1:17" s="17" customFormat="1" ht="20.25" customHeight="1" outlineLevel="2" x14ac:dyDescent="0.25">
      <c r="A391" s="9">
        <v>27250</v>
      </c>
      <c r="B391" s="11" t="s">
        <v>313</v>
      </c>
      <c r="C391" s="11" t="s">
        <v>349</v>
      </c>
      <c r="D391" s="11" t="s">
        <v>350</v>
      </c>
      <c r="E391" s="11" t="s">
        <v>32</v>
      </c>
      <c r="F391" s="11" t="s">
        <v>351</v>
      </c>
      <c r="G391" s="11">
        <f>(6+8)/2</f>
        <v>7</v>
      </c>
      <c r="H391" s="34"/>
      <c r="I391" s="12">
        <f t="shared" si="17"/>
        <v>7</v>
      </c>
      <c r="J391" s="13">
        <f t="shared" si="18"/>
        <v>4</v>
      </c>
      <c r="K391" s="13" t="s">
        <v>0</v>
      </c>
      <c r="L391" s="36">
        <v>267500</v>
      </c>
      <c r="M391" s="21">
        <f t="shared" si="19"/>
        <v>2</v>
      </c>
      <c r="N391" s="16" t="s">
        <v>352</v>
      </c>
      <c r="O391" s="35" t="s">
        <v>49</v>
      </c>
      <c r="P391" s="11" t="s">
        <v>348</v>
      </c>
      <c r="Q391" s="11"/>
    </row>
    <row r="392" spans="1:17" s="17" customFormat="1" ht="20.25" customHeight="1" outlineLevel="2" x14ac:dyDescent="0.25">
      <c r="A392" s="9">
        <v>27050</v>
      </c>
      <c r="B392" s="11" t="s">
        <v>313</v>
      </c>
      <c r="C392" s="11" t="s">
        <v>353</v>
      </c>
      <c r="D392" s="11" t="s">
        <v>354</v>
      </c>
      <c r="E392" s="11" t="s">
        <v>40</v>
      </c>
      <c r="F392" s="11" t="s">
        <v>355</v>
      </c>
      <c r="G392" s="11">
        <v>1</v>
      </c>
      <c r="H392" s="34"/>
      <c r="I392" s="12">
        <f t="shared" si="17"/>
        <v>1</v>
      </c>
      <c r="J392" s="13">
        <f t="shared" si="18"/>
        <v>2</v>
      </c>
      <c r="K392" s="13" t="str">
        <f>IF('[33]VIATICOS REFERENCIA'!$G$15&gt;'Calculos Intermedios_transp_pes'!L392,"No","Si")</f>
        <v>No</v>
      </c>
      <c r="L392" s="20">
        <v>5000</v>
      </c>
      <c r="M392" s="21">
        <f t="shared" si="19"/>
        <v>0</v>
      </c>
      <c r="N392" s="16" t="s">
        <v>356</v>
      </c>
      <c r="O392" s="11"/>
      <c r="P392" s="11" t="s">
        <v>318</v>
      </c>
      <c r="Q392" s="11"/>
    </row>
    <row r="393" spans="1:17" s="17" customFormat="1" ht="20.25" customHeight="1" outlineLevel="2" x14ac:dyDescent="0.25">
      <c r="A393" s="9">
        <v>27245</v>
      </c>
      <c r="B393" s="11" t="s">
        <v>313</v>
      </c>
      <c r="C393" s="11" t="s">
        <v>357</v>
      </c>
      <c r="D393" s="11" t="s">
        <v>354</v>
      </c>
      <c r="E393" s="11" t="s">
        <v>40</v>
      </c>
      <c r="F393" s="11" t="s">
        <v>358</v>
      </c>
      <c r="G393" s="11">
        <v>7</v>
      </c>
      <c r="H393" s="34"/>
      <c r="I393" s="12">
        <f t="shared" si="17"/>
        <v>7</v>
      </c>
      <c r="J393" s="13">
        <f t="shared" si="18"/>
        <v>4</v>
      </c>
      <c r="K393" s="13" t="s">
        <v>0</v>
      </c>
      <c r="L393" s="20">
        <v>45000</v>
      </c>
      <c r="M393" s="21">
        <f t="shared" si="19"/>
        <v>2</v>
      </c>
      <c r="N393" s="16" t="s">
        <v>359</v>
      </c>
      <c r="O393" s="11"/>
      <c r="P393" s="11" t="s">
        <v>318</v>
      </c>
      <c r="Q393" s="11"/>
    </row>
    <row r="394" spans="1:17" s="17" customFormat="1" ht="20.25" customHeight="1" outlineLevel="2" x14ac:dyDescent="0.25">
      <c r="A394" s="9">
        <v>27425</v>
      </c>
      <c r="B394" s="11" t="s">
        <v>313</v>
      </c>
      <c r="C394" s="11" t="s">
        <v>360</v>
      </c>
      <c r="D394" s="11" t="s">
        <v>354</v>
      </c>
      <c r="E394" s="11" t="s">
        <v>20</v>
      </c>
      <c r="F394" s="11" t="s">
        <v>52</v>
      </c>
      <c r="G394" s="11">
        <v>2</v>
      </c>
      <c r="H394" s="34"/>
      <c r="I394" s="12">
        <f t="shared" si="17"/>
        <v>2</v>
      </c>
      <c r="J394" s="13">
        <f t="shared" si="18"/>
        <v>2</v>
      </c>
      <c r="K394" s="13" t="str">
        <f>IF('[33]VIATICOS REFERENCIA'!$G$15&gt;'Calculos Intermedios_transp_pes'!L394,"No","Si")</f>
        <v>No</v>
      </c>
      <c r="L394" s="20">
        <v>60000</v>
      </c>
      <c r="M394" s="21">
        <f t="shared" si="19"/>
        <v>0</v>
      </c>
      <c r="N394" s="16"/>
      <c r="O394" s="35" t="s">
        <v>49</v>
      </c>
      <c r="P394" s="11" t="s">
        <v>318</v>
      </c>
      <c r="Q394" s="11"/>
    </row>
    <row r="395" spans="1:17" s="17" customFormat="1" ht="20.25" customHeight="1" outlineLevel="2" x14ac:dyDescent="0.25">
      <c r="A395" s="9">
        <v>27787</v>
      </c>
      <c r="B395" s="11" t="s">
        <v>313</v>
      </c>
      <c r="C395" s="11" t="s">
        <v>361</v>
      </c>
      <c r="D395" s="11" t="s">
        <v>362</v>
      </c>
      <c r="E395" s="11" t="s">
        <v>40</v>
      </c>
      <c r="F395" s="11" t="s">
        <v>363</v>
      </c>
      <c r="G395" s="11">
        <v>2</v>
      </c>
      <c r="H395" s="34"/>
      <c r="I395" s="12">
        <f t="shared" si="17"/>
        <v>2</v>
      </c>
      <c r="J395" s="13">
        <f t="shared" si="18"/>
        <v>2</v>
      </c>
      <c r="K395" s="13" t="str">
        <f>IF('[33]VIATICOS REFERENCIA'!$G$15&gt;'Calculos Intermedios_transp_pes'!L395,"No","Si")</f>
        <v>No</v>
      </c>
      <c r="L395" s="36">
        <v>20000</v>
      </c>
      <c r="M395" s="21">
        <f t="shared" si="19"/>
        <v>0</v>
      </c>
      <c r="N395" s="16" t="s">
        <v>364</v>
      </c>
      <c r="O395" s="62" t="s">
        <v>365</v>
      </c>
      <c r="P395" s="16" t="s">
        <v>318</v>
      </c>
      <c r="Q395" s="11"/>
    </row>
    <row r="396" spans="1:17" s="17" customFormat="1" ht="20.25" customHeight="1" outlineLevel="2" x14ac:dyDescent="0.25">
      <c r="A396" s="9">
        <v>27361</v>
      </c>
      <c r="B396" s="11" t="s">
        <v>313</v>
      </c>
      <c r="C396" s="11" t="s">
        <v>362</v>
      </c>
      <c r="D396" s="11" t="s">
        <v>362</v>
      </c>
      <c r="E396" s="11" t="s">
        <v>32</v>
      </c>
      <c r="F396" s="11" t="s">
        <v>52</v>
      </c>
      <c r="G396" s="11">
        <v>2</v>
      </c>
      <c r="H396" s="34"/>
      <c r="I396" s="12">
        <f t="shared" si="17"/>
        <v>2</v>
      </c>
      <c r="J396" s="13">
        <f t="shared" si="18"/>
        <v>2</v>
      </c>
      <c r="K396" s="13" t="str">
        <f>IF('[33]VIATICOS REFERENCIA'!$G$15&gt;'Calculos Intermedios_transp_pes'!L396,"No","Si")</f>
        <v>No</v>
      </c>
      <c r="L396" s="20">
        <v>45000</v>
      </c>
      <c r="M396" s="21">
        <f t="shared" si="19"/>
        <v>0</v>
      </c>
      <c r="N396" s="16" t="s">
        <v>366</v>
      </c>
      <c r="O396" s="35" t="s">
        <v>49</v>
      </c>
      <c r="P396" s="11" t="s">
        <v>348</v>
      </c>
      <c r="Q396" s="11"/>
    </row>
    <row r="397" spans="1:17" s="17" customFormat="1" ht="20.25" customHeight="1" outlineLevel="2" x14ac:dyDescent="0.25">
      <c r="A397" s="9">
        <v>27580</v>
      </c>
      <c r="B397" s="11" t="s">
        <v>313</v>
      </c>
      <c r="C397" s="11" t="s">
        <v>367</v>
      </c>
      <c r="D397" s="11" t="s">
        <v>368</v>
      </c>
      <c r="E397" s="11" t="s">
        <v>32</v>
      </c>
      <c r="F397" s="11" t="s">
        <v>369</v>
      </c>
      <c r="G397" s="11">
        <f>(2+6)/2</f>
        <v>4</v>
      </c>
      <c r="H397" s="34"/>
      <c r="I397" s="12">
        <f t="shared" si="17"/>
        <v>4</v>
      </c>
      <c r="J397" s="13">
        <f t="shared" si="18"/>
        <v>3</v>
      </c>
      <c r="K397" s="13" t="s">
        <v>0</v>
      </c>
      <c r="L397" s="20">
        <v>35000</v>
      </c>
      <c r="M397" s="21">
        <f t="shared" si="19"/>
        <v>1</v>
      </c>
      <c r="N397" s="16" t="s">
        <v>370</v>
      </c>
      <c r="O397" s="35" t="s">
        <v>49</v>
      </c>
      <c r="P397" s="11" t="s">
        <v>318</v>
      </c>
      <c r="Q397" s="11"/>
    </row>
    <row r="398" spans="1:17" s="17" customFormat="1" ht="20.25" customHeight="1" outlineLevel="2" x14ac:dyDescent="0.25">
      <c r="A398" s="9">
        <v>27491</v>
      </c>
      <c r="B398" s="11" t="s">
        <v>313</v>
      </c>
      <c r="C398" s="11" t="s">
        <v>371</v>
      </c>
      <c r="D398" s="11" t="s">
        <v>368</v>
      </c>
      <c r="E398" s="11" t="s">
        <v>40</v>
      </c>
      <c r="F398" s="11" t="s">
        <v>52</v>
      </c>
      <c r="G398" s="11">
        <v>2</v>
      </c>
      <c r="H398" s="34"/>
      <c r="I398" s="12">
        <f t="shared" si="17"/>
        <v>2</v>
      </c>
      <c r="J398" s="13">
        <f t="shared" si="18"/>
        <v>2</v>
      </c>
      <c r="K398" s="13" t="str">
        <f>IF('[33]VIATICOS REFERENCIA'!$G$15&gt;'Calculos Intermedios_transp_pes'!L398,"No","Si")</f>
        <v>No</v>
      </c>
      <c r="L398" s="36">
        <v>20000</v>
      </c>
      <c r="M398" s="21">
        <f t="shared" si="19"/>
        <v>0</v>
      </c>
      <c r="N398" s="16"/>
      <c r="O398" s="35" t="s">
        <v>49</v>
      </c>
      <c r="P398" s="16" t="s">
        <v>318</v>
      </c>
      <c r="Q398" s="11"/>
    </row>
    <row r="399" spans="1:17" s="17" customFormat="1" ht="20.25" customHeight="1" outlineLevel="2" x14ac:dyDescent="0.25">
      <c r="A399" s="9">
        <v>27001</v>
      </c>
      <c r="B399" s="11" t="s">
        <v>313</v>
      </c>
      <c r="C399" s="11" t="s">
        <v>372</v>
      </c>
      <c r="D399" s="11" t="s">
        <v>354</v>
      </c>
      <c r="E399" s="11" t="s">
        <v>40</v>
      </c>
      <c r="F399" s="69" t="s">
        <v>373</v>
      </c>
      <c r="G399" s="69">
        <v>1</v>
      </c>
      <c r="H399" s="70"/>
      <c r="I399" s="12">
        <f t="shared" si="17"/>
        <v>1</v>
      </c>
      <c r="J399" s="13">
        <f t="shared" si="18"/>
        <v>2</v>
      </c>
      <c r="K399" s="13" t="str">
        <f>IF('[33]VIATICOS REFERENCIA'!$G$15&gt;'Calculos Intermedios_transp_pes'!L399,"No","Si")</f>
        <v>No</v>
      </c>
      <c r="L399" s="36">
        <v>3000</v>
      </c>
      <c r="M399" s="21">
        <f t="shared" si="19"/>
        <v>0</v>
      </c>
      <c r="N399" s="16" t="s">
        <v>374</v>
      </c>
      <c r="O399" s="11"/>
      <c r="P399" s="16" t="s">
        <v>348</v>
      </c>
      <c r="Q399" s="11"/>
    </row>
    <row r="400" spans="1:17" s="17" customFormat="1" ht="20.25" customHeight="1" outlineLevel="2" x14ac:dyDescent="0.25">
      <c r="A400" s="9">
        <v>27413</v>
      </c>
      <c r="B400" s="41" t="s">
        <v>313</v>
      </c>
      <c r="C400" s="11" t="s">
        <v>375</v>
      </c>
      <c r="D400" s="11" t="s">
        <v>376</v>
      </c>
      <c r="E400" s="11" t="s">
        <v>20</v>
      </c>
      <c r="F400" s="11" t="s">
        <v>377</v>
      </c>
      <c r="G400" s="11">
        <v>8</v>
      </c>
      <c r="H400" s="34"/>
      <c r="I400" s="12">
        <f t="shared" si="17"/>
        <v>8</v>
      </c>
      <c r="J400" s="13">
        <f t="shared" si="18"/>
        <v>4</v>
      </c>
      <c r="K400" s="13" t="s">
        <v>0</v>
      </c>
      <c r="L400" s="20">
        <v>650000</v>
      </c>
      <c r="M400" s="21">
        <f t="shared" si="19"/>
        <v>2</v>
      </c>
      <c r="N400" s="16" t="s">
        <v>378</v>
      </c>
      <c r="O400" s="62" t="s">
        <v>365</v>
      </c>
      <c r="P400" s="68" t="s">
        <v>348</v>
      </c>
      <c r="Q400" s="11" t="s">
        <v>318</v>
      </c>
    </row>
    <row r="401" spans="1:18" s="143" customFormat="1" ht="20.25" customHeight="1" outlineLevel="2" x14ac:dyDescent="0.25">
      <c r="A401" s="159">
        <v>27615</v>
      </c>
      <c r="B401" s="135" t="s">
        <v>313</v>
      </c>
      <c r="C401" s="144" t="s">
        <v>941</v>
      </c>
      <c r="D401" s="154" t="s">
        <v>942</v>
      </c>
      <c r="E401" s="135" t="s">
        <v>20</v>
      </c>
      <c r="F401" s="135" t="s">
        <v>103</v>
      </c>
      <c r="G401" s="135">
        <v>3</v>
      </c>
      <c r="H401" s="136"/>
      <c r="I401" s="136">
        <f t="shared" si="17"/>
        <v>3</v>
      </c>
      <c r="J401" s="137">
        <f t="shared" si="18"/>
        <v>3</v>
      </c>
      <c r="K401" s="137" t="s">
        <v>922</v>
      </c>
      <c r="L401" s="155">
        <v>64000</v>
      </c>
      <c r="M401" s="139">
        <f t="shared" si="19"/>
        <v>1</v>
      </c>
      <c r="N401" s="144" t="s">
        <v>842</v>
      </c>
      <c r="O401" s="152"/>
      <c r="P401" s="153"/>
      <c r="Q401" s="135"/>
    </row>
    <row r="402" spans="1:18" s="143" customFormat="1" ht="20.25" customHeight="1" outlineLevel="2" x14ac:dyDescent="0.25">
      <c r="A402" s="159">
        <v>27615</v>
      </c>
      <c r="B402" s="135" t="s">
        <v>313</v>
      </c>
      <c r="C402" s="144" t="s">
        <v>941</v>
      </c>
      <c r="D402" s="154" t="s">
        <v>942</v>
      </c>
      <c r="E402" s="135" t="s">
        <v>20</v>
      </c>
      <c r="F402" s="135" t="s">
        <v>103</v>
      </c>
      <c r="G402" s="135">
        <v>3</v>
      </c>
      <c r="H402" s="136"/>
      <c r="I402" s="136">
        <f t="shared" si="17"/>
        <v>3</v>
      </c>
      <c r="J402" s="137">
        <f t="shared" si="18"/>
        <v>3</v>
      </c>
      <c r="K402" s="137" t="s">
        <v>922</v>
      </c>
      <c r="L402" s="155">
        <v>64000</v>
      </c>
      <c r="M402" s="139">
        <f t="shared" si="19"/>
        <v>1</v>
      </c>
      <c r="N402" s="144" t="s">
        <v>842</v>
      </c>
      <c r="O402" s="152"/>
      <c r="P402" s="153"/>
      <c r="Q402" s="135"/>
    </row>
    <row r="403" spans="1:18" s="143" customFormat="1" ht="20.25" customHeight="1" outlineLevel="2" x14ac:dyDescent="0.25">
      <c r="A403" s="159">
        <v>27615</v>
      </c>
      <c r="B403" s="135" t="s">
        <v>313</v>
      </c>
      <c r="C403" s="144" t="s">
        <v>941</v>
      </c>
      <c r="D403" s="154" t="s">
        <v>942</v>
      </c>
      <c r="E403" s="135" t="s">
        <v>20</v>
      </c>
      <c r="F403" s="135" t="s">
        <v>103</v>
      </c>
      <c r="G403" s="135">
        <v>3</v>
      </c>
      <c r="H403" s="136"/>
      <c r="I403" s="136">
        <v>3</v>
      </c>
      <c r="J403" s="137">
        <v>3</v>
      </c>
      <c r="K403" s="137" t="s">
        <v>922</v>
      </c>
      <c r="L403" s="155">
        <v>64000</v>
      </c>
      <c r="M403" s="139">
        <v>1</v>
      </c>
      <c r="N403" s="144" t="s">
        <v>842</v>
      </c>
      <c r="O403" s="152"/>
      <c r="P403" s="153"/>
      <c r="Q403" s="135"/>
    </row>
    <row r="404" spans="1:18" s="143" customFormat="1" ht="20.25" customHeight="1" outlineLevel="2" x14ac:dyDescent="0.25">
      <c r="A404" s="159">
        <v>27615</v>
      </c>
      <c r="B404" s="135" t="s">
        <v>313</v>
      </c>
      <c r="C404" s="144" t="s">
        <v>941</v>
      </c>
      <c r="D404" s="154" t="s">
        <v>942</v>
      </c>
      <c r="E404" s="135" t="s">
        <v>20</v>
      </c>
      <c r="F404" s="135" t="s">
        <v>103</v>
      </c>
      <c r="G404" s="135">
        <v>3</v>
      </c>
      <c r="H404" s="136"/>
      <c r="I404" s="136">
        <v>3</v>
      </c>
      <c r="J404" s="137">
        <v>3</v>
      </c>
      <c r="K404" s="137" t="s">
        <v>922</v>
      </c>
      <c r="L404" s="155">
        <v>64000</v>
      </c>
      <c r="M404" s="139">
        <v>1</v>
      </c>
      <c r="N404" s="144" t="s">
        <v>842</v>
      </c>
      <c r="O404" s="152"/>
      <c r="P404" s="153"/>
      <c r="Q404" s="135"/>
    </row>
    <row r="405" spans="1:18" s="143" customFormat="1" ht="20.25" customHeight="1" outlineLevel="2" x14ac:dyDescent="0.25">
      <c r="A405" s="159">
        <v>27615</v>
      </c>
      <c r="B405" s="135" t="s">
        <v>313</v>
      </c>
      <c r="C405" s="144" t="s">
        <v>941</v>
      </c>
      <c r="D405" s="144" t="s">
        <v>941</v>
      </c>
      <c r="E405" s="135" t="s">
        <v>40</v>
      </c>
      <c r="F405" s="135" t="s">
        <v>943</v>
      </c>
      <c r="G405" s="135"/>
      <c r="H405" s="136">
        <v>0.4</v>
      </c>
      <c r="I405" s="136">
        <v>0.4</v>
      </c>
      <c r="J405" s="137">
        <v>2</v>
      </c>
      <c r="K405" s="137"/>
      <c r="L405" s="155">
        <v>0</v>
      </c>
      <c r="M405" s="139"/>
      <c r="N405" s="144" t="s">
        <v>842</v>
      </c>
      <c r="O405" s="152"/>
      <c r="P405" s="153"/>
      <c r="Q405" s="135"/>
    </row>
    <row r="406" spans="1:18" s="143" customFormat="1" ht="20.25" customHeight="1" outlineLevel="2" x14ac:dyDescent="0.25">
      <c r="A406" s="159">
        <v>27615</v>
      </c>
      <c r="B406" s="135" t="s">
        <v>313</v>
      </c>
      <c r="C406" s="144" t="s">
        <v>941</v>
      </c>
      <c r="D406" s="144" t="s">
        <v>941</v>
      </c>
      <c r="E406" s="135" t="s">
        <v>40</v>
      </c>
      <c r="F406" s="135" t="s">
        <v>943</v>
      </c>
      <c r="G406" s="135"/>
      <c r="H406" s="136">
        <v>0.4</v>
      </c>
      <c r="I406" s="136">
        <v>0.4</v>
      </c>
      <c r="J406" s="137">
        <v>2</v>
      </c>
      <c r="K406" s="137"/>
      <c r="L406" s="155">
        <v>220000</v>
      </c>
      <c r="M406" s="139"/>
      <c r="N406" s="144" t="s">
        <v>842</v>
      </c>
      <c r="O406" s="152"/>
      <c r="P406" s="153"/>
      <c r="Q406" s="135"/>
    </row>
    <row r="407" spans="1:18" s="143" customFormat="1" ht="20.25" customHeight="1" outlineLevel="2" x14ac:dyDescent="0.25">
      <c r="A407" s="159">
        <v>27615</v>
      </c>
      <c r="B407" s="135" t="s">
        <v>313</v>
      </c>
      <c r="C407" s="144" t="s">
        <v>941</v>
      </c>
      <c r="D407" s="144" t="s">
        <v>941</v>
      </c>
      <c r="E407" s="135" t="s">
        <v>40</v>
      </c>
      <c r="F407" s="135" t="s">
        <v>943</v>
      </c>
      <c r="G407" s="135"/>
      <c r="H407" s="136">
        <v>0.4</v>
      </c>
      <c r="I407" s="136">
        <v>0.4</v>
      </c>
      <c r="J407" s="137">
        <v>2</v>
      </c>
      <c r="K407" s="137"/>
      <c r="L407" s="155">
        <v>250000</v>
      </c>
      <c r="M407" s="139"/>
      <c r="N407" s="144" t="s">
        <v>842</v>
      </c>
      <c r="O407" s="152"/>
      <c r="P407" s="153"/>
      <c r="Q407" s="135"/>
    </row>
    <row r="408" spans="1:18" s="143" customFormat="1" ht="20.25" customHeight="1" outlineLevel="2" x14ac:dyDescent="0.25">
      <c r="A408" s="159">
        <v>27615</v>
      </c>
      <c r="B408" s="135" t="s">
        <v>313</v>
      </c>
      <c r="C408" s="144" t="s">
        <v>941</v>
      </c>
      <c r="D408" s="144" t="s">
        <v>941</v>
      </c>
      <c r="E408" s="135" t="s">
        <v>40</v>
      </c>
      <c r="F408" s="135" t="s">
        <v>943</v>
      </c>
      <c r="G408" s="135"/>
      <c r="H408" s="136">
        <v>0.4</v>
      </c>
      <c r="I408" s="136">
        <v>0.4</v>
      </c>
      <c r="J408" s="137">
        <v>2</v>
      </c>
      <c r="K408" s="137"/>
      <c r="L408" s="155">
        <v>300000</v>
      </c>
      <c r="M408" s="139"/>
      <c r="N408" s="144" t="s">
        <v>842</v>
      </c>
      <c r="O408" s="152"/>
      <c r="P408" s="153"/>
      <c r="Q408" s="135"/>
    </row>
    <row r="409" spans="1:18" s="143" customFormat="1" ht="20.25" customHeight="1" outlineLevel="2" x14ac:dyDescent="0.25">
      <c r="A409" s="159">
        <v>27615</v>
      </c>
      <c r="B409" s="135" t="s">
        <v>313</v>
      </c>
      <c r="C409" s="144" t="s">
        <v>941</v>
      </c>
      <c r="D409" s="144" t="s">
        <v>941</v>
      </c>
      <c r="E409" s="135" t="s">
        <v>40</v>
      </c>
      <c r="F409" s="135" t="s">
        <v>943</v>
      </c>
      <c r="G409" s="135"/>
      <c r="H409" s="136">
        <v>0.4</v>
      </c>
      <c r="I409" s="136">
        <v>0.4</v>
      </c>
      <c r="J409" s="137">
        <v>2</v>
      </c>
      <c r="K409" s="137"/>
      <c r="L409" s="155">
        <v>300000</v>
      </c>
      <c r="M409" s="139"/>
      <c r="N409" s="144" t="s">
        <v>842</v>
      </c>
      <c r="O409" s="152"/>
      <c r="P409" s="153"/>
      <c r="Q409" s="135"/>
    </row>
    <row r="410" spans="1:18" s="143" customFormat="1" ht="20.25" customHeight="1" outlineLevel="2" x14ac:dyDescent="0.25">
      <c r="A410" s="159">
        <v>27615</v>
      </c>
      <c r="B410" s="135" t="s">
        <v>313</v>
      </c>
      <c r="C410" s="144" t="s">
        <v>941</v>
      </c>
      <c r="D410" s="144" t="s">
        <v>941</v>
      </c>
      <c r="E410" s="135" t="s">
        <v>40</v>
      </c>
      <c r="F410" s="135" t="s">
        <v>943</v>
      </c>
      <c r="G410" s="135"/>
      <c r="H410" s="136">
        <v>0.4</v>
      </c>
      <c r="I410" s="136">
        <v>0.4</v>
      </c>
      <c r="J410" s="137">
        <v>2</v>
      </c>
      <c r="K410" s="137"/>
      <c r="L410" s="155">
        <v>300000</v>
      </c>
      <c r="M410" s="139"/>
      <c r="N410" s="144" t="s">
        <v>842</v>
      </c>
      <c r="O410" s="152"/>
      <c r="P410" s="153"/>
      <c r="Q410" s="135"/>
    </row>
    <row r="411" spans="1:18" s="143" customFormat="1" ht="20.25" customHeight="1" outlineLevel="2" x14ac:dyDescent="0.25">
      <c r="A411" s="159">
        <v>27615</v>
      </c>
      <c r="B411" s="135" t="s">
        <v>313</v>
      </c>
      <c r="C411" s="144" t="s">
        <v>941</v>
      </c>
      <c r="D411" s="144" t="s">
        <v>941</v>
      </c>
      <c r="E411" s="135" t="s">
        <v>40</v>
      </c>
      <c r="F411" s="135" t="s">
        <v>943</v>
      </c>
      <c r="G411" s="135"/>
      <c r="H411" s="136">
        <v>0.4</v>
      </c>
      <c r="I411" s="136">
        <v>0.4</v>
      </c>
      <c r="J411" s="137">
        <v>2</v>
      </c>
      <c r="K411" s="137"/>
      <c r="L411" s="155">
        <v>300000</v>
      </c>
      <c r="M411" s="139"/>
      <c r="N411" s="144" t="s">
        <v>842</v>
      </c>
      <c r="O411" s="152"/>
      <c r="P411" s="153"/>
      <c r="Q411" s="135"/>
    </row>
    <row r="412" spans="1:18" s="143" customFormat="1" ht="20.25" customHeight="1" outlineLevel="2" x14ac:dyDescent="0.25">
      <c r="A412" s="159">
        <v>27615</v>
      </c>
      <c r="B412" s="135" t="s">
        <v>313</v>
      </c>
      <c r="C412" s="144" t="s">
        <v>941</v>
      </c>
      <c r="D412" s="144" t="s">
        <v>340</v>
      </c>
      <c r="E412" s="135" t="s">
        <v>20</v>
      </c>
      <c r="F412" s="135" t="s">
        <v>944</v>
      </c>
      <c r="G412" s="135">
        <v>8</v>
      </c>
      <c r="H412" s="136"/>
      <c r="I412" s="136">
        <v>8</v>
      </c>
      <c r="J412" s="137">
        <v>4</v>
      </c>
      <c r="K412" s="137" t="s">
        <v>922</v>
      </c>
      <c r="L412" s="155">
        <v>140000</v>
      </c>
      <c r="M412" s="139"/>
      <c r="N412" s="144" t="s">
        <v>842</v>
      </c>
      <c r="O412" s="144"/>
      <c r="P412" s="152"/>
      <c r="Q412" s="153"/>
      <c r="R412" s="135"/>
    </row>
    <row r="413" spans="1:18" s="143" customFormat="1" ht="20.25" customHeight="1" outlineLevel="2" x14ac:dyDescent="0.25">
      <c r="A413" s="159">
        <v>27615</v>
      </c>
      <c r="B413" s="135" t="s">
        <v>313</v>
      </c>
      <c r="C413" s="144" t="s">
        <v>941</v>
      </c>
      <c r="D413" s="144" t="s">
        <v>340</v>
      </c>
      <c r="E413" s="135" t="s">
        <v>20</v>
      </c>
      <c r="F413" s="135" t="s">
        <v>522</v>
      </c>
      <c r="G413" s="135">
        <v>8</v>
      </c>
      <c r="H413" s="136"/>
      <c r="I413" s="136">
        <v>8</v>
      </c>
      <c r="J413" s="137">
        <v>4</v>
      </c>
      <c r="K413" s="137" t="s">
        <v>922</v>
      </c>
      <c r="L413" s="155">
        <v>130000</v>
      </c>
      <c r="M413" s="139"/>
      <c r="N413" s="144" t="s">
        <v>842</v>
      </c>
      <c r="O413" s="144"/>
      <c r="P413" s="152"/>
      <c r="Q413" s="153"/>
      <c r="R413" s="135"/>
    </row>
    <row r="414" spans="1:18" s="143" customFormat="1" ht="20.25" customHeight="1" outlineLevel="2" x14ac:dyDescent="0.25">
      <c r="A414" s="159">
        <v>27615</v>
      </c>
      <c r="B414" s="135" t="s">
        <v>313</v>
      </c>
      <c r="C414" s="144" t="s">
        <v>941</v>
      </c>
      <c r="D414" s="144" t="s">
        <v>340</v>
      </c>
      <c r="E414" s="135" t="s">
        <v>20</v>
      </c>
      <c r="F414" s="135" t="s">
        <v>522</v>
      </c>
      <c r="G414" s="135">
        <v>8</v>
      </c>
      <c r="H414" s="136"/>
      <c r="I414" s="136">
        <v>8</v>
      </c>
      <c r="J414" s="137">
        <v>4</v>
      </c>
      <c r="K414" s="137" t="s">
        <v>922</v>
      </c>
      <c r="L414" s="155">
        <v>25000</v>
      </c>
      <c r="M414" s="139"/>
      <c r="N414" s="144" t="s">
        <v>842</v>
      </c>
      <c r="O414" s="144"/>
      <c r="P414" s="152"/>
      <c r="Q414" s="153"/>
      <c r="R414" s="135"/>
    </row>
    <row r="415" spans="1:18" s="143" customFormat="1" ht="20.25" customHeight="1" outlineLevel="2" x14ac:dyDescent="0.25">
      <c r="A415" s="134">
        <v>27001</v>
      </c>
      <c r="B415" s="135" t="s">
        <v>313</v>
      </c>
      <c r="C415" s="151" t="s">
        <v>945</v>
      </c>
      <c r="D415" s="151" t="s">
        <v>945</v>
      </c>
      <c r="E415" s="135" t="s">
        <v>40</v>
      </c>
      <c r="F415" s="135"/>
      <c r="G415" s="135"/>
      <c r="H415" s="136"/>
      <c r="I415" s="136"/>
      <c r="J415" s="137"/>
      <c r="K415" s="137"/>
      <c r="L415" s="149">
        <v>0</v>
      </c>
      <c r="M415" s="139"/>
      <c r="N415" s="144" t="s">
        <v>842</v>
      </c>
      <c r="O415" s="152"/>
      <c r="P415" s="153"/>
      <c r="Q415" s="135"/>
    </row>
    <row r="416" spans="1:18" s="143" customFormat="1" ht="20.25" customHeight="1" outlineLevel="2" x14ac:dyDescent="0.25">
      <c r="A416" s="134">
        <v>27001</v>
      </c>
      <c r="B416" s="135" t="s">
        <v>313</v>
      </c>
      <c r="C416" s="151" t="s">
        <v>945</v>
      </c>
      <c r="D416" s="151" t="s">
        <v>945</v>
      </c>
      <c r="E416" s="135" t="s">
        <v>40</v>
      </c>
      <c r="F416" s="135"/>
      <c r="G416" s="135"/>
      <c r="H416" s="136"/>
      <c r="I416" s="136"/>
      <c r="J416" s="137"/>
      <c r="K416" s="137"/>
      <c r="L416" s="157">
        <v>0</v>
      </c>
      <c r="M416" s="139"/>
      <c r="N416" s="144" t="s">
        <v>842</v>
      </c>
      <c r="O416" s="152"/>
      <c r="P416" s="153"/>
      <c r="Q416" s="135"/>
    </row>
    <row r="417" spans="1:17" s="143" customFormat="1" ht="20.25" customHeight="1" outlineLevel="2" x14ac:dyDescent="0.25">
      <c r="A417" s="134">
        <v>27001</v>
      </c>
      <c r="B417" s="135" t="s">
        <v>313</v>
      </c>
      <c r="C417" s="151" t="s">
        <v>945</v>
      </c>
      <c r="D417" s="151" t="s">
        <v>945</v>
      </c>
      <c r="E417" s="135" t="s">
        <v>40</v>
      </c>
      <c r="F417" s="135"/>
      <c r="G417" s="135"/>
      <c r="H417" s="136"/>
      <c r="I417" s="136"/>
      <c r="J417" s="137"/>
      <c r="K417" s="137"/>
      <c r="L417" s="149">
        <v>50000</v>
      </c>
      <c r="M417" s="139"/>
      <c r="N417" s="144" t="s">
        <v>842</v>
      </c>
      <c r="O417" s="152"/>
      <c r="P417" s="153"/>
      <c r="Q417" s="135"/>
    </row>
    <row r="418" spans="1:17" s="143" customFormat="1" ht="20.25" customHeight="1" outlineLevel="2" x14ac:dyDescent="0.25">
      <c r="A418" s="134">
        <v>27001</v>
      </c>
      <c r="B418" s="135" t="s">
        <v>313</v>
      </c>
      <c r="C418" s="151" t="s">
        <v>945</v>
      </c>
      <c r="D418" s="151" t="s">
        <v>945</v>
      </c>
      <c r="E418" s="135" t="s">
        <v>40</v>
      </c>
      <c r="F418" s="135"/>
      <c r="G418" s="135"/>
      <c r="H418" s="136"/>
      <c r="I418" s="136"/>
      <c r="J418" s="137"/>
      <c r="K418" s="137"/>
      <c r="L418" s="149">
        <v>4000</v>
      </c>
      <c r="M418" s="139"/>
      <c r="N418" s="144" t="s">
        <v>842</v>
      </c>
      <c r="O418" s="152"/>
      <c r="P418" s="153"/>
      <c r="Q418" s="135"/>
    </row>
    <row r="419" spans="1:17" s="143" customFormat="1" ht="20.25" customHeight="1" outlineLevel="2" x14ac:dyDescent="0.25">
      <c r="A419" s="134">
        <v>27001</v>
      </c>
      <c r="B419" s="135" t="s">
        <v>313</v>
      </c>
      <c r="C419" s="151" t="s">
        <v>945</v>
      </c>
      <c r="D419" s="151" t="s">
        <v>945</v>
      </c>
      <c r="E419" s="135" t="s">
        <v>40</v>
      </c>
      <c r="F419" s="135"/>
      <c r="G419" s="135"/>
      <c r="H419" s="136"/>
      <c r="I419" s="136"/>
      <c r="J419" s="137"/>
      <c r="K419" s="137"/>
      <c r="L419" s="149">
        <v>80000</v>
      </c>
      <c r="M419" s="139"/>
      <c r="N419" s="144" t="s">
        <v>842</v>
      </c>
      <c r="O419" s="152"/>
      <c r="P419" s="153"/>
      <c r="Q419" s="135"/>
    </row>
    <row r="420" spans="1:17" s="143" customFormat="1" ht="20.25" customHeight="1" outlineLevel="2" x14ac:dyDescent="0.25">
      <c r="A420" s="134">
        <v>27001</v>
      </c>
      <c r="B420" s="135" t="s">
        <v>313</v>
      </c>
      <c r="C420" s="151" t="s">
        <v>945</v>
      </c>
      <c r="D420" s="151" t="s">
        <v>945</v>
      </c>
      <c r="E420" s="135" t="s">
        <v>40</v>
      </c>
      <c r="F420" s="135"/>
      <c r="G420" s="135"/>
      <c r="H420" s="136"/>
      <c r="I420" s="136"/>
      <c r="J420" s="137"/>
      <c r="K420" s="137"/>
      <c r="L420" s="149">
        <v>4000</v>
      </c>
      <c r="M420" s="139"/>
      <c r="N420" s="144" t="s">
        <v>842</v>
      </c>
      <c r="O420" s="152"/>
      <c r="P420" s="153"/>
      <c r="Q420" s="135"/>
    </row>
    <row r="421" spans="1:17" s="143" customFormat="1" ht="20.25" customHeight="1" outlineLevel="2" x14ac:dyDescent="0.25">
      <c r="A421" s="134">
        <v>27001</v>
      </c>
      <c r="B421" s="135" t="s">
        <v>313</v>
      </c>
      <c r="C421" s="151" t="s">
        <v>945</v>
      </c>
      <c r="D421" s="151" t="s">
        <v>945</v>
      </c>
      <c r="E421" s="135" t="s">
        <v>40</v>
      </c>
      <c r="F421" s="135"/>
      <c r="G421" s="135"/>
      <c r="H421" s="136"/>
      <c r="I421" s="136"/>
      <c r="J421" s="137"/>
      <c r="K421" s="137"/>
      <c r="L421" s="149">
        <v>0</v>
      </c>
      <c r="M421" s="139"/>
      <c r="N421" s="144" t="s">
        <v>842</v>
      </c>
      <c r="O421" s="152"/>
      <c r="P421" s="153"/>
      <c r="Q421" s="135"/>
    </row>
    <row r="422" spans="1:17" s="143" customFormat="1" ht="20.25" customHeight="1" outlineLevel="2" x14ac:dyDescent="0.25">
      <c r="A422" s="134">
        <v>27001</v>
      </c>
      <c r="B422" s="135" t="s">
        <v>313</v>
      </c>
      <c r="C422" s="151" t="s">
        <v>945</v>
      </c>
      <c r="D422" s="151" t="s">
        <v>945</v>
      </c>
      <c r="E422" s="135" t="s">
        <v>40</v>
      </c>
      <c r="F422" s="135"/>
      <c r="G422" s="135"/>
      <c r="H422" s="136"/>
      <c r="I422" s="136"/>
      <c r="J422" s="137"/>
      <c r="K422" s="137"/>
      <c r="L422" s="149">
        <v>0</v>
      </c>
      <c r="M422" s="139"/>
      <c r="N422" s="144" t="s">
        <v>842</v>
      </c>
      <c r="O422" s="152"/>
      <c r="P422" s="153"/>
      <c r="Q422" s="135"/>
    </row>
    <row r="423" spans="1:17" s="143" customFormat="1" ht="20.25" customHeight="1" outlineLevel="2" x14ac:dyDescent="0.25">
      <c r="A423" s="134">
        <v>27001</v>
      </c>
      <c r="B423" s="135" t="s">
        <v>313</v>
      </c>
      <c r="C423" s="151" t="s">
        <v>945</v>
      </c>
      <c r="D423" s="151" t="s">
        <v>945</v>
      </c>
      <c r="E423" s="135" t="s">
        <v>40</v>
      </c>
      <c r="F423" s="135"/>
      <c r="G423" s="135"/>
      <c r="H423" s="136"/>
      <c r="I423" s="136"/>
      <c r="J423" s="137"/>
      <c r="K423" s="137"/>
      <c r="L423" s="149">
        <v>0</v>
      </c>
      <c r="M423" s="139"/>
      <c r="N423" s="144" t="s">
        <v>842</v>
      </c>
      <c r="O423" s="152"/>
      <c r="P423" s="153"/>
      <c r="Q423" s="135"/>
    </row>
    <row r="424" spans="1:17" s="143" customFormat="1" ht="20.25" customHeight="1" outlineLevel="2" x14ac:dyDescent="0.25">
      <c r="A424" s="134">
        <v>27001</v>
      </c>
      <c r="B424" s="135" t="s">
        <v>313</v>
      </c>
      <c r="C424" s="156" t="s">
        <v>945</v>
      </c>
      <c r="D424" s="156" t="s">
        <v>945</v>
      </c>
      <c r="E424" s="135" t="s">
        <v>40</v>
      </c>
      <c r="F424" s="135"/>
      <c r="G424" s="135"/>
      <c r="H424" s="136"/>
      <c r="I424" s="136"/>
      <c r="J424" s="137"/>
      <c r="K424" s="137"/>
      <c r="L424" s="149">
        <v>0</v>
      </c>
      <c r="M424" s="139"/>
      <c r="N424" s="144" t="s">
        <v>842</v>
      </c>
      <c r="O424" s="152"/>
      <c r="P424" s="153"/>
      <c r="Q424" s="135"/>
    </row>
    <row r="425" spans="1:17" s="143" customFormat="1" ht="20.25" customHeight="1" outlineLevel="2" x14ac:dyDescent="0.25">
      <c r="A425" s="134">
        <v>27001</v>
      </c>
      <c r="B425" s="135" t="s">
        <v>313</v>
      </c>
      <c r="C425" s="151" t="s">
        <v>945</v>
      </c>
      <c r="D425" s="151" t="s">
        <v>945</v>
      </c>
      <c r="E425" s="135" t="s">
        <v>40</v>
      </c>
      <c r="F425" s="135"/>
      <c r="G425" s="135"/>
      <c r="H425" s="136"/>
      <c r="I425" s="136"/>
      <c r="J425" s="137"/>
      <c r="K425" s="137"/>
      <c r="L425" s="149">
        <v>0</v>
      </c>
      <c r="M425" s="139"/>
      <c r="N425" s="144" t="s">
        <v>842</v>
      </c>
      <c r="O425" s="152"/>
      <c r="P425" s="153"/>
      <c r="Q425" s="135"/>
    </row>
    <row r="426" spans="1:17" s="143" customFormat="1" ht="20.25" customHeight="1" outlineLevel="2" x14ac:dyDescent="0.25">
      <c r="A426" s="134">
        <v>27001</v>
      </c>
      <c r="B426" s="135" t="s">
        <v>313</v>
      </c>
      <c r="C426" s="156" t="s">
        <v>945</v>
      </c>
      <c r="D426" s="151" t="s">
        <v>945</v>
      </c>
      <c r="E426" s="135" t="s">
        <v>40</v>
      </c>
      <c r="F426" s="135"/>
      <c r="G426" s="135"/>
      <c r="H426" s="136"/>
      <c r="I426" s="136"/>
      <c r="J426" s="137"/>
      <c r="K426" s="137"/>
      <c r="L426" s="149">
        <v>4000</v>
      </c>
      <c r="M426" s="139"/>
      <c r="N426" s="144" t="s">
        <v>842</v>
      </c>
      <c r="O426" s="152"/>
      <c r="P426" s="153"/>
      <c r="Q426" s="135"/>
    </row>
    <row r="427" spans="1:17" s="143" customFormat="1" ht="20.25" customHeight="1" outlineLevel="2" x14ac:dyDescent="0.25">
      <c r="A427" s="134">
        <v>27001</v>
      </c>
      <c r="B427" s="135" t="s">
        <v>313</v>
      </c>
      <c r="C427" s="151" t="s">
        <v>945</v>
      </c>
      <c r="D427" s="151" t="s">
        <v>945</v>
      </c>
      <c r="E427" s="135" t="s">
        <v>40</v>
      </c>
      <c r="F427" s="135"/>
      <c r="G427" s="135"/>
      <c r="H427" s="136"/>
      <c r="I427" s="136"/>
      <c r="J427" s="137"/>
      <c r="K427" s="137"/>
      <c r="L427" s="149">
        <v>6000</v>
      </c>
      <c r="M427" s="139"/>
      <c r="N427" s="144" t="s">
        <v>842</v>
      </c>
      <c r="O427" s="152"/>
      <c r="P427" s="153"/>
      <c r="Q427" s="135"/>
    </row>
    <row r="428" spans="1:17" s="143" customFormat="1" ht="20.25" customHeight="1" outlineLevel="2" x14ac:dyDescent="0.25">
      <c r="A428" s="134">
        <v>27001</v>
      </c>
      <c r="B428" s="135" t="s">
        <v>313</v>
      </c>
      <c r="C428" s="151" t="s">
        <v>945</v>
      </c>
      <c r="D428" s="151" t="s">
        <v>357</v>
      </c>
      <c r="E428" s="135" t="s">
        <v>40</v>
      </c>
      <c r="F428" s="135"/>
      <c r="G428" s="135"/>
      <c r="H428" s="136"/>
      <c r="I428" s="136"/>
      <c r="J428" s="137"/>
      <c r="K428" s="137"/>
      <c r="L428" s="149">
        <v>90000</v>
      </c>
      <c r="M428" s="139"/>
      <c r="N428" s="144" t="s">
        <v>842</v>
      </c>
      <c r="O428" s="152"/>
      <c r="P428" s="153"/>
      <c r="Q428" s="135"/>
    </row>
    <row r="429" spans="1:17" s="143" customFormat="1" ht="20.25" customHeight="1" outlineLevel="2" x14ac:dyDescent="0.25">
      <c r="A429" s="134">
        <v>27001</v>
      </c>
      <c r="B429" s="135" t="s">
        <v>313</v>
      </c>
      <c r="C429" s="156" t="s">
        <v>945</v>
      </c>
      <c r="D429" s="156" t="s">
        <v>945</v>
      </c>
      <c r="E429" s="135" t="s">
        <v>40</v>
      </c>
      <c r="F429" s="135"/>
      <c r="G429" s="135"/>
      <c r="H429" s="136"/>
      <c r="I429" s="136"/>
      <c r="J429" s="137"/>
      <c r="K429" s="137"/>
      <c r="L429" s="149">
        <v>0</v>
      </c>
      <c r="M429" s="139"/>
      <c r="N429" s="144" t="s">
        <v>842</v>
      </c>
      <c r="O429" s="152"/>
      <c r="P429" s="153"/>
      <c r="Q429" s="135"/>
    </row>
    <row r="430" spans="1:17" s="143" customFormat="1" ht="20.25" customHeight="1" outlineLevel="2" x14ac:dyDescent="0.25">
      <c r="A430" s="134">
        <v>27001</v>
      </c>
      <c r="B430" s="135" t="s">
        <v>313</v>
      </c>
      <c r="C430" s="156" t="s">
        <v>945</v>
      </c>
      <c r="D430" s="156" t="s">
        <v>945</v>
      </c>
      <c r="E430" s="135" t="s">
        <v>40</v>
      </c>
      <c r="F430" s="135"/>
      <c r="G430" s="135"/>
      <c r="H430" s="136"/>
      <c r="I430" s="136"/>
      <c r="J430" s="137"/>
      <c r="K430" s="137"/>
      <c r="L430" s="149">
        <v>0</v>
      </c>
      <c r="M430" s="139"/>
      <c r="N430" s="144" t="s">
        <v>842</v>
      </c>
      <c r="O430" s="152"/>
      <c r="P430" s="153"/>
      <c r="Q430" s="135"/>
    </row>
    <row r="431" spans="1:17" s="143" customFormat="1" ht="20.25" customHeight="1" outlineLevel="2" x14ac:dyDescent="0.25">
      <c r="A431" s="134">
        <v>27001</v>
      </c>
      <c r="B431" s="135" t="s">
        <v>313</v>
      </c>
      <c r="C431" s="156" t="s">
        <v>945</v>
      </c>
      <c r="D431" s="156" t="s">
        <v>945</v>
      </c>
      <c r="E431" s="135" t="s">
        <v>40</v>
      </c>
      <c r="F431" s="135"/>
      <c r="G431" s="135"/>
      <c r="H431" s="136"/>
      <c r="I431" s="136"/>
      <c r="J431" s="137"/>
      <c r="K431" s="137"/>
      <c r="L431" s="149">
        <v>0</v>
      </c>
      <c r="M431" s="139"/>
      <c r="N431" s="144" t="s">
        <v>842</v>
      </c>
      <c r="O431" s="152"/>
      <c r="P431" s="153"/>
      <c r="Q431" s="135"/>
    </row>
    <row r="432" spans="1:17" s="143" customFormat="1" ht="20.25" customHeight="1" outlineLevel="2" x14ac:dyDescent="0.25">
      <c r="A432" s="134">
        <v>27001</v>
      </c>
      <c r="B432" s="135" t="s">
        <v>313</v>
      </c>
      <c r="C432" s="156" t="s">
        <v>945</v>
      </c>
      <c r="D432" s="156" t="s">
        <v>946</v>
      </c>
      <c r="E432" s="135" t="s">
        <v>40</v>
      </c>
      <c r="F432" s="135"/>
      <c r="G432" s="135"/>
      <c r="H432" s="136"/>
      <c r="I432" s="136"/>
      <c r="J432" s="137"/>
      <c r="K432" s="137"/>
      <c r="L432" s="149">
        <v>30000</v>
      </c>
      <c r="M432" s="139"/>
      <c r="N432" s="144" t="s">
        <v>842</v>
      </c>
      <c r="O432" s="152"/>
      <c r="P432" s="153"/>
      <c r="Q432" s="135"/>
    </row>
    <row r="433" spans="1:17" s="143" customFormat="1" ht="20.25" customHeight="1" outlineLevel="2" x14ac:dyDescent="0.25">
      <c r="A433" s="134">
        <v>27001</v>
      </c>
      <c r="B433" s="135" t="s">
        <v>313</v>
      </c>
      <c r="C433" s="156" t="s">
        <v>945</v>
      </c>
      <c r="D433" s="156" t="s">
        <v>945</v>
      </c>
      <c r="E433" s="135" t="s">
        <v>40</v>
      </c>
      <c r="F433" s="135"/>
      <c r="G433" s="135"/>
      <c r="H433" s="136"/>
      <c r="I433" s="136"/>
      <c r="J433" s="137"/>
      <c r="K433" s="137"/>
      <c r="L433" s="149">
        <v>0</v>
      </c>
      <c r="M433" s="139"/>
      <c r="N433" s="144" t="s">
        <v>842</v>
      </c>
      <c r="O433" s="152"/>
      <c r="P433" s="153"/>
      <c r="Q433" s="135"/>
    </row>
    <row r="434" spans="1:17" s="143" customFormat="1" ht="20.25" customHeight="1" outlineLevel="2" x14ac:dyDescent="0.25">
      <c r="A434" s="134">
        <v>27001</v>
      </c>
      <c r="B434" s="135" t="s">
        <v>313</v>
      </c>
      <c r="C434" s="156" t="s">
        <v>945</v>
      </c>
      <c r="D434" s="156" t="s">
        <v>947</v>
      </c>
      <c r="E434" s="135" t="s">
        <v>40</v>
      </c>
      <c r="F434" s="135"/>
      <c r="G434" s="135"/>
      <c r="H434" s="136"/>
      <c r="I434" s="136"/>
      <c r="J434" s="137"/>
      <c r="K434" s="137"/>
      <c r="L434" s="149">
        <v>30000</v>
      </c>
      <c r="M434" s="139"/>
      <c r="N434" s="144" t="s">
        <v>842</v>
      </c>
      <c r="O434" s="152"/>
      <c r="P434" s="153"/>
      <c r="Q434" s="135"/>
    </row>
    <row r="435" spans="1:17" s="143" customFormat="1" ht="20.25" customHeight="1" outlineLevel="2" x14ac:dyDescent="0.25">
      <c r="A435" s="134">
        <v>27001</v>
      </c>
      <c r="B435" s="135" t="s">
        <v>313</v>
      </c>
      <c r="C435" s="156" t="s">
        <v>945</v>
      </c>
      <c r="D435" s="151" t="s">
        <v>945</v>
      </c>
      <c r="E435" s="135" t="s">
        <v>40</v>
      </c>
      <c r="F435" s="135"/>
      <c r="G435" s="135"/>
      <c r="H435" s="136"/>
      <c r="I435" s="136"/>
      <c r="J435" s="137"/>
      <c r="K435" s="137"/>
      <c r="L435" s="149">
        <v>0</v>
      </c>
      <c r="M435" s="139"/>
      <c r="N435" s="144" t="s">
        <v>842</v>
      </c>
      <c r="O435" s="152"/>
      <c r="P435" s="153"/>
      <c r="Q435" s="135"/>
    </row>
    <row r="436" spans="1:17" s="143" customFormat="1" ht="20.25" customHeight="1" outlineLevel="2" x14ac:dyDescent="0.25">
      <c r="A436" s="134">
        <v>27001</v>
      </c>
      <c r="B436" s="135" t="s">
        <v>313</v>
      </c>
      <c r="C436" s="156" t="s">
        <v>945</v>
      </c>
      <c r="D436" s="151" t="s">
        <v>945</v>
      </c>
      <c r="E436" s="135" t="s">
        <v>40</v>
      </c>
      <c r="F436" s="135"/>
      <c r="G436" s="135"/>
      <c r="H436" s="136"/>
      <c r="I436" s="136"/>
      <c r="J436" s="137"/>
      <c r="K436" s="137"/>
      <c r="L436" s="149">
        <v>0</v>
      </c>
      <c r="M436" s="139"/>
      <c r="N436" s="144" t="s">
        <v>842</v>
      </c>
      <c r="O436" s="152"/>
      <c r="P436" s="153"/>
      <c r="Q436" s="135"/>
    </row>
    <row r="437" spans="1:17" s="143" customFormat="1" ht="20.25" customHeight="1" outlineLevel="2" x14ac:dyDescent="0.25">
      <c r="A437" s="134">
        <v>27001</v>
      </c>
      <c r="B437" s="135" t="s">
        <v>313</v>
      </c>
      <c r="C437" s="156" t="s">
        <v>945</v>
      </c>
      <c r="D437" s="151" t="s">
        <v>945</v>
      </c>
      <c r="E437" s="135" t="s">
        <v>40</v>
      </c>
      <c r="F437" s="135"/>
      <c r="G437" s="135"/>
      <c r="H437" s="136"/>
      <c r="I437" s="136"/>
      <c r="J437" s="137"/>
      <c r="K437" s="137"/>
      <c r="L437" s="149">
        <v>4000</v>
      </c>
      <c r="M437" s="139"/>
      <c r="N437" s="144" t="s">
        <v>842</v>
      </c>
      <c r="O437" s="152"/>
      <c r="P437" s="153"/>
      <c r="Q437" s="135"/>
    </row>
    <row r="438" spans="1:17" s="143" customFormat="1" ht="20.25" customHeight="1" outlineLevel="2" x14ac:dyDescent="0.25">
      <c r="A438" s="134">
        <v>27001</v>
      </c>
      <c r="B438" s="135" t="s">
        <v>313</v>
      </c>
      <c r="C438" s="156" t="s">
        <v>945</v>
      </c>
      <c r="D438" s="151" t="s">
        <v>945</v>
      </c>
      <c r="E438" s="135" t="s">
        <v>40</v>
      </c>
      <c r="F438" s="135"/>
      <c r="G438" s="135"/>
      <c r="H438" s="136"/>
      <c r="I438" s="136"/>
      <c r="J438" s="137"/>
      <c r="K438" s="137"/>
      <c r="L438" s="149">
        <v>4000</v>
      </c>
      <c r="M438" s="139"/>
      <c r="N438" s="144" t="s">
        <v>842</v>
      </c>
      <c r="O438" s="152"/>
      <c r="P438" s="153"/>
      <c r="Q438" s="135"/>
    </row>
    <row r="439" spans="1:17" s="143" customFormat="1" ht="20.25" customHeight="1" outlineLevel="2" x14ac:dyDescent="0.25">
      <c r="A439" s="134">
        <v>27001</v>
      </c>
      <c r="B439" s="135" t="s">
        <v>313</v>
      </c>
      <c r="C439" s="156" t="s">
        <v>945</v>
      </c>
      <c r="D439" s="151" t="s">
        <v>948</v>
      </c>
      <c r="E439" s="135" t="s">
        <v>40</v>
      </c>
      <c r="F439" s="135"/>
      <c r="G439" s="135"/>
      <c r="H439" s="136"/>
      <c r="I439" s="136"/>
      <c r="J439" s="137"/>
      <c r="K439" s="137"/>
      <c r="L439" s="149">
        <v>30000</v>
      </c>
      <c r="M439" s="139"/>
      <c r="N439" s="144" t="s">
        <v>842</v>
      </c>
      <c r="O439" s="152"/>
      <c r="P439" s="153"/>
      <c r="Q439" s="135"/>
    </row>
    <row r="440" spans="1:17" s="143" customFormat="1" ht="20.25" customHeight="1" outlineLevel="2" x14ac:dyDescent="0.25">
      <c r="A440" s="134">
        <v>27001</v>
      </c>
      <c r="B440" s="135" t="s">
        <v>313</v>
      </c>
      <c r="C440" s="156" t="s">
        <v>945</v>
      </c>
      <c r="D440" s="151" t="s">
        <v>948</v>
      </c>
      <c r="E440" s="135" t="s">
        <v>40</v>
      </c>
      <c r="F440" s="135"/>
      <c r="G440" s="135"/>
      <c r="H440" s="136"/>
      <c r="I440" s="136"/>
      <c r="J440" s="137"/>
      <c r="K440" s="137"/>
      <c r="L440" s="149">
        <v>30000</v>
      </c>
      <c r="M440" s="139"/>
      <c r="N440" s="144" t="s">
        <v>842</v>
      </c>
      <c r="O440" s="152"/>
      <c r="P440" s="153"/>
      <c r="Q440" s="135"/>
    </row>
    <row r="441" spans="1:17" s="143" customFormat="1" ht="20.25" customHeight="1" outlineLevel="2" x14ac:dyDescent="0.25">
      <c r="A441" s="134">
        <v>27001</v>
      </c>
      <c r="B441" s="135" t="s">
        <v>313</v>
      </c>
      <c r="C441" s="156" t="s">
        <v>945</v>
      </c>
      <c r="D441" s="151" t="s">
        <v>945</v>
      </c>
      <c r="E441" s="135" t="s">
        <v>40</v>
      </c>
      <c r="F441" s="135"/>
      <c r="G441" s="135"/>
      <c r="H441" s="136"/>
      <c r="I441" s="136"/>
      <c r="J441" s="137"/>
      <c r="K441" s="137"/>
      <c r="L441" s="149">
        <v>4000</v>
      </c>
      <c r="M441" s="139"/>
      <c r="N441" s="144" t="s">
        <v>842</v>
      </c>
      <c r="O441" s="152"/>
      <c r="P441" s="153"/>
      <c r="Q441" s="135"/>
    </row>
    <row r="442" spans="1:17" s="143" customFormat="1" ht="20.25" customHeight="1" outlineLevel="2" x14ac:dyDescent="0.25">
      <c r="A442" s="134">
        <v>27001</v>
      </c>
      <c r="B442" s="135" t="s">
        <v>313</v>
      </c>
      <c r="C442" s="156" t="s">
        <v>945</v>
      </c>
      <c r="D442" s="151" t="s">
        <v>945</v>
      </c>
      <c r="E442" s="135" t="s">
        <v>40</v>
      </c>
      <c r="F442" s="135"/>
      <c r="G442" s="135"/>
      <c r="H442" s="136"/>
      <c r="I442" s="136"/>
      <c r="J442" s="137"/>
      <c r="K442" s="137"/>
      <c r="L442" s="149">
        <v>4000</v>
      </c>
      <c r="M442" s="139"/>
      <c r="N442" s="144" t="s">
        <v>842</v>
      </c>
      <c r="O442" s="152"/>
      <c r="P442" s="153"/>
      <c r="Q442" s="135"/>
    </row>
    <row r="443" spans="1:17" s="143" customFormat="1" ht="30" customHeight="1" outlineLevel="2" x14ac:dyDescent="0.25">
      <c r="A443" s="134">
        <v>27001</v>
      </c>
      <c r="B443" s="135" t="s">
        <v>313</v>
      </c>
      <c r="C443" s="151" t="s">
        <v>945</v>
      </c>
      <c r="D443" s="151" t="s">
        <v>949</v>
      </c>
      <c r="E443" s="135" t="s">
        <v>20</v>
      </c>
      <c r="F443" s="135"/>
      <c r="G443" s="135"/>
      <c r="H443" s="136"/>
      <c r="I443" s="136"/>
      <c r="J443" s="137"/>
      <c r="K443" s="137"/>
      <c r="L443" s="149">
        <v>335000</v>
      </c>
      <c r="M443" s="139"/>
      <c r="N443" s="151" t="s">
        <v>952</v>
      </c>
      <c r="O443" s="152"/>
      <c r="P443" s="153"/>
      <c r="Q443" s="135"/>
    </row>
    <row r="444" spans="1:17" s="143" customFormat="1" ht="30" customHeight="1" outlineLevel="2" x14ac:dyDescent="0.25">
      <c r="A444" s="134">
        <v>27001</v>
      </c>
      <c r="B444" s="135" t="s">
        <v>313</v>
      </c>
      <c r="C444" s="151" t="s">
        <v>945</v>
      </c>
      <c r="D444" s="151" t="s">
        <v>950</v>
      </c>
      <c r="E444" s="135" t="s">
        <v>20</v>
      </c>
      <c r="F444" s="135"/>
      <c r="G444" s="135"/>
      <c r="H444" s="136"/>
      <c r="I444" s="136"/>
      <c r="J444" s="137"/>
      <c r="K444" s="137" t="s">
        <v>0</v>
      </c>
      <c r="L444" s="149">
        <v>4000</v>
      </c>
      <c r="M444" s="139"/>
      <c r="N444" s="151" t="s">
        <v>953</v>
      </c>
      <c r="O444" s="152"/>
      <c r="P444" s="153"/>
      <c r="Q444" s="135"/>
    </row>
    <row r="445" spans="1:17" s="143" customFormat="1" ht="30" customHeight="1" outlineLevel="2" x14ac:dyDescent="0.25">
      <c r="A445" s="134">
        <v>27001</v>
      </c>
      <c r="B445" s="135" t="s">
        <v>313</v>
      </c>
      <c r="C445" s="151" t="s">
        <v>945</v>
      </c>
      <c r="D445" s="151" t="s">
        <v>950</v>
      </c>
      <c r="E445" s="135" t="s">
        <v>20</v>
      </c>
      <c r="F445" s="135"/>
      <c r="G445" s="135"/>
      <c r="H445" s="136"/>
      <c r="I445" s="136"/>
      <c r="J445" s="137"/>
      <c r="K445" s="137" t="s">
        <v>0</v>
      </c>
      <c r="L445" s="149">
        <v>0</v>
      </c>
      <c r="M445" s="139"/>
      <c r="N445" s="151" t="s">
        <v>954</v>
      </c>
      <c r="O445" s="152"/>
      <c r="P445" s="153"/>
      <c r="Q445" s="135"/>
    </row>
    <row r="446" spans="1:17" s="143" customFormat="1" ht="30" customHeight="1" outlineLevel="2" x14ac:dyDescent="0.25">
      <c r="A446" s="134">
        <v>27001</v>
      </c>
      <c r="B446" s="135" t="s">
        <v>313</v>
      </c>
      <c r="C446" s="151" t="s">
        <v>945</v>
      </c>
      <c r="D446" s="151" t="s">
        <v>945</v>
      </c>
      <c r="E446" s="135" t="s">
        <v>40</v>
      </c>
      <c r="F446" s="135"/>
      <c r="G446" s="135"/>
      <c r="H446" s="136"/>
      <c r="I446" s="136"/>
      <c r="J446" s="137"/>
      <c r="K446" s="137" t="s">
        <v>0</v>
      </c>
      <c r="L446" s="149">
        <v>0</v>
      </c>
      <c r="M446" s="139"/>
      <c r="N446" s="168" t="s">
        <v>955</v>
      </c>
      <c r="O446" s="152"/>
      <c r="P446" s="153"/>
      <c r="Q446" s="135"/>
    </row>
    <row r="447" spans="1:17" s="143" customFormat="1" ht="30" customHeight="1" outlineLevel="2" x14ac:dyDescent="0.25">
      <c r="A447" s="134">
        <v>27001</v>
      </c>
      <c r="B447" s="135" t="s">
        <v>313</v>
      </c>
      <c r="C447" s="151" t="s">
        <v>945</v>
      </c>
      <c r="D447" s="151" t="s">
        <v>945</v>
      </c>
      <c r="E447" s="135" t="s">
        <v>40</v>
      </c>
      <c r="F447" s="135"/>
      <c r="G447" s="135"/>
      <c r="H447" s="136"/>
      <c r="I447" s="136"/>
      <c r="J447" s="137"/>
      <c r="K447" s="137" t="s">
        <v>0</v>
      </c>
      <c r="L447" s="157">
        <v>0</v>
      </c>
      <c r="M447" s="139"/>
      <c r="N447" s="168"/>
      <c r="O447" s="152"/>
      <c r="P447" s="153"/>
      <c r="Q447" s="135"/>
    </row>
    <row r="448" spans="1:17" s="143" customFormat="1" ht="30" customHeight="1" outlineLevel="2" x14ac:dyDescent="0.25">
      <c r="A448" s="134">
        <v>27001</v>
      </c>
      <c r="B448" s="135" t="s">
        <v>313</v>
      </c>
      <c r="C448" s="151" t="s">
        <v>945</v>
      </c>
      <c r="D448" s="151" t="s">
        <v>945</v>
      </c>
      <c r="E448" s="135" t="s">
        <v>40</v>
      </c>
      <c r="F448" s="135"/>
      <c r="G448" s="135"/>
      <c r="H448" s="136"/>
      <c r="I448" s="136"/>
      <c r="J448" s="137"/>
      <c r="K448" s="137"/>
      <c r="L448" s="149">
        <v>20000</v>
      </c>
      <c r="M448" s="139"/>
      <c r="N448" s="151" t="s">
        <v>956</v>
      </c>
      <c r="O448" s="152"/>
      <c r="P448" s="153"/>
      <c r="Q448" s="135"/>
    </row>
    <row r="449" spans="1:17" s="143" customFormat="1" ht="30" customHeight="1" outlineLevel="2" x14ac:dyDescent="0.25">
      <c r="A449" s="134">
        <v>27001</v>
      </c>
      <c r="B449" s="135" t="s">
        <v>313</v>
      </c>
      <c r="C449" s="151" t="s">
        <v>945</v>
      </c>
      <c r="D449" s="151" t="s">
        <v>945</v>
      </c>
      <c r="E449" s="135" t="s">
        <v>40</v>
      </c>
      <c r="F449" s="135"/>
      <c r="G449" s="135"/>
      <c r="H449" s="136"/>
      <c r="I449" s="136"/>
      <c r="J449" s="137"/>
      <c r="K449" s="137"/>
      <c r="L449" s="149">
        <v>4000</v>
      </c>
      <c r="M449" s="139"/>
      <c r="N449" s="151" t="s">
        <v>953</v>
      </c>
      <c r="O449" s="152"/>
      <c r="P449" s="153"/>
      <c r="Q449" s="135"/>
    </row>
    <row r="450" spans="1:17" s="143" customFormat="1" ht="30" customHeight="1" outlineLevel="2" x14ac:dyDescent="0.25">
      <c r="A450" s="134">
        <v>27001</v>
      </c>
      <c r="B450" s="135" t="s">
        <v>313</v>
      </c>
      <c r="C450" s="151" t="s">
        <v>945</v>
      </c>
      <c r="D450" s="151" t="s">
        <v>945</v>
      </c>
      <c r="E450" s="135" t="s">
        <v>40</v>
      </c>
      <c r="F450" s="135"/>
      <c r="G450" s="135"/>
      <c r="H450" s="136"/>
      <c r="I450" s="136"/>
      <c r="J450" s="137"/>
      <c r="K450" s="137"/>
      <c r="L450" s="149">
        <v>6000</v>
      </c>
      <c r="M450" s="139"/>
      <c r="N450" s="151" t="s">
        <v>953</v>
      </c>
      <c r="O450" s="152"/>
      <c r="P450" s="153"/>
      <c r="Q450" s="135"/>
    </row>
    <row r="451" spans="1:17" s="143" customFormat="1" ht="30" customHeight="1" outlineLevel="2" x14ac:dyDescent="0.25">
      <c r="A451" s="134">
        <v>27001</v>
      </c>
      <c r="B451" s="135" t="s">
        <v>313</v>
      </c>
      <c r="C451" s="151" t="s">
        <v>945</v>
      </c>
      <c r="D451" s="151" t="s">
        <v>945</v>
      </c>
      <c r="E451" s="135" t="s">
        <v>40</v>
      </c>
      <c r="F451" s="135"/>
      <c r="G451" s="135"/>
      <c r="H451" s="136"/>
      <c r="I451" s="136"/>
      <c r="J451" s="137"/>
      <c r="K451" s="137"/>
      <c r="L451" s="149">
        <v>20000</v>
      </c>
      <c r="M451" s="139"/>
      <c r="N451" s="151" t="s">
        <v>956</v>
      </c>
      <c r="O451" s="152"/>
      <c r="P451" s="153"/>
      <c r="Q451" s="135"/>
    </row>
    <row r="452" spans="1:17" s="143" customFormat="1" ht="30" customHeight="1" outlineLevel="2" x14ac:dyDescent="0.25">
      <c r="A452" s="134">
        <v>27001</v>
      </c>
      <c r="B452" s="135" t="s">
        <v>313</v>
      </c>
      <c r="C452" s="151" t="s">
        <v>945</v>
      </c>
      <c r="D452" s="151" t="s">
        <v>951</v>
      </c>
      <c r="E452" s="135" t="s">
        <v>20</v>
      </c>
      <c r="F452" s="135"/>
      <c r="G452" s="135"/>
      <c r="H452" s="136"/>
      <c r="I452" s="136"/>
      <c r="J452" s="137"/>
      <c r="K452" s="137" t="s">
        <v>0</v>
      </c>
      <c r="L452" s="149">
        <v>470000</v>
      </c>
      <c r="M452" s="139"/>
      <c r="N452" s="168" t="s">
        <v>957</v>
      </c>
      <c r="O452" s="152"/>
      <c r="P452" s="153"/>
      <c r="Q452" s="135"/>
    </row>
    <row r="453" spans="1:17" s="143" customFormat="1" ht="30" customHeight="1" outlineLevel="2" x14ac:dyDescent="0.25">
      <c r="A453" s="134">
        <v>27001</v>
      </c>
      <c r="B453" s="135" t="s">
        <v>313</v>
      </c>
      <c r="C453" s="151" t="s">
        <v>945</v>
      </c>
      <c r="D453" s="151" t="s">
        <v>951</v>
      </c>
      <c r="E453" s="135" t="s">
        <v>20</v>
      </c>
      <c r="F453" s="135"/>
      <c r="G453" s="135"/>
      <c r="H453" s="136"/>
      <c r="I453" s="136"/>
      <c r="J453" s="137"/>
      <c r="K453" s="137" t="s">
        <v>0</v>
      </c>
      <c r="L453" s="149">
        <v>470000</v>
      </c>
      <c r="M453" s="139"/>
      <c r="N453" s="168"/>
      <c r="O453" s="152"/>
      <c r="P453" s="153"/>
      <c r="Q453" s="135"/>
    </row>
    <row r="454" spans="1:17" s="143" customFormat="1" ht="30" customHeight="1" outlineLevel="2" x14ac:dyDescent="0.25">
      <c r="A454" s="134">
        <v>27787</v>
      </c>
      <c r="B454" s="135" t="s">
        <v>313</v>
      </c>
      <c r="C454" s="151" t="s">
        <v>361</v>
      </c>
      <c r="D454" s="151" t="s">
        <v>958</v>
      </c>
      <c r="E454" s="135" t="s">
        <v>40</v>
      </c>
      <c r="F454" s="135"/>
      <c r="G454" s="135"/>
      <c r="H454" s="136"/>
      <c r="I454" s="136"/>
      <c r="J454" s="137"/>
      <c r="K454" s="137"/>
      <c r="L454" s="149">
        <v>170000</v>
      </c>
      <c r="M454" s="139"/>
      <c r="N454" s="151"/>
      <c r="O454" s="152"/>
      <c r="P454" s="153"/>
      <c r="Q454" s="135"/>
    </row>
    <row r="455" spans="1:17" s="143" customFormat="1" ht="30" customHeight="1" outlineLevel="2" x14ac:dyDescent="0.25">
      <c r="A455" s="134">
        <v>27787</v>
      </c>
      <c r="B455" s="135" t="s">
        <v>313</v>
      </c>
      <c r="C455" s="151" t="s">
        <v>361</v>
      </c>
      <c r="D455" s="151" t="s">
        <v>959</v>
      </c>
      <c r="E455" s="135" t="s">
        <v>40</v>
      </c>
      <c r="F455" s="135"/>
      <c r="G455" s="135"/>
      <c r="H455" s="136"/>
      <c r="I455" s="136"/>
      <c r="J455" s="137"/>
      <c r="K455" s="137"/>
      <c r="L455" s="149">
        <v>50000</v>
      </c>
      <c r="M455" s="139"/>
      <c r="N455" s="151"/>
      <c r="O455" s="152"/>
      <c r="P455" s="153"/>
      <c r="Q455" s="135"/>
    </row>
    <row r="456" spans="1:17" s="143" customFormat="1" ht="30" customHeight="1" outlineLevel="2" x14ac:dyDescent="0.25">
      <c r="A456" s="134">
        <v>27787</v>
      </c>
      <c r="B456" s="135" t="s">
        <v>313</v>
      </c>
      <c r="C456" s="151" t="s">
        <v>361</v>
      </c>
      <c r="D456" s="151" t="s">
        <v>959</v>
      </c>
      <c r="E456" s="135" t="s">
        <v>40</v>
      </c>
      <c r="F456" s="135"/>
      <c r="G456" s="135"/>
      <c r="H456" s="136"/>
      <c r="I456" s="136"/>
      <c r="J456" s="137"/>
      <c r="K456" s="137"/>
      <c r="L456" s="149">
        <v>50000</v>
      </c>
      <c r="M456" s="139"/>
      <c r="N456" s="151"/>
      <c r="O456" s="152"/>
      <c r="P456" s="153"/>
      <c r="Q456" s="135"/>
    </row>
    <row r="457" spans="1:17" s="143" customFormat="1" ht="30" customHeight="1" outlineLevel="2" x14ac:dyDescent="0.25">
      <c r="A457" s="134">
        <v>27787</v>
      </c>
      <c r="B457" s="135" t="s">
        <v>313</v>
      </c>
      <c r="C457" s="151" t="s">
        <v>361</v>
      </c>
      <c r="D457" s="151" t="s">
        <v>361</v>
      </c>
      <c r="E457" s="135" t="s">
        <v>40</v>
      </c>
      <c r="F457" s="135"/>
      <c r="G457" s="135"/>
      <c r="H457" s="136"/>
      <c r="I457" s="136"/>
      <c r="J457" s="137"/>
      <c r="K457" s="137"/>
      <c r="L457" s="149">
        <v>0</v>
      </c>
      <c r="M457" s="139"/>
      <c r="N457" s="151"/>
      <c r="O457" s="152"/>
      <c r="P457" s="153"/>
      <c r="Q457" s="135"/>
    </row>
    <row r="458" spans="1:17" s="143" customFormat="1" ht="30" customHeight="1" outlineLevel="2" x14ac:dyDescent="0.25">
      <c r="A458" s="134">
        <v>27787</v>
      </c>
      <c r="B458" s="135" t="s">
        <v>313</v>
      </c>
      <c r="C458" s="151" t="s">
        <v>361</v>
      </c>
      <c r="D458" s="151" t="s">
        <v>361</v>
      </c>
      <c r="E458" s="135" t="s">
        <v>40</v>
      </c>
      <c r="F458" s="135"/>
      <c r="G458" s="135"/>
      <c r="H458" s="136"/>
      <c r="I458" s="136"/>
      <c r="J458" s="137"/>
      <c r="K458" s="137"/>
      <c r="L458" s="149">
        <v>0</v>
      </c>
      <c r="M458" s="139"/>
      <c r="N458" s="151"/>
      <c r="O458" s="152"/>
      <c r="P458" s="153"/>
      <c r="Q458" s="135"/>
    </row>
    <row r="459" spans="1:17" s="143" customFormat="1" ht="30" customHeight="1" outlineLevel="2" x14ac:dyDescent="0.25">
      <c r="A459" s="134">
        <v>27787</v>
      </c>
      <c r="B459" s="135" t="s">
        <v>313</v>
      </c>
      <c r="C459" s="151" t="s">
        <v>361</v>
      </c>
      <c r="D459" s="151" t="s">
        <v>361</v>
      </c>
      <c r="E459" s="135" t="s">
        <v>40</v>
      </c>
      <c r="F459" s="135"/>
      <c r="G459" s="135"/>
      <c r="H459" s="136"/>
      <c r="I459" s="136"/>
      <c r="J459" s="137"/>
      <c r="K459" s="137"/>
      <c r="L459" s="149">
        <v>0</v>
      </c>
      <c r="M459" s="139"/>
      <c r="N459" s="151"/>
      <c r="O459" s="152"/>
      <c r="P459" s="153"/>
      <c r="Q459" s="135"/>
    </row>
    <row r="460" spans="1:17" s="143" customFormat="1" ht="30" customHeight="1" outlineLevel="2" x14ac:dyDescent="0.25">
      <c r="A460" s="134">
        <v>27787</v>
      </c>
      <c r="B460" s="135" t="s">
        <v>313</v>
      </c>
      <c r="C460" s="151" t="s">
        <v>361</v>
      </c>
      <c r="D460" s="151" t="s">
        <v>361</v>
      </c>
      <c r="E460" s="135" t="s">
        <v>40</v>
      </c>
      <c r="F460" s="135"/>
      <c r="G460" s="135"/>
      <c r="H460" s="136"/>
      <c r="I460" s="136"/>
      <c r="J460" s="137"/>
      <c r="K460" s="137"/>
      <c r="L460" s="149">
        <v>0</v>
      </c>
      <c r="M460" s="139"/>
      <c r="N460" s="151"/>
      <c r="O460" s="152"/>
      <c r="P460" s="153"/>
      <c r="Q460" s="135"/>
    </row>
    <row r="461" spans="1:17" s="143" customFormat="1" ht="30" customHeight="1" outlineLevel="2" x14ac:dyDescent="0.25">
      <c r="A461" s="134">
        <v>27787</v>
      </c>
      <c r="B461" s="135" t="s">
        <v>313</v>
      </c>
      <c r="C461" s="151" t="s">
        <v>361</v>
      </c>
      <c r="D461" s="151" t="s">
        <v>960</v>
      </c>
      <c r="E461" s="135" t="s">
        <v>40</v>
      </c>
      <c r="F461" s="135"/>
      <c r="G461" s="135"/>
      <c r="H461" s="136"/>
      <c r="I461" s="136"/>
      <c r="J461" s="137"/>
      <c r="K461" s="137"/>
      <c r="L461" s="149">
        <v>30000</v>
      </c>
      <c r="M461" s="139"/>
      <c r="N461" s="151"/>
      <c r="O461" s="152"/>
      <c r="P461" s="153"/>
      <c r="Q461" s="135"/>
    </row>
    <row r="462" spans="1:17" s="143" customFormat="1" ht="30" customHeight="1" outlineLevel="2" x14ac:dyDescent="0.25">
      <c r="A462" s="134">
        <v>27787</v>
      </c>
      <c r="B462" s="135" t="s">
        <v>313</v>
      </c>
      <c r="C462" s="151" t="s">
        <v>361</v>
      </c>
      <c r="D462" s="151" t="s">
        <v>961</v>
      </c>
      <c r="E462" s="135" t="s">
        <v>40</v>
      </c>
      <c r="F462" s="135"/>
      <c r="G462" s="135"/>
      <c r="H462" s="136"/>
      <c r="I462" s="136"/>
      <c r="J462" s="137"/>
      <c r="K462" s="137"/>
      <c r="L462" s="149">
        <v>40000</v>
      </c>
      <c r="M462" s="139"/>
      <c r="N462" s="151"/>
      <c r="O462" s="152"/>
      <c r="P462" s="153"/>
      <c r="Q462" s="135"/>
    </row>
    <row r="463" spans="1:17" s="143" customFormat="1" ht="30" customHeight="1" outlineLevel="2" x14ac:dyDescent="0.25">
      <c r="A463" s="134">
        <v>27787</v>
      </c>
      <c r="B463" s="135" t="s">
        <v>313</v>
      </c>
      <c r="C463" s="151" t="s">
        <v>361</v>
      </c>
      <c r="D463" s="151" t="s">
        <v>962</v>
      </c>
      <c r="E463" s="135" t="s">
        <v>40</v>
      </c>
      <c r="F463" s="135"/>
      <c r="G463" s="135"/>
      <c r="H463" s="136"/>
      <c r="I463" s="136"/>
      <c r="J463" s="137"/>
      <c r="K463" s="137"/>
      <c r="L463" s="149">
        <v>30000</v>
      </c>
      <c r="M463" s="139"/>
      <c r="N463" s="151"/>
      <c r="O463" s="152"/>
      <c r="P463" s="153"/>
      <c r="Q463" s="135"/>
    </row>
    <row r="464" spans="1:17" s="143" customFormat="1" ht="30" customHeight="1" outlineLevel="2" x14ac:dyDescent="0.25">
      <c r="A464" s="134">
        <v>27787</v>
      </c>
      <c r="B464" s="135" t="s">
        <v>313</v>
      </c>
      <c r="C464" s="151" t="s">
        <v>361</v>
      </c>
      <c r="D464" s="151" t="s">
        <v>963</v>
      </c>
      <c r="E464" s="135" t="s">
        <v>40</v>
      </c>
      <c r="F464" s="135"/>
      <c r="G464" s="135"/>
      <c r="H464" s="136"/>
      <c r="I464" s="136"/>
      <c r="J464" s="137"/>
      <c r="K464" s="137"/>
      <c r="L464" s="149">
        <v>12000</v>
      </c>
      <c r="M464" s="139"/>
      <c r="N464" s="151"/>
      <c r="O464" s="152"/>
      <c r="P464" s="153"/>
      <c r="Q464" s="135"/>
    </row>
    <row r="465" spans="1:17" s="143" customFormat="1" ht="20.25" customHeight="1" outlineLevel="2" x14ac:dyDescent="0.25">
      <c r="A465" s="134">
        <v>27205</v>
      </c>
      <c r="B465" s="135" t="s">
        <v>313</v>
      </c>
      <c r="C465" s="151" t="s">
        <v>964</v>
      </c>
      <c r="D465" s="151" t="s">
        <v>964</v>
      </c>
      <c r="E465" s="135" t="s">
        <v>40</v>
      </c>
      <c r="F465" s="135"/>
      <c r="G465" s="135"/>
      <c r="H465" s="136"/>
      <c r="I465" s="136"/>
      <c r="J465" s="137"/>
      <c r="K465" s="137"/>
      <c r="L465" s="149">
        <v>0</v>
      </c>
      <c r="M465" s="139"/>
      <c r="N465" s="144"/>
      <c r="O465" s="152"/>
      <c r="P465" s="153"/>
      <c r="Q465" s="135"/>
    </row>
    <row r="466" spans="1:17" s="143" customFormat="1" ht="20.25" customHeight="1" outlineLevel="2" x14ac:dyDescent="0.25">
      <c r="A466" s="134">
        <v>27205</v>
      </c>
      <c r="B466" s="135" t="s">
        <v>313</v>
      </c>
      <c r="C466" s="151" t="s">
        <v>964</v>
      </c>
      <c r="D466" s="151" t="s">
        <v>964</v>
      </c>
      <c r="E466" s="135" t="s">
        <v>40</v>
      </c>
      <c r="F466" s="135"/>
      <c r="G466" s="135"/>
      <c r="H466" s="136"/>
      <c r="I466" s="136"/>
      <c r="J466" s="137"/>
      <c r="K466" s="137"/>
      <c r="L466" s="149">
        <v>0</v>
      </c>
      <c r="M466" s="139"/>
      <c r="N466" s="144"/>
      <c r="O466" s="152"/>
      <c r="P466" s="153"/>
      <c r="Q466" s="135"/>
    </row>
    <row r="467" spans="1:17" s="143" customFormat="1" ht="20.25" customHeight="1" outlineLevel="2" x14ac:dyDescent="0.25">
      <c r="A467" s="134">
        <v>27205</v>
      </c>
      <c r="B467" s="135" t="s">
        <v>313</v>
      </c>
      <c r="C467" s="151" t="s">
        <v>964</v>
      </c>
      <c r="D467" s="151" t="s">
        <v>964</v>
      </c>
      <c r="E467" s="135" t="s">
        <v>40</v>
      </c>
      <c r="F467" s="135"/>
      <c r="G467" s="135"/>
      <c r="H467" s="136"/>
      <c r="I467" s="136"/>
      <c r="J467" s="137"/>
      <c r="K467" s="137"/>
      <c r="L467" s="149">
        <v>0</v>
      </c>
      <c r="M467" s="139"/>
      <c r="N467" s="144"/>
      <c r="O467" s="152"/>
      <c r="P467" s="153"/>
      <c r="Q467" s="135"/>
    </row>
    <row r="468" spans="1:17" s="143" customFormat="1" ht="20.25" customHeight="1" outlineLevel="2" x14ac:dyDescent="0.25">
      <c r="A468" s="134">
        <v>27205</v>
      </c>
      <c r="B468" s="135" t="s">
        <v>313</v>
      </c>
      <c r="C468" s="151" t="s">
        <v>964</v>
      </c>
      <c r="D468" s="151" t="s">
        <v>964</v>
      </c>
      <c r="E468" s="135" t="s">
        <v>40</v>
      </c>
      <c r="F468" s="135"/>
      <c r="G468" s="135"/>
      <c r="H468" s="136"/>
      <c r="I468" s="136"/>
      <c r="J468" s="137"/>
      <c r="K468" s="137"/>
      <c r="L468" s="149">
        <v>0</v>
      </c>
      <c r="M468" s="139"/>
      <c r="N468" s="144"/>
      <c r="O468" s="152"/>
      <c r="P468" s="153"/>
      <c r="Q468" s="135"/>
    </row>
    <row r="469" spans="1:17" s="143" customFormat="1" ht="20.25" customHeight="1" outlineLevel="2" x14ac:dyDescent="0.25">
      <c r="A469" s="134">
        <v>27025</v>
      </c>
      <c r="B469" s="135" t="s">
        <v>313</v>
      </c>
      <c r="C469" s="151" t="s">
        <v>964</v>
      </c>
      <c r="D469" s="151" t="s">
        <v>965</v>
      </c>
      <c r="E469" s="135" t="s">
        <v>40</v>
      </c>
      <c r="F469" s="135"/>
      <c r="G469" s="135"/>
      <c r="H469" s="136"/>
      <c r="I469" s="136"/>
      <c r="J469" s="137"/>
      <c r="K469" s="137" t="s">
        <v>922</v>
      </c>
      <c r="L469" s="149">
        <v>140000</v>
      </c>
      <c r="M469" s="139"/>
      <c r="N469" s="144"/>
      <c r="O469" s="152"/>
      <c r="P469" s="153"/>
      <c r="Q469" s="135"/>
    </row>
    <row r="470" spans="1:17" s="143" customFormat="1" ht="20.25" customHeight="1" outlineLevel="2" x14ac:dyDescent="0.25">
      <c r="A470" s="134"/>
      <c r="B470" s="135" t="s">
        <v>313</v>
      </c>
      <c r="C470" s="151" t="s">
        <v>964</v>
      </c>
      <c r="D470" s="169" t="s">
        <v>331</v>
      </c>
      <c r="E470" s="135" t="s">
        <v>40</v>
      </c>
      <c r="F470" s="135"/>
      <c r="G470" s="135"/>
      <c r="H470" s="136"/>
      <c r="I470" s="136"/>
      <c r="J470" s="137"/>
      <c r="K470" s="173" t="s">
        <v>922</v>
      </c>
      <c r="L470" s="149">
        <v>50000</v>
      </c>
      <c r="M470" s="139"/>
      <c r="N470" s="144"/>
      <c r="O470" s="152"/>
      <c r="P470" s="153"/>
      <c r="Q470" s="135"/>
    </row>
    <row r="471" spans="1:17" s="143" customFormat="1" ht="20.25" customHeight="1" outlineLevel="2" x14ac:dyDescent="0.25">
      <c r="A471" s="134"/>
      <c r="B471" s="135" t="s">
        <v>313</v>
      </c>
      <c r="C471" s="151" t="s">
        <v>964</v>
      </c>
      <c r="D471" s="170"/>
      <c r="E471" s="135" t="s">
        <v>40</v>
      </c>
      <c r="F471" s="135"/>
      <c r="G471" s="135"/>
      <c r="H471" s="136"/>
      <c r="I471" s="136"/>
      <c r="J471" s="137"/>
      <c r="K471" s="174"/>
      <c r="L471" s="149">
        <v>50000</v>
      </c>
      <c r="M471" s="139"/>
      <c r="N471" s="144"/>
      <c r="O471" s="152"/>
      <c r="P471" s="153"/>
      <c r="Q471" s="135"/>
    </row>
    <row r="472" spans="1:17" s="143" customFormat="1" ht="20.25" customHeight="1" outlineLevel="2" x14ac:dyDescent="0.25">
      <c r="A472" s="134">
        <v>27491</v>
      </c>
      <c r="B472" s="135" t="s">
        <v>313</v>
      </c>
      <c r="C472" s="151" t="s">
        <v>964</v>
      </c>
      <c r="D472" s="151" t="s">
        <v>966</v>
      </c>
      <c r="E472" s="135" t="s">
        <v>40</v>
      </c>
      <c r="F472" s="135"/>
      <c r="G472" s="135"/>
      <c r="H472" s="136"/>
      <c r="I472" s="136"/>
      <c r="J472" s="137"/>
      <c r="K472" s="137"/>
      <c r="L472" s="149">
        <v>20000</v>
      </c>
      <c r="M472" s="139"/>
      <c r="N472" s="144"/>
      <c r="O472" s="152"/>
      <c r="P472" s="153"/>
      <c r="Q472" s="135"/>
    </row>
    <row r="473" spans="1:17" s="143" customFormat="1" ht="20.25" customHeight="1" outlineLevel="2" x14ac:dyDescent="0.25">
      <c r="A473" s="134">
        <v>27491</v>
      </c>
      <c r="B473" s="135" t="s">
        <v>313</v>
      </c>
      <c r="C473" s="151" t="s">
        <v>964</v>
      </c>
      <c r="D473" s="151" t="s">
        <v>966</v>
      </c>
      <c r="E473" s="135" t="s">
        <v>40</v>
      </c>
      <c r="F473" s="135"/>
      <c r="G473" s="135"/>
      <c r="H473" s="136"/>
      <c r="I473" s="136"/>
      <c r="J473" s="137"/>
      <c r="K473" s="137"/>
      <c r="L473" s="149">
        <v>20000</v>
      </c>
      <c r="M473" s="139"/>
      <c r="N473" s="144"/>
      <c r="O473" s="152"/>
      <c r="P473" s="153"/>
      <c r="Q473" s="135"/>
    </row>
    <row r="474" spans="1:17" s="143" customFormat="1" ht="20.25" customHeight="1" outlineLevel="2" x14ac:dyDescent="0.25">
      <c r="A474" s="134">
        <v>27025</v>
      </c>
      <c r="B474" s="135" t="s">
        <v>313</v>
      </c>
      <c r="C474" s="151" t="s">
        <v>964</v>
      </c>
      <c r="D474" s="169" t="s">
        <v>965</v>
      </c>
      <c r="E474" s="135" t="s">
        <v>40</v>
      </c>
      <c r="F474" s="135"/>
      <c r="G474" s="135"/>
      <c r="H474" s="136"/>
      <c r="I474" s="136"/>
      <c r="J474" s="137"/>
      <c r="K474" s="137"/>
      <c r="L474" s="149">
        <v>0</v>
      </c>
      <c r="M474" s="139"/>
      <c r="N474" s="144"/>
      <c r="O474" s="152"/>
      <c r="P474" s="153"/>
      <c r="Q474" s="135"/>
    </row>
    <row r="475" spans="1:17" s="143" customFormat="1" ht="20.25" customHeight="1" outlineLevel="2" x14ac:dyDescent="0.25">
      <c r="A475" s="134">
        <v>27025</v>
      </c>
      <c r="B475" s="135" t="s">
        <v>313</v>
      </c>
      <c r="C475" s="151" t="s">
        <v>964</v>
      </c>
      <c r="D475" s="170"/>
      <c r="E475" s="135" t="s">
        <v>40</v>
      </c>
      <c r="F475" s="135"/>
      <c r="G475" s="135"/>
      <c r="H475" s="136"/>
      <c r="I475" s="136"/>
      <c r="J475" s="137"/>
      <c r="K475" s="137"/>
      <c r="L475" s="149">
        <v>0</v>
      </c>
      <c r="M475" s="139"/>
      <c r="N475" s="144"/>
      <c r="O475" s="152"/>
      <c r="P475" s="153"/>
      <c r="Q475" s="135"/>
    </row>
    <row r="476" spans="1:17" s="143" customFormat="1" ht="20.25" customHeight="1" outlineLevel="2" x14ac:dyDescent="0.25">
      <c r="A476" s="134">
        <v>27413</v>
      </c>
      <c r="B476" s="135" t="s">
        <v>313</v>
      </c>
      <c r="C476" s="151" t="s">
        <v>945</v>
      </c>
      <c r="D476" s="151" t="s">
        <v>376</v>
      </c>
      <c r="E476" s="135" t="s">
        <v>40</v>
      </c>
      <c r="F476" s="135"/>
      <c r="G476" s="135"/>
      <c r="H476" s="136"/>
      <c r="I476" s="136"/>
      <c r="J476" s="137"/>
      <c r="K476" s="137" t="s">
        <v>922</v>
      </c>
      <c r="L476" s="149">
        <v>24000</v>
      </c>
      <c r="M476" s="139"/>
      <c r="N476" s="144"/>
      <c r="O476" s="152"/>
      <c r="P476" s="153"/>
      <c r="Q476" s="135"/>
    </row>
    <row r="477" spans="1:17" s="143" customFormat="1" ht="20.25" customHeight="1" outlineLevel="2" x14ac:dyDescent="0.25">
      <c r="A477" s="134">
        <v>27413</v>
      </c>
      <c r="B477" s="135" t="s">
        <v>313</v>
      </c>
      <c r="C477" s="151" t="s">
        <v>945</v>
      </c>
      <c r="D477" s="151" t="s">
        <v>376</v>
      </c>
      <c r="E477" s="135" t="s">
        <v>40</v>
      </c>
      <c r="F477" s="135"/>
      <c r="G477" s="135"/>
      <c r="H477" s="136"/>
      <c r="I477" s="136"/>
      <c r="J477" s="137"/>
      <c r="K477" s="137"/>
      <c r="L477" s="149">
        <v>24000</v>
      </c>
      <c r="M477" s="139"/>
      <c r="N477" s="144"/>
      <c r="O477" s="152"/>
      <c r="P477" s="153"/>
      <c r="Q477" s="135"/>
    </row>
    <row r="478" spans="1:17" s="143" customFormat="1" ht="20.25" customHeight="1" outlineLevel="2" x14ac:dyDescent="0.25">
      <c r="A478" s="134">
        <v>27413</v>
      </c>
      <c r="B478" s="135" t="s">
        <v>313</v>
      </c>
      <c r="C478" s="151" t="s">
        <v>945</v>
      </c>
      <c r="D478" s="151" t="s">
        <v>376</v>
      </c>
      <c r="E478" s="135" t="s">
        <v>40</v>
      </c>
      <c r="F478" s="135"/>
      <c r="G478" s="135"/>
      <c r="H478" s="136"/>
      <c r="I478" s="136"/>
      <c r="J478" s="137"/>
      <c r="K478" s="137"/>
      <c r="L478" s="149">
        <v>24000</v>
      </c>
      <c r="M478" s="139"/>
      <c r="N478" s="144"/>
      <c r="O478" s="152"/>
      <c r="P478" s="153"/>
      <c r="Q478" s="135"/>
    </row>
    <row r="479" spans="1:17" s="143" customFormat="1" ht="20.25" customHeight="1" outlineLevel="2" x14ac:dyDescent="0.25">
      <c r="A479" s="134">
        <v>27413</v>
      </c>
      <c r="B479" s="135" t="s">
        <v>313</v>
      </c>
      <c r="C479" s="151" t="s">
        <v>945</v>
      </c>
      <c r="D479" s="151" t="s">
        <v>376</v>
      </c>
      <c r="E479" s="135" t="s">
        <v>40</v>
      </c>
      <c r="F479" s="135"/>
      <c r="G479" s="135"/>
      <c r="H479" s="136"/>
      <c r="I479" s="136"/>
      <c r="J479" s="137"/>
      <c r="K479" s="137"/>
      <c r="L479" s="149">
        <v>0</v>
      </c>
      <c r="M479" s="139"/>
      <c r="N479" s="144"/>
      <c r="O479" s="152"/>
      <c r="P479" s="153"/>
      <c r="Q479" s="135"/>
    </row>
    <row r="480" spans="1:17" s="143" customFormat="1" ht="20.25" customHeight="1" outlineLevel="2" x14ac:dyDescent="0.25">
      <c r="A480" s="134"/>
      <c r="B480" s="135" t="s">
        <v>313</v>
      </c>
      <c r="C480" s="151" t="s">
        <v>945</v>
      </c>
      <c r="D480" s="151" t="s">
        <v>967</v>
      </c>
      <c r="E480" s="135" t="s">
        <v>40</v>
      </c>
      <c r="F480" s="135"/>
      <c r="G480" s="135"/>
      <c r="H480" s="136"/>
      <c r="I480" s="136"/>
      <c r="J480" s="137"/>
      <c r="K480" s="137"/>
      <c r="L480" s="149">
        <v>10000</v>
      </c>
      <c r="M480" s="139"/>
      <c r="N480" s="144"/>
      <c r="O480" s="152"/>
      <c r="P480" s="153"/>
      <c r="Q480" s="135"/>
    </row>
    <row r="481" spans="1:17" s="143" customFormat="1" ht="20.25" customHeight="1" outlineLevel="2" x14ac:dyDescent="0.25">
      <c r="A481" s="134">
        <v>27050</v>
      </c>
      <c r="B481" s="135" t="s">
        <v>313</v>
      </c>
      <c r="C481" s="151" t="s">
        <v>945</v>
      </c>
      <c r="D481" s="151" t="s">
        <v>968</v>
      </c>
      <c r="E481" s="135" t="s">
        <v>40</v>
      </c>
      <c r="F481" s="135"/>
      <c r="G481" s="135"/>
      <c r="H481" s="136"/>
      <c r="I481" s="136"/>
      <c r="J481" s="137"/>
      <c r="K481" s="137"/>
      <c r="L481" s="149">
        <v>14000</v>
      </c>
      <c r="M481" s="139"/>
      <c r="N481" s="144"/>
      <c r="O481" s="152"/>
      <c r="P481" s="153"/>
      <c r="Q481" s="135"/>
    </row>
    <row r="482" spans="1:17" s="143" customFormat="1" ht="20.25" customHeight="1" outlineLevel="2" x14ac:dyDescent="0.25">
      <c r="A482" s="134">
        <v>27050</v>
      </c>
      <c r="B482" s="135" t="s">
        <v>313</v>
      </c>
      <c r="C482" s="151" t="s">
        <v>945</v>
      </c>
      <c r="D482" s="151" t="s">
        <v>968</v>
      </c>
      <c r="E482" s="135" t="s">
        <v>40</v>
      </c>
      <c r="F482" s="135"/>
      <c r="G482" s="135"/>
      <c r="H482" s="136"/>
      <c r="I482" s="136"/>
      <c r="J482" s="137"/>
      <c r="K482" s="137"/>
      <c r="L482" s="149">
        <v>14000</v>
      </c>
      <c r="M482" s="139"/>
      <c r="N482" s="144"/>
      <c r="O482" s="152"/>
      <c r="P482" s="153"/>
      <c r="Q482" s="135"/>
    </row>
    <row r="483" spans="1:17" s="143" customFormat="1" ht="20.25" customHeight="1" outlineLevel="2" x14ac:dyDescent="0.25">
      <c r="A483" s="134">
        <v>21001</v>
      </c>
      <c r="B483" s="135" t="s">
        <v>313</v>
      </c>
      <c r="C483" s="151" t="s">
        <v>945</v>
      </c>
      <c r="D483" s="151" t="s">
        <v>969</v>
      </c>
      <c r="E483" s="135" t="s">
        <v>40</v>
      </c>
      <c r="F483" s="135"/>
      <c r="G483" s="135"/>
      <c r="H483" s="136"/>
      <c r="I483" s="136"/>
      <c r="J483" s="137"/>
      <c r="K483" s="137"/>
      <c r="L483" s="149">
        <v>10000</v>
      </c>
      <c r="M483" s="139"/>
      <c r="N483" s="144"/>
      <c r="O483" s="152"/>
      <c r="P483" s="153"/>
      <c r="Q483" s="135"/>
    </row>
    <row r="484" spans="1:17" s="143" customFormat="1" ht="20.25" customHeight="1" outlineLevel="2" x14ac:dyDescent="0.25">
      <c r="A484" s="134">
        <v>21001</v>
      </c>
      <c r="B484" s="135" t="s">
        <v>313</v>
      </c>
      <c r="C484" s="151" t="s">
        <v>945</v>
      </c>
      <c r="D484" s="151" t="s">
        <v>970</v>
      </c>
      <c r="E484" s="135" t="s">
        <v>40</v>
      </c>
      <c r="F484" s="135"/>
      <c r="G484" s="135"/>
      <c r="H484" s="136"/>
      <c r="I484" s="136"/>
      <c r="J484" s="137"/>
      <c r="K484" s="137"/>
      <c r="L484" s="149">
        <v>110000</v>
      </c>
      <c r="M484" s="139"/>
      <c r="N484" s="144"/>
      <c r="O484" s="152"/>
      <c r="P484" s="153"/>
      <c r="Q484" s="135"/>
    </row>
    <row r="485" spans="1:17" s="143" customFormat="1" ht="20.25" customHeight="1" outlineLevel="2" x14ac:dyDescent="0.25">
      <c r="A485" s="134">
        <v>21001</v>
      </c>
      <c r="B485" s="135" t="s">
        <v>313</v>
      </c>
      <c r="C485" s="151" t="s">
        <v>945</v>
      </c>
      <c r="D485" s="151" t="s">
        <v>971</v>
      </c>
      <c r="E485" s="135" t="s">
        <v>40</v>
      </c>
      <c r="F485" s="135"/>
      <c r="G485" s="135"/>
      <c r="H485" s="136"/>
      <c r="I485" s="136"/>
      <c r="J485" s="137"/>
      <c r="K485" s="137"/>
      <c r="L485" s="149">
        <v>120000</v>
      </c>
      <c r="M485" s="139"/>
      <c r="N485" s="144"/>
      <c r="O485" s="152"/>
      <c r="P485" s="153"/>
      <c r="Q485" s="135"/>
    </row>
    <row r="486" spans="1:17" s="143" customFormat="1" ht="20.25" customHeight="1" outlineLevel="2" x14ac:dyDescent="0.25">
      <c r="A486" s="134"/>
      <c r="B486" s="135" t="s">
        <v>313</v>
      </c>
      <c r="C486" s="151" t="s">
        <v>945</v>
      </c>
      <c r="D486" s="151" t="s">
        <v>972</v>
      </c>
      <c r="E486" s="135" t="s">
        <v>40</v>
      </c>
      <c r="F486" s="135"/>
      <c r="G486" s="135"/>
      <c r="H486" s="136"/>
      <c r="I486" s="136"/>
      <c r="J486" s="137"/>
      <c r="K486" s="137"/>
      <c r="L486" s="149">
        <v>14000</v>
      </c>
      <c r="M486" s="139"/>
      <c r="N486" s="144"/>
      <c r="O486" s="152"/>
      <c r="P486" s="153"/>
      <c r="Q486" s="135"/>
    </row>
    <row r="487" spans="1:17" s="143" customFormat="1" ht="20.25" customHeight="1" outlineLevel="2" x14ac:dyDescent="0.25">
      <c r="A487" s="134"/>
      <c r="B487" s="135" t="s">
        <v>313</v>
      </c>
      <c r="C487" s="151" t="s">
        <v>945</v>
      </c>
      <c r="D487" s="151" t="s">
        <v>972</v>
      </c>
      <c r="E487" s="135" t="s">
        <v>40</v>
      </c>
      <c r="F487" s="135"/>
      <c r="G487" s="135"/>
      <c r="H487" s="136"/>
      <c r="I487" s="158"/>
      <c r="J487" s="158"/>
      <c r="K487" s="137"/>
      <c r="L487" s="149">
        <v>14000</v>
      </c>
      <c r="M487" s="139"/>
      <c r="N487" s="144"/>
      <c r="O487" s="152"/>
      <c r="P487" s="153"/>
      <c r="Q487" s="135"/>
    </row>
    <row r="488" spans="1:17" s="143" customFormat="1" ht="20.25" customHeight="1" outlineLevel="2" x14ac:dyDescent="0.25">
      <c r="A488" s="134">
        <v>21001</v>
      </c>
      <c r="B488" s="135" t="s">
        <v>313</v>
      </c>
      <c r="C488" s="151" t="s">
        <v>945</v>
      </c>
      <c r="D488" s="151" t="s">
        <v>354</v>
      </c>
      <c r="E488" s="135" t="s">
        <v>40</v>
      </c>
      <c r="F488" s="135"/>
      <c r="G488" s="135"/>
      <c r="H488" s="136"/>
      <c r="I488" s="158"/>
      <c r="J488" s="158"/>
      <c r="K488" s="137"/>
      <c r="L488" s="149">
        <v>0</v>
      </c>
      <c r="M488" s="139"/>
      <c r="N488" s="144"/>
      <c r="O488" s="152"/>
      <c r="P488" s="153"/>
      <c r="Q488" s="135"/>
    </row>
    <row r="489" spans="1:17" s="143" customFormat="1" ht="20.25" customHeight="1" outlineLevel="2" x14ac:dyDescent="0.25">
      <c r="A489" s="134"/>
      <c r="B489" s="135" t="s">
        <v>313</v>
      </c>
      <c r="C489" s="160" t="s">
        <v>362</v>
      </c>
      <c r="D489" s="160" t="s">
        <v>973</v>
      </c>
      <c r="E489" s="135" t="s">
        <v>40</v>
      </c>
      <c r="F489" s="135"/>
      <c r="G489" s="135"/>
      <c r="H489" s="136"/>
      <c r="I489" s="158"/>
      <c r="J489" s="158"/>
      <c r="K489" s="137"/>
      <c r="L489" s="149">
        <v>130000</v>
      </c>
      <c r="M489" s="139"/>
      <c r="N489" s="144"/>
      <c r="O489" s="152"/>
      <c r="P489" s="153"/>
      <c r="Q489" s="135"/>
    </row>
    <row r="490" spans="1:17" s="143" customFormat="1" ht="20.25" customHeight="1" outlineLevel="2" x14ac:dyDescent="0.25">
      <c r="A490" s="134"/>
      <c r="B490" s="135" t="s">
        <v>313</v>
      </c>
      <c r="C490" s="160" t="s">
        <v>362</v>
      </c>
      <c r="D490" s="160" t="s">
        <v>973</v>
      </c>
      <c r="E490" s="135" t="s">
        <v>40</v>
      </c>
      <c r="F490" s="135"/>
      <c r="G490" s="135"/>
      <c r="H490" s="136"/>
      <c r="I490" s="158"/>
      <c r="J490" s="158"/>
      <c r="K490" s="137"/>
      <c r="L490" s="149">
        <v>130000</v>
      </c>
      <c r="M490" s="139"/>
      <c r="N490" s="144"/>
      <c r="O490" s="152"/>
      <c r="P490" s="153"/>
      <c r="Q490" s="135"/>
    </row>
    <row r="491" spans="1:17" s="143" customFormat="1" ht="20.25" customHeight="1" outlineLevel="2" x14ac:dyDescent="0.25">
      <c r="A491" s="134"/>
      <c r="B491" s="135" t="s">
        <v>313</v>
      </c>
      <c r="C491" s="160" t="s">
        <v>362</v>
      </c>
      <c r="D491" s="160" t="s">
        <v>973</v>
      </c>
      <c r="E491" s="135" t="s">
        <v>40</v>
      </c>
      <c r="F491" s="135"/>
      <c r="G491" s="135"/>
      <c r="H491" s="136"/>
      <c r="I491" s="158"/>
      <c r="J491" s="158"/>
      <c r="K491" s="137"/>
      <c r="L491" s="149">
        <v>130000</v>
      </c>
      <c r="M491" s="139"/>
      <c r="N491" s="144"/>
      <c r="O491" s="152"/>
      <c r="P491" s="153"/>
      <c r="Q491" s="135"/>
    </row>
    <row r="492" spans="1:17" s="143" customFormat="1" ht="20.25" customHeight="1" outlineLevel="2" x14ac:dyDescent="0.25">
      <c r="A492" s="134"/>
      <c r="B492" s="135" t="s">
        <v>313</v>
      </c>
      <c r="C492" s="160" t="s">
        <v>362</v>
      </c>
      <c r="D492" s="160" t="s">
        <v>974</v>
      </c>
      <c r="E492" s="135" t="s">
        <v>40</v>
      </c>
      <c r="F492" s="135"/>
      <c r="G492" s="135"/>
      <c r="H492" s="136"/>
      <c r="I492" s="158"/>
      <c r="J492" s="158"/>
      <c r="K492" s="137"/>
      <c r="L492" s="149">
        <v>50000</v>
      </c>
      <c r="M492" s="139"/>
      <c r="N492" s="144"/>
      <c r="O492" s="152"/>
      <c r="P492" s="153"/>
      <c r="Q492" s="135"/>
    </row>
    <row r="493" spans="1:17" s="143" customFormat="1" ht="20.25" customHeight="1" outlineLevel="2" x14ac:dyDescent="0.25">
      <c r="A493" s="134"/>
      <c r="B493" s="135" t="s">
        <v>313</v>
      </c>
      <c r="C493" s="160" t="s">
        <v>362</v>
      </c>
      <c r="D493" s="161" t="s">
        <v>975</v>
      </c>
      <c r="E493" s="135" t="s">
        <v>40</v>
      </c>
      <c r="F493" s="135"/>
      <c r="G493" s="135"/>
      <c r="H493" s="136"/>
      <c r="I493" s="158"/>
      <c r="J493" s="158"/>
      <c r="K493" s="137"/>
      <c r="L493" s="149">
        <v>60000</v>
      </c>
      <c r="M493" s="139"/>
      <c r="N493" s="144"/>
      <c r="O493" s="152"/>
      <c r="P493" s="153"/>
      <c r="Q493" s="135"/>
    </row>
    <row r="494" spans="1:17" s="143" customFormat="1" ht="20.25" customHeight="1" outlineLevel="2" x14ac:dyDescent="0.25">
      <c r="A494" s="134"/>
      <c r="B494" s="135" t="s">
        <v>313</v>
      </c>
      <c r="C494" s="160" t="s">
        <v>362</v>
      </c>
      <c r="D494" s="161" t="s">
        <v>975</v>
      </c>
      <c r="E494" s="135" t="s">
        <v>40</v>
      </c>
      <c r="F494" s="135"/>
      <c r="G494" s="135"/>
      <c r="H494" s="136"/>
      <c r="I494" s="158"/>
      <c r="J494" s="158"/>
      <c r="K494" s="137"/>
      <c r="L494" s="149">
        <v>60000</v>
      </c>
      <c r="M494" s="139"/>
      <c r="N494" s="144"/>
      <c r="O494" s="152"/>
      <c r="P494" s="153"/>
      <c r="Q494" s="135"/>
    </row>
    <row r="495" spans="1:17" s="143" customFormat="1" ht="20.25" customHeight="1" outlineLevel="2" x14ac:dyDescent="0.25">
      <c r="A495" s="134"/>
      <c r="B495" s="135" t="s">
        <v>313</v>
      </c>
      <c r="C495" s="160" t="s">
        <v>362</v>
      </c>
      <c r="D495" s="160" t="s">
        <v>362</v>
      </c>
      <c r="E495" s="135" t="s">
        <v>40</v>
      </c>
      <c r="F495" s="135"/>
      <c r="G495" s="135"/>
      <c r="H495" s="136"/>
      <c r="I495" s="158"/>
      <c r="J495" s="158"/>
      <c r="K495" s="137"/>
      <c r="L495" s="149">
        <v>0</v>
      </c>
      <c r="M495" s="139"/>
      <c r="N495" s="144"/>
      <c r="O495" s="152"/>
      <c r="P495" s="153"/>
      <c r="Q495" s="135"/>
    </row>
    <row r="496" spans="1:17" s="143" customFormat="1" ht="20.25" customHeight="1" outlineLevel="2" x14ac:dyDescent="0.25">
      <c r="A496" s="134"/>
      <c r="B496" s="135" t="s">
        <v>313</v>
      </c>
      <c r="C496" s="160" t="s">
        <v>362</v>
      </c>
      <c r="D496" s="160" t="s">
        <v>362</v>
      </c>
      <c r="E496" s="135" t="s">
        <v>40</v>
      </c>
      <c r="F496" s="135"/>
      <c r="G496" s="135"/>
      <c r="H496" s="136"/>
      <c r="I496" s="158"/>
      <c r="J496" s="158"/>
      <c r="K496" s="137"/>
      <c r="L496" s="149">
        <v>0</v>
      </c>
      <c r="M496" s="139"/>
      <c r="N496" s="144"/>
      <c r="O496" s="152"/>
      <c r="P496" s="153"/>
      <c r="Q496" s="135"/>
    </row>
    <row r="497" spans="1:17" s="143" customFormat="1" ht="20.25" customHeight="1" outlineLevel="2" x14ac:dyDescent="0.25">
      <c r="A497" s="134"/>
      <c r="B497" s="135" t="s">
        <v>313</v>
      </c>
      <c r="C497" s="160" t="s">
        <v>362</v>
      </c>
      <c r="D497" s="160" t="s">
        <v>362</v>
      </c>
      <c r="E497" s="135" t="s">
        <v>40</v>
      </c>
      <c r="F497" s="135"/>
      <c r="G497" s="135"/>
      <c r="H497" s="136"/>
      <c r="I497" s="158"/>
      <c r="J497" s="158"/>
      <c r="K497" s="137"/>
      <c r="L497" s="149">
        <v>0</v>
      </c>
      <c r="M497" s="139"/>
      <c r="N497" s="144"/>
      <c r="O497" s="152"/>
      <c r="P497" s="153"/>
      <c r="Q497" s="135"/>
    </row>
    <row r="498" spans="1:17" s="143" customFormat="1" ht="20.25" customHeight="1" outlineLevel="2" x14ac:dyDescent="0.25">
      <c r="A498" s="134"/>
      <c r="B498" s="135" t="s">
        <v>313</v>
      </c>
      <c r="C498" s="160" t="s">
        <v>362</v>
      </c>
      <c r="D498" s="160" t="s">
        <v>362</v>
      </c>
      <c r="E498" s="135" t="s">
        <v>40</v>
      </c>
      <c r="F498" s="135"/>
      <c r="G498" s="135"/>
      <c r="H498" s="136"/>
      <c r="I498" s="158"/>
      <c r="J498" s="158"/>
      <c r="K498" s="137"/>
      <c r="L498" s="149">
        <v>0</v>
      </c>
      <c r="M498" s="139"/>
      <c r="N498" s="144"/>
      <c r="O498" s="152"/>
      <c r="P498" s="153"/>
      <c r="Q498" s="135"/>
    </row>
    <row r="499" spans="1:17" s="143" customFormat="1" ht="20.25" customHeight="1" outlineLevel="2" x14ac:dyDescent="0.25">
      <c r="A499" s="134"/>
      <c r="B499" s="135" t="s">
        <v>313</v>
      </c>
      <c r="C499" s="156" t="s">
        <v>362</v>
      </c>
      <c r="D499" s="156" t="s">
        <v>976</v>
      </c>
      <c r="E499" s="135" t="s">
        <v>40</v>
      </c>
      <c r="F499" s="135"/>
      <c r="G499" s="135"/>
      <c r="H499" s="136"/>
      <c r="I499" s="158"/>
      <c r="J499" s="158"/>
      <c r="K499" s="137"/>
      <c r="L499" s="149">
        <v>300000</v>
      </c>
      <c r="M499" s="139"/>
      <c r="N499" s="144"/>
      <c r="O499" s="152"/>
      <c r="P499" s="153"/>
      <c r="Q499" s="135"/>
    </row>
    <row r="500" spans="1:17" s="143" customFormat="1" ht="20.25" customHeight="1" outlineLevel="2" x14ac:dyDescent="0.25">
      <c r="A500" s="134"/>
      <c r="B500" s="135" t="s">
        <v>313</v>
      </c>
      <c r="C500" s="156" t="s">
        <v>362</v>
      </c>
      <c r="D500" s="156" t="s">
        <v>976</v>
      </c>
      <c r="E500" s="135" t="s">
        <v>40</v>
      </c>
      <c r="F500" s="135"/>
      <c r="G500" s="135"/>
      <c r="H500" s="136"/>
      <c r="I500" s="158"/>
      <c r="J500" s="158"/>
      <c r="K500" s="137"/>
      <c r="L500" s="149">
        <v>300000</v>
      </c>
      <c r="M500" s="139"/>
      <c r="N500" s="144"/>
      <c r="O500" s="152"/>
      <c r="P500" s="153"/>
      <c r="Q500" s="135"/>
    </row>
    <row r="501" spans="1:17" s="17" customFormat="1" ht="20.25" customHeight="1" outlineLevel="1" x14ac:dyDescent="0.25">
      <c r="A501" s="9"/>
      <c r="B501" s="24" t="s">
        <v>379</v>
      </c>
      <c r="C501" s="11"/>
      <c r="D501" s="24"/>
      <c r="E501" s="24"/>
      <c r="F501" s="24"/>
      <c r="G501" s="24">
        <f>SUBTOTAL(9,G379:G400)</f>
        <v>98</v>
      </c>
      <c r="H501" s="37">
        <f>SUBTOTAL(9,H379:H400)</f>
        <v>0.6</v>
      </c>
      <c r="I501" s="158"/>
      <c r="J501" s="158"/>
      <c r="K501" s="12"/>
      <c r="L501" s="20"/>
      <c r="M501" s="40" t="str">
        <f>B400</f>
        <v>Choco</v>
      </c>
      <c r="N501" s="16"/>
      <c r="O501" s="62"/>
      <c r="P501" s="11">
        <v>1300000</v>
      </c>
      <c r="Q501" s="11"/>
    </row>
    <row r="502" spans="1:17" s="17" customFormat="1" ht="20.25" customHeight="1" outlineLevel="2" x14ac:dyDescent="0.25">
      <c r="A502" s="9">
        <v>23807</v>
      </c>
      <c r="B502" s="11" t="s">
        <v>380</v>
      </c>
      <c r="C502" s="11" t="s">
        <v>381</v>
      </c>
      <c r="D502" s="71" t="s">
        <v>382</v>
      </c>
      <c r="E502" s="71" t="s">
        <v>383</v>
      </c>
      <c r="F502" s="71" t="s">
        <v>384</v>
      </c>
      <c r="G502" s="71">
        <v>4</v>
      </c>
      <c r="H502" s="72"/>
      <c r="I502" s="158"/>
      <c r="J502" s="158"/>
      <c r="K502" s="13" t="s">
        <v>0</v>
      </c>
      <c r="L502" s="20">
        <v>60000</v>
      </c>
      <c r="M502" s="21">
        <f t="shared" si="19"/>
        <v>0</v>
      </c>
      <c r="N502" s="16" t="s">
        <v>385</v>
      </c>
      <c r="O502" s="11"/>
      <c r="P502" s="11"/>
      <c r="Q502" s="11"/>
    </row>
    <row r="503" spans="1:17" s="17" customFormat="1" ht="20.25" customHeight="1" outlineLevel="2" x14ac:dyDescent="0.25">
      <c r="A503" s="9">
        <v>23068</v>
      </c>
      <c r="B503" s="11" t="s">
        <v>380</v>
      </c>
      <c r="C503" s="11" t="s">
        <v>386</v>
      </c>
      <c r="D503" s="71" t="s">
        <v>387</v>
      </c>
      <c r="E503" s="71" t="s">
        <v>388</v>
      </c>
      <c r="F503" s="73" t="s">
        <v>389</v>
      </c>
      <c r="G503" s="73">
        <v>2</v>
      </c>
      <c r="H503" s="74">
        <v>0.3</v>
      </c>
      <c r="I503" s="158"/>
      <c r="J503" s="171"/>
      <c r="K503" s="13" t="s">
        <v>0</v>
      </c>
      <c r="L503" s="36">
        <v>300000</v>
      </c>
      <c r="M503" s="21">
        <f t="shared" si="19"/>
        <v>0</v>
      </c>
      <c r="N503" s="16" t="s">
        <v>390</v>
      </c>
      <c r="O503" s="75" t="s">
        <v>49</v>
      </c>
      <c r="P503" s="16" t="s">
        <v>318</v>
      </c>
      <c r="Q503" s="11"/>
    </row>
    <row r="504" spans="1:17" s="17" customFormat="1" ht="20.25" customHeight="1" outlineLevel="2" x14ac:dyDescent="0.25">
      <c r="A504" s="9">
        <v>23466</v>
      </c>
      <c r="B504" s="11" t="s">
        <v>380</v>
      </c>
      <c r="C504" s="11" t="s">
        <v>392</v>
      </c>
      <c r="D504" s="71" t="s">
        <v>393</v>
      </c>
      <c r="E504" s="71" t="s">
        <v>394</v>
      </c>
      <c r="F504" s="71" t="s">
        <v>103</v>
      </c>
      <c r="G504" s="71">
        <v>3</v>
      </c>
      <c r="H504" s="72"/>
      <c r="I504" s="158"/>
      <c r="J504" s="172"/>
      <c r="K504" s="13" t="s">
        <v>0</v>
      </c>
      <c r="L504" s="20">
        <v>60000</v>
      </c>
      <c r="M504" s="21">
        <f t="shared" si="19"/>
        <v>0</v>
      </c>
      <c r="N504" s="16" t="s">
        <v>395</v>
      </c>
      <c r="O504" s="75" t="s">
        <v>396</v>
      </c>
      <c r="P504" s="11" t="s">
        <v>391</v>
      </c>
      <c r="Q504" s="11"/>
    </row>
    <row r="505" spans="1:17" s="17" customFormat="1" ht="20.25" customHeight="1" outlineLevel="2" x14ac:dyDescent="0.25">
      <c r="A505" s="9">
        <v>23580</v>
      </c>
      <c r="B505" s="11" t="s">
        <v>380</v>
      </c>
      <c r="C505" s="11" t="s">
        <v>397</v>
      </c>
      <c r="D505" s="71" t="s">
        <v>393</v>
      </c>
      <c r="E505" s="71" t="s">
        <v>398</v>
      </c>
      <c r="F505" s="71" t="s">
        <v>399</v>
      </c>
      <c r="G505" s="71">
        <f>(1+3)</f>
        <v>4</v>
      </c>
      <c r="H505" s="72"/>
      <c r="I505" s="12">
        <f t="shared" ref="I505:I513" si="20">G505+H505</f>
        <v>4</v>
      </c>
      <c r="J505" s="13">
        <f t="shared" ref="J505:J513" si="21">IF(I505=0,1,IF(I505&lt;=2,2,IF(I505&lt;=5,3,IF(I505&lt;=12,4,5))))</f>
        <v>3</v>
      </c>
      <c r="K505" s="13" t="s">
        <v>0</v>
      </c>
      <c r="L505" s="20">
        <v>60000</v>
      </c>
      <c r="M505" s="21">
        <f t="shared" si="19"/>
        <v>1</v>
      </c>
      <c r="N505" s="16" t="s">
        <v>400</v>
      </c>
      <c r="O505" s="75" t="s">
        <v>401</v>
      </c>
      <c r="P505" s="11" t="s">
        <v>318</v>
      </c>
      <c r="Q505" s="11"/>
    </row>
    <row r="506" spans="1:17" s="17" customFormat="1" ht="20.25" customHeight="1" outlineLevel="2" x14ac:dyDescent="0.25">
      <c r="A506" s="9">
        <v>23670</v>
      </c>
      <c r="B506" s="11" t="s">
        <v>380</v>
      </c>
      <c r="C506" s="11" t="s">
        <v>402</v>
      </c>
      <c r="D506" s="71" t="s">
        <v>403</v>
      </c>
      <c r="E506" s="71" t="s">
        <v>404</v>
      </c>
      <c r="F506" s="71" t="s">
        <v>405</v>
      </c>
      <c r="G506" s="71"/>
      <c r="H506" s="72">
        <v>0.4</v>
      </c>
      <c r="I506" s="12">
        <f t="shared" si="20"/>
        <v>0.4</v>
      </c>
      <c r="J506" s="13">
        <f t="shared" si="21"/>
        <v>2</v>
      </c>
      <c r="K506" s="13" t="str">
        <f>IF('[33]VIATICOS REFERENCIA'!$G$15&gt;'Calculos Intermedios_transp_pes'!L506,"No","Si")</f>
        <v>No</v>
      </c>
      <c r="L506" s="20">
        <v>6000</v>
      </c>
      <c r="M506" s="21">
        <f t="shared" si="19"/>
        <v>0</v>
      </c>
      <c r="N506" s="16" t="s">
        <v>406</v>
      </c>
      <c r="O506" s="75" t="s">
        <v>49</v>
      </c>
      <c r="P506" s="11" t="s">
        <v>318</v>
      </c>
      <c r="Q506" s="11"/>
    </row>
    <row r="507" spans="1:17" s="17" customFormat="1" ht="20.25" customHeight="1" outlineLevel="2" x14ac:dyDescent="0.25">
      <c r="A507" s="9">
        <v>23815</v>
      </c>
      <c r="B507" s="11" t="s">
        <v>380</v>
      </c>
      <c r="C507" s="11" t="s">
        <v>407</v>
      </c>
      <c r="D507" s="71" t="s">
        <v>403</v>
      </c>
      <c r="E507" s="71" t="s">
        <v>408</v>
      </c>
      <c r="F507" s="71" t="s">
        <v>409</v>
      </c>
      <c r="G507" s="71"/>
      <c r="H507" s="72">
        <v>0.15</v>
      </c>
      <c r="I507" s="12">
        <f t="shared" si="20"/>
        <v>0.15</v>
      </c>
      <c r="J507" s="13">
        <f t="shared" si="21"/>
        <v>2</v>
      </c>
      <c r="K507" s="13" t="str">
        <f>IF('[33]VIATICOS REFERENCIA'!$G$15&gt;'Calculos Intermedios_transp_pes'!L507,"No","Si")</f>
        <v>No</v>
      </c>
      <c r="L507" s="20">
        <v>10000</v>
      </c>
      <c r="M507" s="21">
        <f t="shared" si="19"/>
        <v>0</v>
      </c>
      <c r="N507" s="16" t="s">
        <v>410</v>
      </c>
      <c r="O507" s="75" t="s">
        <v>49</v>
      </c>
      <c r="P507" s="11" t="s">
        <v>318</v>
      </c>
      <c r="Q507" s="11"/>
    </row>
    <row r="508" spans="1:17" s="17" customFormat="1" ht="20.25" customHeight="1" outlineLevel="2" x14ac:dyDescent="0.25">
      <c r="A508" s="9">
        <v>23574</v>
      </c>
      <c r="B508" s="11" t="s">
        <v>380</v>
      </c>
      <c r="C508" s="11" t="s">
        <v>411</v>
      </c>
      <c r="D508" s="71" t="s">
        <v>412</v>
      </c>
      <c r="E508" s="71" t="s">
        <v>413</v>
      </c>
      <c r="F508" s="71" t="s">
        <v>414</v>
      </c>
      <c r="G508" s="71">
        <v>1</v>
      </c>
      <c r="H508" s="72">
        <v>0.3</v>
      </c>
      <c r="I508" s="12">
        <f t="shared" si="20"/>
        <v>1.3</v>
      </c>
      <c r="J508" s="13">
        <f t="shared" si="21"/>
        <v>2</v>
      </c>
      <c r="K508" s="13" t="str">
        <f>IF('[33]VIATICOS REFERENCIA'!$G$15&gt;'Calculos Intermedios_transp_pes'!L508,"No","Si")</f>
        <v>No</v>
      </c>
      <c r="L508" s="20">
        <v>32000</v>
      </c>
      <c r="M508" s="21">
        <f t="shared" si="19"/>
        <v>0</v>
      </c>
      <c r="N508" s="16" t="s">
        <v>415</v>
      </c>
      <c r="O508" s="75" t="s">
        <v>49</v>
      </c>
      <c r="P508" s="11" t="s">
        <v>318</v>
      </c>
      <c r="Q508" s="11"/>
    </row>
    <row r="509" spans="1:17" s="17" customFormat="1" ht="20.25" customHeight="1" outlineLevel="2" x14ac:dyDescent="0.25">
      <c r="A509" s="9">
        <v>23419</v>
      </c>
      <c r="B509" s="11" t="s">
        <v>380</v>
      </c>
      <c r="C509" s="11" t="s">
        <v>416</v>
      </c>
      <c r="D509" s="71" t="s">
        <v>412</v>
      </c>
      <c r="E509" s="71" t="s">
        <v>413</v>
      </c>
      <c r="F509" s="71" t="s">
        <v>47</v>
      </c>
      <c r="G509" s="71">
        <v>1</v>
      </c>
      <c r="H509" s="72"/>
      <c r="I509" s="12">
        <f t="shared" si="20"/>
        <v>1</v>
      </c>
      <c r="J509" s="13">
        <f t="shared" si="21"/>
        <v>2</v>
      </c>
      <c r="K509" s="13" t="str">
        <f>IF('[33]VIATICOS REFERENCIA'!$G$15&gt;'Calculos Intermedios_transp_pes'!L509,"No","Si")</f>
        <v>No</v>
      </c>
      <c r="L509" s="20">
        <v>27000</v>
      </c>
      <c r="M509" s="21">
        <f t="shared" si="19"/>
        <v>0</v>
      </c>
      <c r="N509" s="16" t="s">
        <v>417</v>
      </c>
      <c r="O509" s="75" t="s">
        <v>49</v>
      </c>
      <c r="P509" s="11" t="s">
        <v>318</v>
      </c>
      <c r="Q509" s="11"/>
    </row>
    <row r="510" spans="1:17" s="17" customFormat="1" ht="20.25" customHeight="1" outlineLevel="2" x14ac:dyDescent="0.25">
      <c r="A510" s="9">
        <v>23090</v>
      </c>
      <c r="B510" s="11" t="s">
        <v>380</v>
      </c>
      <c r="C510" s="11" t="s">
        <v>418</v>
      </c>
      <c r="D510" s="71" t="s">
        <v>412</v>
      </c>
      <c r="E510" s="71" t="s">
        <v>419</v>
      </c>
      <c r="F510" s="71" t="s">
        <v>47</v>
      </c>
      <c r="G510" s="71">
        <v>1</v>
      </c>
      <c r="H510" s="72"/>
      <c r="I510" s="12">
        <f t="shared" si="20"/>
        <v>1</v>
      </c>
      <c r="J510" s="13">
        <f t="shared" si="21"/>
        <v>2</v>
      </c>
      <c r="K510" s="13" t="str">
        <f>IF('[33]VIATICOS REFERENCIA'!$G$15&gt;'Calculos Intermedios_transp_pes'!L510,"No","Si")</f>
        <v>No</v>
      </c>
      <c r="L510" s="36">
        <v>13500</v>
      </c>
      <c r="M510" s="21">
        <f t="shared" si="19"/>
        <v>0</v>
      </c>
      <c r="N510" s="16" t="s">
        <v>420</v>
      </c>
      <c r="O510" s="75" t="s">
        <v>49</v>
      </c>
      <c r="P510" s="11" t="s">
        <v>318</v>
      </c>
      <c r="Q510" s="11"/>
    </row>
    <row r="511" spans="1:17" s="17" customFormat="1" ht="20.25" customHeight="1" outlineLevel="2" x14ac:dyDescent="0.25">
      <c r="A511" s="9">
        <v>23660</v>
      </c>
      <c r="B511" s="11" t="s">
        <v>380</v>
      </c>
      <c r="C511" s="11" t="s">
        <v>421</v>
      </c>
      <c r="D511" s="71" t="s">
        <v>422</v>
      </c>
      <c r="E511" s="71" t="s">
        <v>419</v>
      </c>
      <c r="F511" s="71" t="s">
        <v>423</v>
      </c>
      <c r="G511" s="71">
        <v>2</v>
      </c>
      <c r="H511" s="72"/>
      <c r="I511" s="12">
        <f t="shared" si="20"/>
        <v>2</v>
      </c>
      <c r="J511" s="13">
        <f t="shared" si="21"/>
        <v>2</v>
      </c>
      <c r="K511" s="13" t="str">
        <f>IF('[33]VIATICOS REFERENCIA'!$G$15&gt;'Calculos Intermedios_transp_pes'!L511,"No","Si")</f>
        <v>No</v>
      </c>
      <c r="L511" s="20">
        <v>21000</v>
      </c>
      <c r="M511" s="21">
        <f t="shared" si="19"/>
        <v>0</v>
      </c>
      <c r="N511" s="16" t="s">
        <v>424</v>
      </c>
      <c r="O511" s="75" t="s">
        <v>49</v>
      </c>
      <c r="P511" s="11" t="s">
        <v>318</v>
      </c>
      <c r="Q511" s="11"/>
    </row>
    <row r="512" spans="1:17" s="17" customFormat="1" ht="20.25" customHeight="1" outlineLevel="2" x14ac:dyDescent="0.25">
      <c r="A512" s="9">
        <v>23189</v>
      </c>
      <c r="B512" s="11" t="s">
        <v>380</v>
      </c>
      <c r="C512" s="11" t="s">
        <v>425</v>
      </c>
      <c r="D512" s="71" t="s">
        <v>422</v>
      </c>
      <c r="E512" s="71" t="s">
        <v>419</v>
      </c>
      <c r="F512" s="71" t="s">
        <v>52</v>
      </c>
      <c r="G512" s="71">
        <v>2</v>
      </c>
      <c r="H512" s="72"/>
      <c r="I512" s="12">
        <f t="shared" si="20"/>
        <v>2</v>
      </c>
      <c r="J512" s="13">
        <f t="shared" si="21"/>
        <v>2</v>
      </c>
      <c r="K512" s="13" t="str">
        <f>IF('[33]VIATICOS REFERENCIA'!$G$15&gt;'Calculos Intermedios_transp_pes'!L512,"No","Si")</f>
        <v>No</v>
      </c>
      <c r="L512" s="20">
        <v>21000</v>
      </c>
      <c r="M512" s="21">
        <f t="shared" si="19"/>
        <v>0</v>
      </c>
      <c r="N512" s="16" t="s">
        <v>424</v>
      </c>
      <c r="O512" s="75" t="s">
        <v>49</v>
      </c>
      <c r="P512" s="11" t="s">
        <v>318</v>
      </c>
      <c r="Q512" s="11"/>
    </row>
    <row r="513" spans="1:17" s="17" customFormat="1" ht="20.25" customHeight="1" outlineLevel="2" x14ac:dyDescent="0.25">
      <c r="A513" s="9">
        <v>23678</v>
      </c>
      <c r="B513" s="11" t="s">
        <v>380</v>
      </c>
      <c r="C513" s="11" t="s">
        <v>426</v>
      </c>
      <c r="D513" s="71" t="s">
        <v>422</v>
      </c>
      <c r="E513" s="71" t="s">
        <v>427</v>
      </c>
      <c r="F513" s="71" t="s">
        <v>52</v>
      </c>
      <c r="G513" s="71">
        <v>2</v>
      </c>
      <c r="H513" s="72"/>
      <c r="I513" s="12">
        <f t="shared" si="20"/>
        <v>2</v>
      </c>
      <c r="J513" s="13">
        <f t="shared" si="21"/>
        <v>2</v>
      </c>
      <c r="K513" s="13" t="str">
        <f>IF('[33]VIATICOS REFERENCIA'!$G$15&gt;'Calculos Intermedios_transp_pes'!L513,"No","Si")</f>
        <v>No</v>
      </c>
      <c r="L513" s="20">
        <v>21000</v>
      </c>
      <c r="M513" s="21">
        <f t="shared" si="19"/>
        <v>0</v>
      </c>
      <c r="N513" s="16" t="s">
        <v>424</v>
      </c>
      <c r="O513" s="75" t="s">
        <v>49</v>
      </c>
      <c r="P513" s="11" t="s">
        <v>318</v>
      </c>
      <c r="Q513" s="11"/>
    </row>
    <row r="514" spans="1:17" s="17" customFormat="1" ht="20.25" customHeight="1" outlineLevel="1" x14ac:dyDescent="0.25">
      <c r="A514" s="9"/>
      <c r="B514" s="24" t="s">
        <v>428</v>
      </c>
      <c r="C514" s="11"/>
      <c r="D514" s="76"/>
      <c r="E514" s="76"/>
      <c r="F514" s="76"/>
      <c r="G514" s="76">
        <f>SUBTOTAL(9,G502:G513)</f>
        <v>22</v>
      </c>
      <c r="H514" s="77">
        <f>SUBTOTAL(9,H502:H513)</f>
        <v>1.1499999999999999</v>
      </c>
      <c r="I514" s="12"/>
      <c r="J514" s="13"/>
      <c r="K514" s="12"/>
      <c r="L514" s="20"/>
      <c r="M514" s="40" t="str">
        <f>B513</f>
        <v>Cordoba</v>
      </c>
      <c r="N514" s="16"/>
      <c r="O514" s="75"/>
      <c r="P514" s="11" t="s">
        <v>318</v>
      </c>
      <c r="Q514" s="11"/>
    </row>
    <row r="515" spans="1:17" s="17" customFormat="1" ht="20.25" customHeight="1" outlineLevel="2" x14ac:dyDescent="0.25">
      <c r="A515" s="9">
        <v>25815</v>
      </c>
      <c r="B515" s="11" t="s">
        <v>429</v>
      </c>
      <c r="C515" s="11" t="s">
        <v>430</v>
      </c>
      <c r="D515" s="78" t="s">
        <v>431</v>
      </c>
      <c r="E515" s="79" t="s">
        <v>40</v>
      </c>
      <c r="F515" s="71" t="s">
        <v>432</v>
      </c>
      <c r="G515" s="71">
        <v>1</v>
      </c>
      <c r="H515" s="72"/>
      <c r="I515" s="12">
        <f t="shared" ref="I515:I529" si="22">G515+H515</f>
        <v>1</v>
      </c>
      <c r="J515" s="13">
        <f t="shared" ref="J515:J529" si="23">IF(I515=0,1,IF(I515&lt;=2,2,IF(I515&lt;=5,3,IF(I515&lt;=12,4,5))))</f>
        <v>2</v>
      </c>
      <c r="K515" s="13" t="str">
        <f>IF('[33]VIATICOS REFERENCIA'!$G$15&gt;'Calculos Intermedios_transp_pes'!L515,"No","Si")</f>
        <v>No</v>
      </c>
      <c r="L515" s="20">
        <v>6000</v>
      </c>
      <c r="M515" s="21">
        <f t="shared" si="19"/>
        <v>0</v>
      </c>
      <c r="N515" s="16" t="s">
        <v>433</v>
      </c>
      <c r="O515" s="75" t="s">
        <v>49</v>
      </c>
      <c r="P515" s="11"/>
      <c r="Q515" s="11" t="s">
        <v>434</v>
      </c>
    </row>
    <row r="516" spans="1:17" s="17" customFormat="1" ht="20.25" customHeight="1" outlineLevel="2" x14ac:dyDescent="0.25">
      <c r="A516" s="9">
        <v>25001</v>
      </c>
      <c r="B516" s="11" t="s">
        <v>429</v>
      </c>
      <c r="C516" s="11" t="s">
        <v>435</v>
      </c>
      <c r="D516" s="79" t="s">
        <v>431</v>
      </c>
      <c r="E516" s="79" t="s">
        <v>40</v>
      </c>
      <c r="F516" s="80" t="s">
        <v>432</v>
      </c>
      <c r="G516" s="80">
        <v>1</v>
      </c>
      <c r="H516" s="81"/>
      <c r="I516" s="12">
        <f t="shared" si="22"/>
        <v>1</v>
      </c>
      <c r="J516" s="13">
        <f t="shared" si="23"/>
        <v>2</v>
      </c>
      <c r="K516" s="13" t="str">
        <f>IF('[33]VIATICOS REFERENCIA'!$G$15&gt;'Calculos Intermedios_transp_pes'!L516,"No","Si")</f>
        <v>No</v>
      </c>
      <c r="L516" s="20">
        <v>6000</v>
      </c>
      <c r="M516" s="21">
        <f t="shared" si="19"/>
        <v>0</v>
      </c>
      <c r="N516" s="16" t="s">
        <v>436</v>
      </c>
      <c r="O516" s="11"/>
      <c r="P516" s="11"/>
      <c r="Q516" s="11" t="s">
        <v>434</v>
      </c>
    </row>
    <row r="517" spans="1:17" s="17" customFormat="1" ht="20.25" customHeight="1" outlineLevel="2" x14ac:dyDescent="0.25">
      <c r="A517" s="9">
        <v>25307</v>
      </c>
      <c r="B517" s="41" t="s">
        <v>429</v>
      </c>
      <c r="C517" s="11" t="s">
        <v>437</v>
      </c>
      <c r="D517" s="79" t="s">
        <v>431</v>
      </c>
      <c r="E517" s="79" t="s">
        <v>40</v>
      </c>
      <c r="F517" s="80"/>
      <c r="G517" s="80"/>
      <c r="H517" s="81"/>
      <c r="I517" s="12">
        <f t="shared" si="22"/>
        <v>0</v>
      </c>
      <c r="J517" s="13">
        <f t="shared" si="23"/>
        <v>1</v>
      </c>
      <c r="K517" s="13" t="str">
        <f>IF('[33]VIATICOS REFERENCIA'!$G$15&gt;'Calculos Intermedios_transp_pes'!L517,"No","Si")</f>
        <v>No</v>
      </c>
      <c r="L517" s="20">
        <v>1500</v>
      </c>
      <c r="M517" s="21">
        <f t="shared" si="19"/>
        <v>0</v>
      </c>
      <c r="N517" s="16" t="s">
        <v>438</v>
      </c>
      <c r="O517" s="11"/>
      <c r="P517" s="11"/>
      <c r="Q517" s="11" t="s">
        <v>434</v>
      </c>
    </row>
    <row r="518" spans="1:17" s="17" customFormat="1" ht="20.25" customHeight="1" outlineLevel="2" x14ac:dyDescent="0.25">
      <c r="A518" s="9">
        <v>25488</v>
      </c>
      <c r="B518" s="11" t="s">
        <v>429</v>
      </c>
      <c r="C518" s="11" t="s">
        <v>439</v>
      </c>
      <c r="D518" s="79" t="s">
        <v>431</v>
      </c>
      <c r="E518" s="79" t="s">
        <v>40</v>
      </c>
      <c r="F518" s="80" t="s">
        <v>432</v>
      </c>
      <c r="G518" s="80">
        <v>1</v>
      </c>
      <c r="H518" s="81"/>
      <c r="I518" s="12">
        <f t="shared" si="22"/>
        <v>1</v>
      </c>
      <c r="J518" s="13">
        <f t="shared" si="23"/>
        <v>2</v>
      </c>
      <c r="K518" s="13" t="str">
        <f>IF('[33]VIATICOS REFERENCIA'!$G$15&gt;'Calculos Intermedios_transp_pes'!L518,"No","Si")</f>
        <v>No</v>
      </c>
      <c r="L518" s="20">
        <v>6000</v>
      </c>
      <c r="M518" s="21">
        <f t="shared" si="19"/>
        <v>0</v>
      </c>
      <c r="N518" s="16" t="s">
        <v>440</v>
      </c>
      <c r="O518" s="11"/>
      <c r="P518" s="11"/>
      <c r="Q518" s="11" t="s">
        <v>434</v>
      </c>
    </row>
    <row r="519" spans="1:17" s="17" customFormat="1" ht="20.25" customHeight="1" outlineLevel="2" x14ac:dyDescent="0.25">
      <c r="A519" s="9">
        <v>25290</v>
      </c>
      <c r="B519" s="11" t="s">
        <v>429</v>
      </c>
      <c r="C519" s="11" t="s">
        <v>441</v>
      </c>
      <c r="D519" s="79" t="s">
        <v>431</v>
      </c>
      <c r="E519" s="79" t="s">
        <v>40</v>
      </c>
      <c r="F519" s="80" t="s">
        <v>138</v>
      </c>
      <c r="G519" s="80">
        <v>1</v>
      </c>
      <c r="H519" s="81">
        <v>0.3</v>
      </c>
      <c r="I519" s="12">
        <f t="shared" si="22"/>
        <v>1.3</v>
      </c>
      <c r="J519" s="13">
        <f t="shared" si="23"/>
        <v>2</v>
      </c>
      <c r="K519" s="13" t="str">
        <f>IF('[33]VIATICOS REFERENCIA'!$G$15&gt;'Calculos Intermedios_transp_pes'!L519,"No","Si")</f>
        <v>No</v>
      </c>
      <c r="L519" s="20">
        <v>10000</v>
      </c>
      <c r="M519" s="21">
        <f t="shared" si="19"/>
        <v>0</v>
      </c>
      <c r="N519" s="16" t="s">
        <v>442</v>
      </c>
      <c r="O519" s="11"/>
      <c r="P519" s="11"/>
      <c r="Q519" s="11" t="s">
        <v>434</v>
      </c>
    </row>
    <row r="520" spans="1:17" s="17" customFormat="1" ht="20.25" customHeight="1" outlineLevel="2" x14ac:dyDescent="0.25">
      <c r="A520" s="9">
        <v>25878</v>
      </c>
      <c r="B520" s="11" t="s">
        <v>429</v>
      </c>
      <c r="C520" s="11" t="s">
        <v>443</v>
      </c>
      <c r="D520" s="79" t="s">
        <v>431</v>
      </c>
      <c r="E520" s="79" t="s">
        <v>40</v>
      </c>
      <c r="F520" s="80" t="s">
        <v>444</v>
      </c>
      <c r="G520" s="80">
        <v>1</v>
      </c>
      <c r="H520" s="81">
        <v>0.3</v>
      </c>
      <c r="I520" s="12">
        <f t="shared" si="22"/>
        <v>1.3</v>
      </c>
      <c r="J520" s="13">
        <f t="shared" si="23"/>
        <v>2</v>
      </c>
      <c r="K520" s="13" t="str">
        <f>IF('[33]VIATICOS REFERENCIA'!$G$15&gt;'Calculos Intermedios_transp_pes'!L520,"No","Si")</f>
        <v>No</v>
      </c>
      <c r="L520" s="20">
        <v>10000</v>
      </c>
      <c r="M520" s="21">
        <f t="shared" si="19"/>
        <v>0</v>
      </c>
      <c r="N520" s="16" t="s">
        <v>445</v>
      </c>
      <c r="O520" s="11"/>
      <c r="P520" s="11"/>
      <c r="Q520" s="11" t="s">
        <v>434</v>
      </c>
    </row>
    <row r="521" spans="1:17" s="17" customFormat="1" ht="20.25" customHeight="1" outlineLevel="2" x14ac:dyDescent="0.25">
      <c r="A521" s="9">
        <v>25843</v>
      </c>
      <c r="B521" s="11" t="s">
        <v>429</v>
      </c>
      <c r="C521" s="11" t="s">
        <v>446</v>
      </c>
      <c r="D521" s="80" t="s">
        <v>447</v>
      </c>
      <c r="E521" s="79"/>
      <c r="F521" s="80" t="s">
        <v>103</v>
      </c>
      <c r="G521" s="80">
        <v>3</v>
      </c>
      <c r="H521" s="81"/>
      <c r="I521" s="12">
        <f t="shared" si="22"/>
        <v>3</v>
      </c>
      <c r="J521" s="13">
        <f t="shared" si="23"/>
        <v>3</v>
      </c>
      <c r="K521" s="13" t="s">
        <v>0</v>
      </c>
      <c r="L521" s="20">
        <v>18000</v>
      </c>
      <c r="M521" s="21">
        <f t="shared" si="19"/>
        <v>1</v>
      </c>
      <c r="N521" s="16" t="s">
        <v>445</v>
      </c>
      <c r="O521" s="11"/>
      <c r="P521" s="11"/>
      <c r="Q521" s="11" t="s">
        <v>434</v>
      </c>
    </row>
    <row r="522" spans="1:17" s="17" customFormat="1" ht="20.25" customHeight="1" outlineLevel="2" x14ac:dyDescent="0.25">
      <c r="A522" s="9">
        <v>25317</v>
      </c>
      <c r="B522" s="11" t="s">
        <v>429</v>
      </c>
      <c r="C522" s="11" t="s">
        <v>448</v>
      </c>
      <c r="D522" s="80" t="s">
        <v>447</v>
      </c>
      <c r="E522" s="79" t="s">
        <v>40</v>
      </c>
      <c r="F522" s="80" t="s">
        <v>449</v>
      </c>
      <c r="G522" s="80">
        <v>3</v>
      </c>
      <c r="H522" s="81">
        <v>0.3</v>
      </c>
      <c r="I522" s="12">
        <f t="shared" si="22"/>
        <v>3.3</v>
      </c>
      <c r="J522" s="13">
        <f t="shared" si="23"/>
        <v>3</v>
      </c>
      <c r="K522" s="13" t="s">
        <v>0</v>
      </c>
      <c r="L522" s="20">
        <v>22000</v>
      </c>
      <c r="M522" s="21">
        <f t="shared" si="19"/>
        <v>1</v>
      </c>
      <c r="N522" s="16" t="s">
        <v>445</v>
      </c>
      <c r="O522" s="11"/>
      <c r="P522" s="11"/>
      <c r="Q522" s="11" t="s">
        <v>434</v>
      </c>
    </row>
    <row r="523" spans="1:17" s="17" customFormat="1" ht="20.25" customHeight="1" outlineLevel="2" x14ac:dyDescent="0.25">
      <c r="A523" s="9">
        <v>25793</v>
      </c>
      <c r="B523" s="11" t="s">
        <v>429</v>
      </c>
      <c r="C523" s="11" t="s">
        <v>450</v>
      </c>
      <c r="D523" s="80" t="s">
        <v>447</v>
      </c>
      <c r="E523" s="79" t="s">
        <v>40</v>
      </c>
      <c r="F523" s="80" t="s">
        <v>103</v>
      </c>
      <c r="G523" s="80">
        <v>3</v>
      </c>
      <c r="H523" s="81"/>
      <c r="I523" s="12">
        <f t="shared" si="22"/>
        <v>3</v>
      </c>
      <c r="J523" s="13">
        <f t="shared" si="23"/>
        <v>3</v>
      </c>
      <c r="K523" s="13" t="s">
        <v>0</v>
      </c>
      <c r="L523" s="20">
        <v>18000</v>
      </c>
      <c r="M523" s="21">
        <f t="shared" si="19"/>
        <v>1</v>
      </c>
      <c r="N523" s="16" t="s">
        <v>445</v>
      </c>
      <c r="O523" s="11"/>
      <c r="P523" s="11"/>
      <c r="Q523" s="11" t="s">
        <v>434</v>
      </c>
    </row>
    <row r="524" spans="1:17" s="17" customFormat="1" ht="20.25" customHeight="1" outlineLevel="2" x14ac:dyDescent="0.25">
      <c r="A524" s="9">
        <v>25269</v>
      </c>
      <c r="B524" s="11" t="s">
        <v>429</v>
      </c>
      <c r="C524" s="11" t="s">
        <v>451</v>
      </c>
      <c r="D524" s="80" t="s">
        <v>447</v>
      </c>
      <c r="E524" s="79" t="s">
        <v>40</v>
      </c>
      <c r="F524" s="80" t="s">
        <v>52</v>
      </c>
      <c r="G524" s="80">
        <v>2</v>
      </c>
      <c r="H524" s="81"/>
      <c r="I524" s="12">
        <f t="shared" si="22"/>
        <v>2</v>
      </c>
      <c r="J524" s="13">
        <f t="shared" si="23"/>
        <v>2</v>
      </c>
      <c r="K524" s="13" t="str">
        <f>IF('[33]VIATICOS REFERENCIA'!$G$15&gt;'Calculos Intermedios_transp_pes'!L524,"No","Si")</f>
        <v>No</v>
      </c>
      <c r="L524" s="20">
        <v>6000</v>
      </c>
      <c r="M524" s="21">
        <f t="shared" si="19"/>
        <v>0</v>
      </c>
      <c r="N524" s="16" t="s">
        <v>445</v>
      </c>
      <c r="O524" s="11"/>
      <c r="P524" s="11"/>
      <c r="Q524" s="11" t="s">
        <v>434</v>
      </c>
    </row>
    <row r="525" spans="1:17" s="17" customFormat="1" ht="20.25" customHeight="1" outlineLevel="2" x14ac:dyDescent="0.25">
      <c r="A525" s="9">
        <v>25430</v>
      </c>
      <c r="B525" s="11" t="s">
        <v>429</v>
      </c>
      <c r="C525" s="11" t="s">
        <v>452</v>
      </c>
      <c r="D525" s="80" t="s">
        <v>447</v>
      </c>
      <c r="E525" s="79" t="s">
        <v>40</v>
      </c>
      <c r="F525" s="80" t="s">
        <v>138</v>
      </c>
      <c r="G525" s="80">
        <v>1</v>
      </c>
      <c r="H525" s="81">
        <v>0.3</v>
      </c>
      <c r="I525" s="12">
        <f t="shared" si="22"/>
        <v>1.3</v>
      </c>
      <c r="J525" s="13">
        <f t="shared" si="23"/>
        <v>2</v>
      </c>
      <c r="K525" s="13" t="str">
        <f>IF('[33]VIATICOS REFERENCIA'!$G$15&gt;'Calculos Intermedios_transp_pes'!L525,"No","Si")</f>
        <v>No</v>
      </c>
      <c r="L525" s="20">
        <v>4000</v>
      </c>
      <c r="M525" s="21">
        <f t="shared" si="19"/>
        <v>0</v>
      </c>
      <c r="N525" s="16" t="s">
        <v>445</v>
      </c>
      <c r="O525" s="11"/>
      <c r="P525" s="11"/>
      <c r="Q525" s="11" t="s">
        <v>434</v>
      </c>
    </row>
    <row r="526" spans="1:17" s="17" customFormat="1" ht="20.25" customHeight="1" outlineLevel="2" x14ac:dyDescent="0.25">
      <c r="A526" s="9">
        <v>25875</v>
      </c>
      <c r="B526" s="11" t="s">
        <v>429</v>
      </c>
      <c r="C526" s="11" t="s">
        <v>453</v>
      </c>
      <c r="D526" s="80" t="s">
        <v>447</v>
      </c>
      <c r="E526" s="79" t="s">
        <v>40</v>
      </c>
      <c r="F526" s="80" t="s">
        <v>52</v>
      </c>
      <c r="G526" s="80">
        <v>2</v>
      </c>
      <c r="H526" s="81"/>
      <c r="I526" s="12">
        <f t="shared" si="22"/>
        <v>2</v>
      </c>
      <c r="J526" s="13">
        <f t="shared" si="23"/>
        <v>2</v>
      </c>
      <c r="K526" s="13" t="str">
        <f>IF('[33]VIATICOS REFERENCIA'!$G$15&gt;'Calculos Intermedios_transp_pes'!L526,"No","Si")</f>
        <v>No</v>
      </c>
      <c r="L526" s="20">
        <v>15000</v>
      </c>
      <c r="M526" s="21">
        <f t="shared" si="19"/>
        <v>0</v>
      </c>
      <c r="N526" s="16" t="s">
        <v>445</v>
      </c>
      <c r="O526" s="11"/>
      <c r="P526" s="11"/>
      <c r="Q526" s="11" t="s">
        <v>434</v>
      </c>
    </row>
    <row r="527" spans="1:17" s="17" customFormat="1" ht="20.25" customHeight="1" outlineLevel="2" x14ac:dyDescent="0.25">
      <c r="A527" s="9">
        <v>25662</v>
      </c>
      <c r="B527" s="11" t="s">
        <v>429</v>
      </c>
      <c r="C527" s="11" t="s">
        <v>454</v>
      </c>
      <c r="D527" s="80" t="s">
        <v>447</v>
      </c>
      <c r="E527" s="79" t="s">
        <v>40</v>
      </c>
      <c r="F527" s="80" t="s">
        <v>455</v>
      </c>
      <c r="G527" s="80">
        <v>3</v>
      </c>
      <c r="H527" s="81">
        <v>0.3</v>
      </c>
      <c r="I527" s="12">
        <f t="shared" si="22"/>
        <v>3.3</v>
      </c>
      <c r="J527" s="13">
        <f t="shared" si="23"/>
        <v>3</v>
      </c>
      <c r="K527" s="13" t="s">
        <v>0</v>
      </c>
      <c r="L527" s="20">
        <v>20000</v>
      </c>
      <c r="M527" s="21">
        <f t="shared" si="19"/>
        <v>1</v>
      </c>
      <c r="N527" s="16" t="s">
        <v>456</v>
      </c>
      <c r="O527" s="11"/>
      <c r="P527" s="11"/>
      <c r="Q527" s="11" t="s">
        <v>434</v>
      </c>
    </row>
    <row r="528" spans="1:17" s="17" customFormat="1" ht="20.25" customHeight="1" outlineLevel="2" x14ac:dyDescent="0.25">
      <c r="A528" s="9">
        <v>25320</v>
      </c>
      <c r="B528" s="11" t="s">
        <v>429</v>
      </c>
      <c r="C528" s="11" t="s">
        <v>457</v>
      </c>
      <c r="D528" s="80" t="s">
        <v>447</v>
      </c>
      <c r="E528" s="79" t="s">
        <v>40</v>
      </c>
      <c r="F528" s="80" t="s">
        <v>322</v>
      </c>
      <c r="G528" s="80">
        <v>4</v>
      </c>
      <c r="H528" s="81"/>
      <c r="I528" s="12">
        <f t="shared" si="22"/>
        <v>4</v>
      </c>
      <c r="J528" s="13">
        <f t="shared" si="23"/>
        <v>3</v>
      </c>
      <c r="K528" s="13" t="s">
        <v>0</v>
      </c>
      <c r="L528" s="20">
        <v>20000</v>
      </c>
      <c r="M528" s="21">
        <f t="shared" si="19"/>
        <v>1</v>
      </c>
      <c r="N528" s="16" t="s">
        <v>445</v>
      </c>
      <c r="O528" s="11"/>
      <c r="P528" s="11"/>
      <c r="Q528" s="11" t="s">
        <v>434</v>
      </c>
    </row>
    <row r="529" spans="1:18" s="17" customFormat="1" ht="20.25" customHeight="1" outlineLevel="2" x14ac:dyDescent="0.25">
      <c r="A529" s="9">
        <v>25572</v>
      </c>
      <c r="B529" s="11" t="s">
        <v>429</v>
      </c>
      <c r="C529" s="11" t="s">
        <v>458</v>
      </c>
      <c r="D529" s="80" t="s">
        <v>447</v>
      </c>
      <c r="E529" s="79" t="s">
        <v>40</v>
      </c>
      <c r="F529" s="80" t="s">
        <v>455</v>
      </c>
      <c r="G529" s="80">
        <v>3</v>
      </c>
      <c r="H529" s="81">
        <v>0.3</v>
      </c>
      <c r="I529" s="12">
        <f t="shared" si="22"/>
        <v>3.3</v>
      </c>
      <c r="J529" s="13">
        <f t="shared" si="23"/>
        <v>3</v>
      </c>
      <c r="K529" s="13" t="s">
        <v>0</v>
      </c>
      <c r="L529" s="20">
        <v>20000</v>
      </c>
      <c r="M529" s="21">
        <f t="shared" si="19"/>
        <v>1</v>
      </c>
      <c r="N529" s="16" t="s">
        <v>445</v>
      </c>
      <c r="O529" s="11"/>
      <c r="P529" s="11"/>
      <c r="Q529" s="11" t="s">
        <v>434</v>
      </c>
    </row>
    <row r="530" spans="1:18" s="17" customFormat="1" ht="20.25" customHeight="1" outlineLevel="1" x14ac:dyDescent="0.25">
      <c r="A530" s="9"/>
      <c r="B530" s="24" t="s">
        <v>459</v>
      </c>
      <c r="C530" s="11"/>
      <c r="D530" s="82"/>
      <c r="E530" s="83"/>
      <c r="F530" s="82"/>
      <c r="G530" s="82">
        <f>SUBTOTAL(9,G515:G529)</f>
        <v>29</v>
      </c>
      <c r="H530" s="84">
        <f>SUBTOTAL(9,H515:H529)</f>
        <v>1.8</v>
      </c>
      <c r="I530" s="12"/>
      <c r="J530" s="13"/>
      <c r="K530" s="12"/>
      <c r="L530" s="20"/>
      <c r="M530" s="40" t="str">
        <f>B529</f>
        <v>Cundinamarca</v>
      </c>
      <c r="N530" s="16"/>
      <c r="O530" s="11"/>
      <c r="P530" s="11"/>
      <c r="Q530" s="11"/>
    </row>
    <row r="531" spans="1:18" s="17" customFormat="1" ht="65.25" customHeight="1" outlineLevel="2" x14ac:dyDescent="0.25">
      <c r="A531" s="9">
        <v>94001</v>
      </c>
      <c r="B531" s="41" t="s">
        <v>460</v>
      </c>
      <c r="C531" s="11" t="s">
        <v>461</v>
      </c>
      <c r="D531" s="55" t="s">
        <v>462</v>
      </c>
      <c r="E531" s="55" t="s">
        <v>20</v>
      </c>
      <c r="F531" s="55" t="s">
        <v>463</v>
      </c>
      <c r="G531" s="55">
        <f>(16+32)/2</f>
        <v>24</v>
      </c>
      <c r="H531" s="56"/>
      <c r="I531" s="12">
        <f>G531+H531</f>
        <v>24</v>
      </c>
      <c r="J531" s="13">
        <f t="shared" ref="J531:J532" si="24">IF(I531=0,1,IF(I531&lt;=2,2,IF(I531&lt;=5,3,IF(I531&lt;=12,4,5))))</f>
        <v>5</v>
      </c>
      <c r="K531" s="13" t="s">
        <v>0</v>
      </c>
      <c r="L531" s="85">
        <v>90000</v>
      </c>
      <c r="M531" s="21">
        <f>I531/12</f>
        <v>2</v>
      </c>
      <c r="N531" s="16" t="s">
        <v>464</v>
      </c>
      <c r="O531" s="62" t="s">
        <v>365</v>
      </c>
      <c r="P531" s="86"/>
      <c r="Q531" s="87" t="s">
        <v>465</v>
      </c>
      <c r="R531" s="88"/>
    </row>
    <row r="532" spans="1:18" s="17" customFormat="1" ht="20.25" customHeight="1" outlineLevel="2" x14ac:dyDescent="0.25">
      <c r="A532" s="9">
        <v>94343</v>
      </c>
      <c r="B532" s="41" t="s">
        <v>460</v>
      </c>
      <c r="C532" s="11" t="s">
        <v>466</v>
      </c>
      <c r="D532" s="55" t="s">
        <v>467</v>
      </c>
      <c r="E532" s="55" t="s">
        <v>20</v>
      </c>
      <c r="F532" s="55" t="s">
        <v>468</v>
      </c>
      <c r="G532" s="55">
        <f>(16+32)/2</f>
        <v>24</v>
      </c>
      <c r="H532" s="56"/>
      <c r="I532" s="12">
        <f>G532+H532</f>
        <v>24</v>
      </c>
      <c r="J532" s="13">
        <f t="shared" si="24"/>
        <v>5</v>
      </c>
      <c r="K532" s="13" t="str">
        <f>IF('[33]VIATICOS REFERENCIA'!$G$15&gt;'Calculos Intermedios_transp_pes'!L532,"No","Si")</f>
        <v>Si</v>
      </c>
      <c r="L532" s="85">
        <v>145000</v>
      </c>
      <c r="M532" s="21">
        <f>I532/12</f>
        <v>2</v>
      </c>
      <c r="N532" s="16" t="s">
        <v>469</v>
      </c>
      <c r="O532" s="62" t="s">
        <v>365</v>
      </c>
      <c r="P532" s="86">
        <v>180000</v>
      </c>
      <c r="Q532" s="87" t="s">
        <v>470</v>
      </c>
    </row>
    <row r="533" spans="1:18" s="17" customFormat="1" ht="20.25" customHeight="1" outlineLevel="1" x14ac:dyDescent="0.25">
      <c r="A533" s="9"/>
      <c r="B533" s="44" t="s">
        <v>471</v>
      </c>
      <c r="C533" s="11"/>
      <c r="D533" s="58"/>
      <c r="E533" s="58"/>
      <c r="F533" s="58"/>
      <c r="G533" s="58">
        <f>SUBTOTAL(9,G531:G532)</f>
        <v>48</v>
      </c>
      <c r="H533" s="59">
        <f>SUBTOTAL(9,H531:H532)</f>
        <v>0</v>
      </c>
      <c r="I533" s="12"/>
      <c r="J533" s="13"/>
      <c r="K533" s="12"/>
      <c r="L533" s="85"/>
      <c r="M533" s="40" t="str">
        <f>B532</f>
        <v>Guainia</v>
      </c>
      <c r="N533" s="16"/>
      <c r="O533" s="62"/>
      <c r="P533" s="86">
        <v>290000</v>
      </c>
      <c r="Q533" s="87"/>
    </row>
    <row r="534" spans="1:18" s="17" customFormat="1" ht="20.25" customHeight="1" outlineLevel="2" x14ac:dyDescent="0.25">
      <c r="A534" s="9">
        <v>95025</v>
      </c>
      <c r="B534" s="11" t="s">
        <v>472</v>
      </c>
      <c r="C534" s="11" t="s">
        <v>473</v>
      </c>
      <c r="D534" s="11" t="s">
        <v>474</v>
      </c>
      <c r="E534" s="11" t="s">
        <v>40</v>
      </c>
      <c r="F534" s="11" t="s">
        <v>475</v>
      </c>
      <c r="G534" s="11">
        <v>6</v>
      </c>
      <c r="H534" s="34"/>
      <c r="I534" s="12">
        <f>G534+H534</f>
        <v>6</v>
      </c>
      <c r="J534" s="13">
        <f t="shared" ref="J534:J536" si="25">IF(I534=0,1,IF(I534&lt;=2,2,IF(I534&lt;=5,3,IF(I534&lt;=12,4,5))))</f>
        <v>4</v>
      </c>
      <c r="K534" s="13" t="s">
        <v>0</v>
      </c>
      <c r="L534" s="20">
        <v>225000</v>
      </c>
      <c r="M534" s="21">
        <f t="shared" si="19"/>
        <v>2</v>
      </c>
      <c r="N534" s="16" t="s">
        <v>476</v>
      </c>
      <c r="O534" s="35" t="s">
        <v>49</v>
      </c>
      <c r="P534" s="11"/>
      <c r="Q534" s="11"/>
    </row>
    <row r="535" spans="1:18" s="17" customFormat="1" ht="20.25" customHeight="1" outlineLevel="2" x14ac:dyDescent="0.25">
      <c r="A535" s="9">
        <v>95015</v>
      </c>
      <c r="B535" s="11" t="s">
        <v>472</v>
      </c>
      <c r="C535" s="11" t="s">
        <v>477</v>
      </c>
      <c r="D535" s="11" t="s">
        <v>474</v>
      </c>
      <c r="E535" s="11" t="s">
        <v>32</v>
      </c>
      <c r="F535" s="11" t="s">
        <v>145</v>
      </c>
      <c r="G535" s="11">
        <v>5</v>
      </c>
      <c r="H535" s="34"/>
      <c r="I535" s="12">
        <f>G535+H535</f>
        <v>5</v>
      </c>
      <c r="J535" s="13">
        <f t="shared" si="25"/>
        <v>3</v>
      </c>
      <c r="K535" s="13" t="s">
        <v>0</v>
      </c>
      <c r="L535" s="20">
        <v>150000</v>
      </c>
      <c r="M535" s="21">
        <f t="shared" si="19"/>
        <v>1</v>
      </c>
      <c r="N535" s="16" t="s">
        <v>478</v>
      </c>
      <c r="O535" s="35" t="s">
        <v>49</v>
      </c>
      <c r="P535" s="11" t="s">
        <v>95</v>
      </c>
      <c r="Q535" s="11"/>
    </row>
    <row r="536" spans="1:18" s="17" customFormat="1" ht="20.25" customHeight="1" outlineLevel="2" x14ac:dyDescent="0.25">
      <c r="A536" s="9">
        <v>95001</v>
      </c>
      <c r="B536" s="11" t="s">
        <v>472</v>
      </c>
      <c r="C536" s="11" t="s">
        <v>479</v>
      </c>
      <c r="D536" s="11" t="s">
        <v>474</v>
      </c>
      <c r="E536" s="11" t="s">
        <v>40</v>
      </c>
      <c r="F536" s="11" t="s">
        <v>322</v>
      </c>
      <c r="G536" s="11">
        <v>4</v>
      </c>
      <c r="H536" s="34"/>
      <c r="I536" s="12">
        <f>G536+H536</f>
        <v>4</v>
      </c>
      <c r="J536" s="13">
        <f t="shared" si="25"/>
        <v>3</v>
      </c>
      <c r="K536" s="13" t="s">
        <v>0</v>
      </c>
      <c r="L536" s="20">
        <v>175000</v>
      </c>
      <c r="M536" s="21">
        <f t="shared" si="19"/>
        <v>1</v>
      </c>
      <c r="N536" s="16" t="s">
        <v>480</v>
      </c>
      <c r="O536" s="35" t="s">
        <v>49</v>
      </c>
      <c r="P536" s="11" t="s">
        <v>95</v>
      </c>
      <c r="Q536" s="11"/>
    </row>
    <row r="537" spans="1:18" s="17" customFormat="1" ht="20.25" customHeight="1" outlineLevel="1" x14ac:dyDescent="0.25">
      <c r="A537" s="9"/>
      <c r="B537" s="24" t="s">
        <v>481</v>
      </c>
      <c r="C537" s="11"/>
      <c r="D537" s="24"/>
      <c r="E537" s="24"/>
      <c r="F537" s="24"/>
      <c r="G537" s="24">
        <f>SUBTOTAL(9,G534:G536)</f>
        <v>15</v>
      </c>
      <c r="H537" s="37">
        <f>SUBTOTAL(9,H534:H536)</f>
        <v>0</v>
      </c>
      <c r="I537" s="12"/>
      <c r="J537" s="13"/>
      <c r="K537" s="12"/>
      <c r="L537" s="20"/>
      <c r="M537" s="40" t="str">
        <f>B536</f>
        <v xml:space="preserve">Guaviare </v>
      </c>
      <c r="N537" s="16"/>
      <c r="O537" s="35"/>
      <c r="P537" s="11" t="s">
        <v>95</v>
      </c>
      <c r="Q537" s="11"/>
    </row>
    <row r="538" spans="1:18" s="17" customFormat="1" ht="20.25" customHeight="1" outlineLevel="2" x14ac:dyDescent="0.25">
      <c r="A538" s="9">
        <v>41503</v>
      </c>
      <c r="B538" s="11" t="s">
        <v>482</v>
      </c>
      <c r="C538" s="11" t="s">
        <v>483</v>
      </c>
      <c r="D538" s="11" t="s">
        <v>484</v>
      </c>
      <c r="E538" s="11" t="s">
        <v>40</v>
      </c>
      <c r="F538" s="11" t="s">
        <v>485</v>
      </c>
      <c r="G538" s="11">
        <v>4</v>
      </c>
      <c r="H538" s="34">
        <v>0.3</v>
      </c>
      <c r="I538" s="12">
        <f t="shared" ref="I538:I549" si="26">G538+H538</f>
        <v>4.3</v>
      </c>
      <c r="J538" s="13">
        <f t="shared" ref="J538:J549" si="27">IF(I538=0,1,IF(I538&lt;=2,2,IF(I538&lt;=5,3,IF(I538&lt;=12,4,5))))</f>
        <v>3</v>
      </c>
      <c r="K538" s="13" t="s">
        <v>0</v>
      </c>
      <c r="L538" s="20">
        <v>32000</v>
      </c>
      <c r="M538" s="21">
        <f t="shared" si="19"/>
        <v>1</v>
      </c>
      <c r="N538" s="16" t="s">
        <v>153</v>
      </c>
      <c r="O538" s="11"/>
      <c r="P538" s="11"/>
      <c r="Q538" s="11"/>
    </row>
    <row r="539" spans="1:18" s="17" customFormat="1" ht="20.25" customHeight="1" outlineLevel="2" x14ac:dyDescent="0.25">
      <c r="A539" s="9">
        <v>41530</v>
      </c>
      <c r="B539" s="11" t="s">
        <v>482</v>
      </c>
      <c r="C539" s="11" t="s">
        <v>486</v>
      </c>
      <c r="D539" s="11" t="s">
        <v>484</v>
      </c>
      <c r="E539" s="11" t="s">
        <v>40</v>
      </c>
      <c r="F539" s="11" t="s">
        <v>485</v>
      </c>
      <c r="G539" s="11">
        <v>4</v>
      </c>
      <c r="H539" s="34">
        <v>0.3</v>
      </c>
      <c r="I539" s="12">
        <f t="shared" si="26"/>
        <v>4.3</v>
      </c>
      <c r="J539" s="13">
        <f t="shared" si="27"/>
        <v>3</v>
      </c>
      <c r="K539" s="13" t="s">
        <v>0</v>
      </c>
      <c r="L539" s="20">
        <v>32000</v>
      </c>
      <c r="M539" s="21">
        <f t="shared" si="19"/>
        <v>1</v>
      </c>
      <c r="N539" s="16" t="s">
        <v>153</v>
      </c>
      <c r="O539" s="11"/>
      <c r="P539" s="11"/>
      <c r="Q539" s="11"/>
    </row>
    <row r="540" spans="1:18" s="17" customFormat="1" ht="20.25" customHeight="1" outlineLevel="2" x14ac:dyDescent="0.25">
      <c r="A540" s="9">
        <v>41298</v>
      </c>
      <c r="B540" s="11" t="s">
        <v>482</v>
      </c>
      <c r="C540" s="11" t="s">
        <v>487</v>
      </c>
      <c r="D540" s="11" t="s">
        <v>484</v>
      </c>
      <c r="E540" s="11" t="s">
        <v>40</v>
      </c>
      <c r="F540" s="11" t="s">
        <v>322</v>
      </c>
      <c r="G540" s="11">
        <v>4</v>
      </c>
      <c r="H540" s="34"/>
      <c r="I540" s="12">
        <f t="shared" si="26"/>
        <v>4</v>
      </c>
      <c r="J540" s="13">
        <f t="shared" si="27"/>
        <v>3</v>
      </c>
      <c r="K540" s="13" t="s">
        <v>0</v>
      </c>
      <c r="L540" s="20">
        <v>18000</v>
      </c>
      <c r="M540" s="21">
        <f t="shared" si="19"/>
        <v>1</v>
      </c>
      <c r="N540" s="16" t="s">
        <v>153</v>
      </c>
      <c r="O540" s="11"/>
      <c r="P540" s="11"/>
      <c r="Q540" s="11"/>
    </row>
    <row r="541" spans="1:18" s="17" customFormat="1" ht="20.25" customHeight="1" outlineLevel="2" x14ac:dyDescent="0.25">
      <c r="A541" s="9">
        <v>41006</v>
      </c>
      <c r="B541" s="11" t="s">
        <v>482</v>
      </c>
      <c r="C541" s="11" t="s">
        <v>488</v>
      </c>
      <c r="D541" s="11" t="s">
        <v>484</v>
      </c>
      <c r="E541" s="11" t="s">
        <v>40</v>
      </c>
      <c r="F541" s="11" t="s">
        <v>489</v>
      </c>
      <c r="G541" s="11">
        <v>3</v>
      </c>
      <c r="H541" s="34">
        <v>0.3</v>
      </c>
      <c r="I541" s="12">
        <f t="shared" si="26"/>
        <v>3.3</v>
      </c>
      <c r="J541" s="13">
        <f t="shared" si="27"/>
        <v>3</v>
      </c>
      <c r="K541" s="13" t="s">
        <v>0</v>
      </c>
      <c r="L541" s="20">
        <v>28000</v>
      </c>
      <c r="M541" s="21">
        <f t="shared" si="19"/>
        <v>1</v>
      </c>
      <c r="N541" s="16" t="s">
        <v>153</v>
      </c>
      <c r="O541" s="11"/>
      <c r="P541" s="11"/>
      <c r="Q541" s="11"/>
    </row>
    <row r="542" spans="1:18" s="17" customFormat="1" ht="20.25" customHeight="1" outlineLevel="2" x14ac:dyDescent="0.25">
      <c r="A542" s="9">
        <v>41551</v>
      </c>
      <c r="B542" s="11" t="s">
        <v>482</v>
      </c>
      <c r="C542" s="11" t="s">
        <v>490</v>
      </c>
      <c r="D542" s="11" t="s">
        <v>484</v>
      </c>
      <c r="E542" s="11" t="s">
        <v>40</v>
      </c>
      <c r="F542" s="11" t="s">
        <v>485</v>
      </c>
      <c r="G542" s="11">
        <v>4</v>
      </c>
      <c r="H542" s="34">
        <v>0.3</v>
      </c>
      <c r="I542" s="12">
        <f t="shared" si="26"/>
        <v>4.3</v>
      </c>
      <c r="J542" s="13">
        <f t="shared" si="27"/>
        <v>3</v>
      </c>
      <c r="K542" s="13" t="s">
        <v>0</v>
      </c>
      <c r="L542" s="20">
        <v>28000</v>
      </c>
      <c r="M542" s="21">
        <f t="shared" si="19"/>
        <v>1</v>
      </c>
      <c r="N542" s="16" t="s">
        <v>153</v>
      </c>
      <c r="O542" s="11"/>
      <c r="P542" s="11"/>
      <c r="Q542" s="11"/>
    </row>
    <row r="543" spans="1:18" s="17" customFormat="1" ht="20.25" customHeight="1" outlineLevel="2" x14ac:dyDescent="0.25">
      <c r="A543" s="9">
        <v>41668</v>
      </c>
      <c r="B543" s="11" t="s">
        <v>482</v>
      </c>
      <c r="C543" s="11" t="s">
        <v>491</v>
      </c>
      <c r="D543" s="11" t="s">
        <v>484</v>
      </c>
      <c r="E543" s="11" t="s">
        <v>40</v>
      </c>
      <c r="F543" s="11" t="s">
        <v>485</v>
      </c>
      <c r="G543" s="11">
        <v>4</v>
      </c>
      <c r="H543" s="34">
        <v>0.3</v>
      </c>
      <c r="I543" s="12">
        <f t="shared" si="26"/>
        <v>4.3</v>
      </c>
      <c r="J543" s="13">
        <f t="shared" si="27"/>
        <v>3</v>
      </c>
      <c r="K543" s="13" t="s">
        <v>0</v>
      </c>
      <c r="L543" s="20">
        <v>27000</v>
      </c>
      <c r="M543" s="21">
        <f t="shared" ref="M543:M549" si="28">IF(J543=3,1,IF(J543=4,2,IF(J543=5,"rev",0)))</f>
        <v>1</v>
      </c>
      <c r="N543" s="16" t="s">
        <v>153</v>
      </c>
      <c r="O543" s="11"/>
      <c r="P543" s="11"/>
      <c r="Q543" s="11"/>
    </row>
    <row r="544" spans="1:18" s="17" customFormat="1" ht="20.25" customHeight="1" outlineLevel="2" x14ac:dyDescent="0.25">
      <c r="A544" s="9">
        <v>41524</v>
      </c>
      <c r="B544" s="11" t="s">
        <v>482</v>
      </c>
      <c r="C544" s="11" t="s">
        <v>492</v>
      </c>
      <c r="D544" s="11" t="s">
        <v>484</v>
      </c>
      <c r="E544" s="11" t="s">
        <v>40</v>
      </c>
      <c r="F544" s="11" t="s">
        <v>66</v>
      </c>
      <c r="G544" s="11"/>
      <c r="H544" s="34">
        <v>0.3</v>
      </c>
      <c r="I544" s="12">
        <f t="shared" si="26"/>
        <v>0.3</v>
      </c>
      <c r="J544" s="13">
        <f t="shared" si="27"/>
        <v>2</v>
      </c>
      <c r="K544" s="13" t="str">
        <f>IF('[33]VIATICOS REFERENCIA'!$G$15&gt;'Calculos Intermedios_transp_pes'!L544,"No","Si")</f>
        <v>No</v>
      </c>
      <c r="L544" s="20">
        <v>5000</v>
      </c>
      <c r="M544" s="21">
        <f t="shared" si="28"/>
        <v>0</v>
      </c>
      <c r="N544" s="16" t="s">
        <v>153</v>
      </c>
      <c r="O544" s="11"/>
      <c r="P544" s="11"/>
      <c r="Q544" s="11"/>
    </row>
    <row r="545" spans="1:17" s="17" customFormat="1" ht="20.25" customHeight="1" outlineLevel="2" x14ac:dyDescent="0.25">
      <c r="A545" s="9">
        <v>41799</v>
      </c>
      <c r="B545" s="11" t="s">
        <v>482</v>
      </c>
      <c r="C545" s="11" t="s">
        <v>493</v>
      </c>
      <c r="D545" s="11" t="s">
        <v>484</v>
      </c>
      <c r="E545" s="11" t="s">
        <v>40</v>
      </c>
      <c r="F545" s="11" t="s">
        <v>494</v>
      </c>
      <c r="G545" s="11"/>
      <c r="H545" s="34">
        <v>0.3</v>
      </c>
      <c r="I545" s="12">
        <f t="shared" si="26"/>
        <v>0.3</v>
      </c>
      <c r="J545" s="13">
        <f t="shared" si="27"/>
        <v>2</v>
      </c>
      <c r="K545" s="13" t="str">
        <f>IF('[33]VIATICOS REFERENCIA'!$G$15&gt;'Calculos Intermedios_transp_pes'!L545,"No","Si")</f>
        <v>No</v>
      </c>
      <c r="L545" s="20">
        <v>6000</v>
      </c>
      <c r="M545" s="21">
        <f t="shared" si="28"/>
        <v>0</v>
      </c>
      <c r="N545" s="16" t="s">
        <v>153</v>
      </c>
      <c r="O545" s="11"/>
      <c r="P545" s="11"/>
      <c r="Q545" s="11"/>
    </row>
    <row r="546" spans="1:17" s="17" customFormat="1" ht="20.25" customHeight="1" outlineLevel="2" x14ac:dyDescent="0.25">
      <c r="A546" s="9">
        <v>41396</v>
      </c>
      <c r="B546" s="11" t="s">
        <v>482</v>
      </c>
      <c r="C546" s="11" t="s">
        <v>495</v>
      </c>
      <c r="D546" s="11" t="s">
        <v>484</v>
      </c>
      <c r="E546" s="11" t="s">
        <v>40</v>
      </c>
      <c r="F546" s="11" t="s">
        <v>103</v>
      </c>
      <c r="G546" s="11">
        <v>3</v>
      </c>
      <c r="H546" s="34"/>
      <c r="I546" s="12">
        <f t="shared" si="26"/>
        <v>3</v>
      </c>
      <c r="J546" s="13">
        <f t="shared" si="27"/>
        <v>3</v>
      </c>
      <c r="K546" s="13" t="s">
        <v>0</v>
      </c>
      <c r="L546" s="20">
        <v>20000</v>
      </c>
      <c r="M546" s="21">
        <f t="shared" si="28"/>
        <v>1</v>
      </c>
      <c r="N546" s="16" t="s">
        <v>153</v>
      </c>
      <c r="O546" s="11"/>
      <c r="P546" s="11"/>
      <c r="Q546" s="11"/>
    </row>
    <row r="547" spans="1:17" s="17" customFormat="1" ht="20.25" customHeight="1" outlineLevel="2" x14ac:dyDescent="0.25">
      <c r="A547" s="9">
        <v>41306</v>
      </c>
      <c r="B547" s="11" t="s">
        <v>482</v>
      </c>
      <c r="C547" s="11" t="s">
        <v>496</v>
      </c>
      <c r="D547" s="11" t="s">
        <v>484</v>
      </c>
      <c r="E547" s="11" t="s">
        <v>40</v>
      </c>
      <c r="F547" s="11" t="s">
        <v>103</v>
      </c>
      <c r="G547" s="11">
        <v>3</v>
      </c>
      <c r="H547" s="34"/>
      <c r="I547" s="12">
        <f t="shared" si="26"/>
        <v>3</v>
      </c>
      <c r="J547" s="13">
        <f t="shared" si="27"/>
        <v>3</v>
      </c>
      <c r="K547" s="13" t="s">
        <v>0</v>
      </c>
      <c r="L547" s="20">
        <v>15000</v>
      </c>
      <c r="M547" s="21">
        <f t="shared" si="28"/>
        <v>1</v>
      </c>
      <c r="N547" s="16" t="s">
        <v>153</v>
      </c>
      <c r="O547" s="11"/>
      <c r="P547" s="11"/>
      <c r="Q547" s="11"/>
    </row>
    <row r="548" spans="1:17" s="17" customFormat="1" ht="20.25" customHeight="1" outlineLevel="2" x14ac:dyDescent="0.25">
      <c r="A548" s="9">
        <v>41001</v>
      </c>
      <c r="B548" s="135" t="s">
        <v>482</v>
      </c>
      <c r="C548" s="11" t="s">
        <v>484</v>
      </c>
      <c r="D548" s="11" t="s">
        <v>484</v>
      </c>
      <c r="E548" s="11" t="s">
        <v>497</v>
      </c>
      <c r="F548" s="11" t="s">
        <v>47</v>
      </c>
      <c r="G548" s="11">
        <v>1</v>
      </c>
      <c r="H548" s="34"/>
      <c r="I548" s="12">
        <f t="shared" si="26"/>
        <v>1</v>
      </c>
      <c r="J548" s="13">
        <f t="shared" si="27"/>
        <v>2</v>
      </c>
      <c r="K548" s="13" t="str">
        <f>IF('[33]VIATICOS REFERENCIA'!$G$15&gt;'Calculos Intermedios_transp_pes'!L548,"No","Si")</f>
        <v>No</v>
      </c>
      <c r="L548" s="20">
        <v>2000</v>
      </c>
      <c r="M548" s="21">
        <f t="shared" si="28"/>
        <v>0</v>
      </c>
      <c r="N548" s="16" t="s">
        <v>498</v>
      </c>
      <c r="O548" s="2"/>
      <c r="P548" s="11"/>
      <c r="Q548" s="11"/>
    </row>
    <row r="549" spans="1:17" s="143" customFormat="1" ht="20.25" customHeight="1" outlineLevel="2" x14ac:dyDescent="0.25">
      <c r="A549" s="134">
        <v>41001</v>
      </c>
      <c r="B549" s="135" t="s">
        <v>482</v>
      </c>
      <c r="C549" s="156" t="s">
        <v>977</v>
      </c>
      <c r="D549" s="156" t="s">
        <v>977</v>
      </c>
      <c r="E549" s="135" t="s">
        <v>40</v>
      </c>
      <c r="F549" s="135" t="s">
        <v>980</v>
      </c>
      <c r="G549" s="135">
        <v>1</v>
      </c>
      <c r="H549" s="136">
        <v>0.08</v>
      </c>
      <c r="I549" s="136">
        <f t="shared" si="26"/>
        <v>1.08</v>
      </c>
      <c r="J549" s="137">
        <f t="shared" si="27"/>
        <v>2</v>
      </c>
      <c r="K549" s="137" t="s">
        <v>982</v>
      </c>
      <c r="L549" s="149">
        <v>0</v>
      </c>
      <c r="M549" s="139">
        <f t="shared" si="28"/>
        <v>0</v>
      </c>
      <c r="N549" s="144" t="s">
        <v>1010</v>
      </c>
      <c r="O549" s="135"/>
      <c r="P549" s="135"/>
      <c r="Q549" s="135"/>
    </row>
    <row r="550" spans="1:17" s="143" customFormat="1" ht="20.25" customHeight="1" outlineLevel="2" x14ac:dyDescent="0.25">
      <c r="A550" s="134">
        <v>41001</v>
      </c>
      <c r="B550" s="135" t="s">
        <v>482</v>
      </c>
      <c r="C550" s="156" t="s">
        <v>977</v>
      </c>
      <c r="D550" s="156" t="s">
        <v>977</v>
      </c>
      <c r="E550" s="135" t="s">
        <v>40</v>
      </c>
      <c r="F550" s="135" t="s">
        <v>981</v>
      </c>
      <c r="G550" s="135">
        <v>1</v>
      </c>
      <c r="H550" s="136">
        <v>0.4</v>
      </c>
      <c r="I550" s="136">
        <v>1.4</v>
      </c>
      <c r="J550" s="137">
        <v>2</v>
      </c>
      <c r="K550" s="137" t="s">
        <v>982</v>
      </c>
      <c r="L550" s="149">
        <v>0</v>
      </c>
      <c r="M550" s="139"/>
      <c r="N550" s="144" t="s">
        <v>1010</v>
      </c>
      <c r="O550" s="135"/>
      <c r="P550" s="135"/>
      <c r="Q550" s="135"/>
    </row>
    <row r="551" spans="1:17" s="143" customFormat="1" ht="20.25" customHeight="1" outlineLevel="2" x14ac:dyDescent="0.25">
      <c r="A551" s="134">
        <v>41001</v>
      </c>
      <c r="B551" s="135" t="s">
        <v>482</v>
      </c>
      <c r="C551" s="156" t="s">
        <v>977</v>
      </c>
      <c r="D551" s="156" t="s">
        <v>977</v>
      </c>
      <c r="E551" s="135" t="s">
        <v>40</v>
      </c>
      <c r="F551" s="135" t="s">
        <v>981</v>
      </c>
      <c r="G551" s="135">
        <v>1</v>
      </c>
      <c r="H551" s="136">
        <v>0.4</v>
      </c>
      <c r="I551" s="136">
        <v>1.4</v>
      </c>
      <c r="J551" s="137">
        <v>2</v>
      </c>
      <c r="K551" s="137" t="s">
        <v>982</v>
      </c>
      <c r="L551" s="149">
        <v>0</v>
      </c>
      <c r="M551" s="139"/>
      <c r="N551" s="144" t="s">
        <v>1010</v>
      </c>
      <c r="O551" s="135"/>
      <c r="P551" s="135"/>
      <c r="Q551" s="135"/>
    </row>
    <row r="552" spans="1:17" s="143" customFormat="1" ht="20.25" customHeight="1" outlineLevel="2" x14ac:dyDescent="0.25">
      <c r="A552" s="134">
        <v>41001</v>
      </c>
      <c r="B552" s="135" t="s">
        <v>482</v>
      </c>
      <c r="C552" s="156" t="s">
        <v>977</v>
      </c>
      <c r="D552" s="156" t="s">
        <v>977</v>
      </c>
      <c r="E552" s="135" t="s">
        <v>40</v>
      </c>
      <c r="F552" s="135" t="s">
        <v>980</v>
      </c>
      <c r="G552" s="135">
        <v>1</v>
      </c>
      <c r="H552" s="136">
        <v>0.08</v>
      </c>
      <c r="I552" s="136">
        <f t="shared" ref="I552" si="29">G552+H552</f>
        <v>1.08</v>
      </c>
      <c r="J552" s="137">
        <f t="shared" ref="J552" si="30">IF(I552=0,1,IF(I552&lt;=2,2,IF(I552&lt;=5,3,IF(I552&lt;=12,4,5))))</f>
        <v>2</v>
      </c>
      <c r="K552" s="137" t="s">
        <v>982</v>
      </c>
      <c r="L552" s="149">
        <v>0</v>
      </c>
      <c r="M552" s="139"/>
      <c r="N552" s="144" t="s">
        <v>1010</v>
      </c>
      <c r="O552" s="135"/>
      <c r="P552" s="135"/>
      <c r="Q552" s="135"/>
    </row>
    <row r="553" spans="1:17" s="143" customFormat="1" ht="20.25" customHeight="1" outlineLevel="2" x14ac:dyDescent="0.25">
      <c r="A553" s="134">
        <v>41001</v>
      </c>
      <c r="B553" s="135" t="s">
        <v>482</v>
      </c>
      <c r="C553" s="156" t="s">
        <v>977</v>
      </c>
      <c r="D553" s="156" t="s">
        <v>977</v>
      </c>
      <c r="E553" s="135" t="s">
        <v>40</v>
      </c>
      <c r="F553" s="135" t="s">
        <v>900</v>
      </c>
      <c r="G553" s="135">
        <v>1</v>
      </c>
      <c r="H553" s="136"/>
      <c r="I553" s="136">
        <v>1</v>
      </c>
      <c r="J553" s="137">
        <v>2</v>
      </c>
      <c r="K553" s="137" t="s">
        <v>982</v>
      </c>
      <c r="L553" s="149">
        <v>0</v>
      </c>
      <c r="M553" s="139"/>
      <c r="N553" s="144" t="s">
        <v>1010</v>
      </c>
      <c r="O553" s="135"/>
      <c r="P553" s="135"/>
      <c r="Q553" s="135"/>
    </row>
    <row r="554" spans="1:17" s="143" customFormat="1" ht="20.25" customHeight="1" outlineLevel="2" x14ac:dyDescent="0.25">
      <c r="A554" s="134">
        <v>41001</v>
      </c>
      <c r="B554" s="135" t="s">
        <v>482</v>
      </c>
      <c r="C554" s="156" t="s">
        <v>977</v>
      </c>
      <c r="D554" s="156" t="s">
        <v>977</v>
      </c>
      <c r="E554" s="135" t="s">
        <v>40</v>
      </c>
      <c r="F554" s="135" t="s">
        <v>47</v>
      </c>
      <c r="G554" s="135">
        <v>1</v>
      </c>
      <c r="H554" s="136"/>
      <c r="I554" s="136">
        <v>1</v>
      </c>
      <c r="J554" s="137">
        <v>2</v>
      </c>
      <c r="K554" s="137" t="s">
        <v>982</v>
      </c>
      <c r="L554" s="149">
        <v>0</v>
      </c>
      <c r="M554" s="139"/>
      <c r="N554" s="144" t="s">
        <v>1010</v>
      </c>
      <c r="O554" s="135"/>
      <c r="P554" s="135"/>
      <c r="Q554" s="135"/>
    </row>
    <row r="555" spans="1:17" s="143" customFormat="1" ht="20.25" customHeight="1" outlineLevel="2" x14ac:dyDescent="0.25">
      <c r="A555" s="134">
        <v>41001</v>
      </c>
      <c r="B555" s="135" t="s">
        <v>482</v>
      </c>
      <c r="C555" s="156" t="s">
        <v>977</v>
      </c>
      <c r="D555" s="156" t="s">
        <v>977</v>
      </c>
      <c r="E555" s="135" t="s">
        <v>40</v>
      </c>
      <c r="F555" s="135" t="s">
        <v>984</v>
      </c>
      <c r="G555" s="135">
        <v>1</v>
      </c>
      <c r="H555" s="136">
        <v>0.24</v>
      </c>
      <c r="I555" s="136">
        <v>1.24</v>
      </c>
      <c r="J555" s="137">
        <v>2</v>
      </c>
      <c r="K555" s="137" t="s">
        <v>982</v>
      </c>
      <c r="L555" s="149">
        <v>0</v>
      </c>
      <c r="M555" s="139"/>
      <c r="N555" s="144" t="s">
        <v>1010</v>
      </c>
      <c r="O555" s="135"/>
      <c r="P555" s="135"/>
      <c r="Q555" s="135"/>
    </row>
    <row r="556" spans="1:17" s="143" customFormat="1" ht="20.25" customHeight="1" outlineLevel="2" x14ac:dyDescent="0.25">
      <c r="A556" s="134">
        <v>41001</v>
      </c>
      <c r="B556" s="135" t="s">
        <v>482</v>
      </c>
      <c r="C556" s="156" t="s">
        <v>977</v>
      </c>
      <c r="D556" s="156" t="s">
        <v>977</v>
      </c>
      <c r="E556" s="135" t="s">
        <v>40</v>
      </c>
      <c r="F556" s="135" t="s">
        <v>983</v>
      </c>
      <c r="G556" s="135">
        <v>1</v>
      </c>
      <c r="H556" s="136">
        <v>0.22</v>
      </c>
      <c r="I556" s="136">
        <v>1.22</v>
      </c>
      <c r="J556" s="137">
        <v>2</v>
      </c>
      <c r="K556" s="137" t="s">
        <v>982</v>
      </c>
      <c r="L556" s="149">
        <v>0</v>
      </c>
      <c r="M556" s="139"/>
      <c r="N556" s="144" t="s">
        <v>1010</v>
      </c>
      <c r="O556" s="135"/>
      <c r="P556" s="135"/>
      <c r="Q556" s="135"/>
    </row>
    <row r="557" spans="1:17" s="143" customFormat="1" ht="20.25" customHeight="1" outlineLevel="2" x14ac:dyDescent="0.25">
      <c r="A557" s="134">
        <v>41001</v>
      </c>
      <c r="B557" s="135" t="s">
        <v>482</v>
      </c>
      <c r="C557" s="156" t="s">
        <v>977</v>
      </c>
      <c r="D557" s="156" t="s">
        <v>977</v>
      </c>
      <c r="E557" s="135" t="s">
        <v>40</v>
      </c>
      <c r="F557" s="135" t="s">
        <v>887</v>
      </c>
      <c r="G557" s="135">
        <v>1</v>
      </c>
      <c r="H557" s="136">
        <v>0.2</v>
      </c>
      <c r="I557" s="136">
        <v>1.2</v>
      </c>
      <c r="J557" s="137">
        <v>2</v>
      </c>
      <c r="K557" s="137" t="s">
        <v>982</v>
      </c>
      <c r="L557" s="153">
        <v>0</v>
      </c>
      <c r="M557" s="139"/>
      <c r="N557" s="144" t="s">
        <v>1010</v>
      </c>
      <c r="O557" s="135"/>
      <c r="P557" s="135"/>
      <c r="Q557" s="135"/>
    </row>
    <row r="558" spans="1:17" s="143" customFormat="1" ht="20.25" customHeight="1" outlineLevel="2" x14ac:dyDescent="0.25">
      <c r="A558" s="134">
        <v>41001</v>
      </c>
      <c r="B558" s="135" t="s">
        <v>482</v>
      </c>
      <c r="C558" s="162" t="s">
        <v>977</v>
      </c>
      <c r="D558" s="162" t="s">
        <v>977</v>
      </c>
      <c r="E558" s="135" t="s">
        <v>40</v>
      </c>
      <c r="F558" s="135" t="s">
        <v>887</v>
      </c>
      <c r="G558" s="135">
        <v>1</v>
      </c>
      <c r="H558" s="136">
        <v>0.2</v>
      </c>
      <c r="I558" s="136">
        <v>1.2</v>
      </c>
      <c r="J558" s="137">
        <v>2</v>
      </c>
      <c r="K558" s="137" t="s">
        <v>982</v>
      </c>
      <c r="L558" s="153">
        <v>0</v>
      </c>
      <c r="M558" s="139"/>
      <c r="N558" s="144" t="s">
        <v>1010</v>
      </c>
      <c r="O558" s="135"/>
      <c r="P558" s="135"/>
      <c r="Q558" s="135"/>
    </row>
    <row r="559" spans="1:17" s="143" customFormat="1" ht="20.25" customHeight="1" outlineLevel="2" x14ac:dyDescent="0.25">
      <c r="A559" s="134">
        <v>41799</v>
      </c>
      <c r="B559" s="135" t="s">
        <v>482</v>
      </c>
      <c r="C559" s="156" t="s">
        <v>977</v>
      </c>
      <c r="D559" s="156" t="s">
        <v>978</v>
      </c>
      <c r="E559" s="135" t="s">
        <v>40</v>
      </c>
      <c r="F559" s="135" t="s">
        <v>887</v>
      </c>
      <c r="G559" s="135">
        <v>1</v>
      </c>
      <c r="H559" s="136">
        <v>0.2</v>
      </c>
      <c r="I559" s="136">
        <v>1.2</v>
      </c>
      <c r="J559" s="137">
        <v>2</v>
      </c>
      <c r="K559" s="137" t="s">
        <v>982</v>
      </c>
      <c r="L559" s="149">
        <v>12000</v>
      </c>
      <c r="M559" s="139"/>
      <c r="N559" s="144" t="s">
        <v>1010</v>
      </c>
      <c r="O559" s="135"/>
      <c r="P559" s="135"/>
      <c r="Q559" s="135"/>
    </row>
    <row r="560" spans="1:17" s="143" customFormat="1" ht="20.25" customHeight="1" outlineLevel="2" x14ac:dyDescent="0.25">
      <c r="A560" s="134">
        <v>41799</v>
      </c>
      <c r="B560" s="135" t="s">
        <v>482</v>
      </c>
      <c r="C560" s="156" t="s">
        <v>977</v>
      </c>
      <c r="D560" s="156" t="s">
        <v>978</v>
      </c>
      <c r="E560" s="135" t="s">
        <v>40</v>
      </c>
      <c r="F560" s="135" t="s">
        <v>52</v>
      </c>
      <c r="G560" s="135">
        <v>2</v>
      </c>
      <c r="H560" s="136"/>
      <c r="I560" s="136">
        <v>2</v>
      </c>
      <c r="J560" s="137">
        <v>2</v>
      </c>
      <c r="K560" s="137" t="s">
        <v>982</v>
      </c>
      <c r="L560" s="149">
        <v>12000</v>
      </c>
      <c r="M560" s="139"/>
      <c r="N560" s="144" t="s">
        <v>1010</v>
      </c>
      <c r="O560" s="135"/>
      <c r="P560" s="135"/>
      <c r="Q560" s="135"/>
    </row>
    <row r="561" spans="1:17" s="143" customFormat="1" ht="20.25" customHeight="1" outlineLevel="2" x14ac:dyDescent="0.25">
      <c r="A561" s="134">
        <v>41799</v>
      </c>
      <c r="B561" s="135" t="s">
        <v>482</v>
      </c>
      <c r="C561" s="156" t="s">
        <v>977</v>
      </c>
      <c r="D561" s="156" t="s">
        <v>978</v>
      </c>
      <c r="E561" s="135" t="s">
        <v>40</v>
      </c>
      <c r="F561" s="135" t="s">
        <v>887</v>
      </c>
      <c r="G561" s="135">
        <v>1</v>
      </c>
      <c r="H561" s="136">
        <v>0.2</v>
      </c>
      <c r="I561" s="136">
        <v>1.2</v>
      </c>
      <c r="J561" s="137">
        <v>2</v>
      </c>
      <c r="K561" s="137" t="s">
        <v>982</v>
      </c>
      <c r="L561" s="149">
        <v>12000</v>
      </c>
      <c r="M561" s="139"/>
      <c r="N561" s="144" t="s">
        <v>1010</v>
      </c>
      <c r="O561" s="135"/>
      <c r="P561" s="135"/>
      <c r="Q561" s="135"/>
    </row>
    <row r="562" spans="1:17" s="143" customFormat="1" ht="20.25" customHeight="1" outlineLevel="2" x14ac:dyDescent="0.25">
      <c r="A562" s="134">
        <v>41799</v>
      </c>
      <c r="B562" s="135" t="s">
        <v>482</v>
      </c>
      <c r="C562" s="156" t="s">
        <v>977</v>
      </c>
      <c r="D562" s="151" t="s">
        <v>978</v>
      </c>
      <c r="E562" s="135" t="s">
        <v>40</v>
      </c>
      <c r="F562" s="135" t="s">
        <v>52</v>
      </c>
      <c r="G562" s="135">
        <v>2</v>
      </c>
      <c r="H562" s="136"/>
      <c r="I562" s="136">
        <v>2</v>
      </c>
      <c r="J562" s="137">
        <v>2</v>
      </c>
      <c r="K562" s="137" t="s">
        <v>982</v>
      </c>
      <c r="L562" s="149">
        <v>22000</v>
      </c>
      <c r="M562" s="139"/>
      <c r="N562" s="144" t="s">
        <v>1010</v>
      </c>
      <c r="O562" s="135"/>
      <c r="P562" s="135"/>
      <c r="Q562" s="135"/>
    </row>
    <row r="563" spans="1:17" s="143" customFormat="1" ht="20.25" customHeight="1" outlineLevel="2" x14ac:dyDescent="0.25">
      <c r="A563" s="134">
        <v>41799</v>
      </c>
      <c r="B563" s="135" t="s">
        <v>482</v>
      </c>
      <c r="C563" s="156" t="s">
        <v>977</v>
      </c>
      <c r="D563" s="156" t="s">
        <v>978</v>
      </c>
      <c r="E563" s="135" t="s">
        <v>40</v>
      </c>
      <c r="F563" s="135" t="s">
        <v>887</v>
      </c>
      <c r="G563" s="135">
        <v>1</v>
      </c>
      <c r="H563" s="136">
        <v>0.2</v>
      </c>
      <c r="I563" s="136">
        <v>1.2</v>
      </c>
      <c r="J563" s="137">
        <v>2</v>
      </c>
      <c r="K563" s="137" t="s">
        <v>982</v>
      </c>
      <c r="L563" s="149">
        <v>12000</v>
      </c>
      <c r="M563" s="139"/>
      <c r="N563" s="144" t="s">
        <v>1010</v>
      </c>
      <c r="O563" s="135"/>
      <c r="P563" s="135"/>
      <c r="Q563" s="135"/>
    </row>
    <row r="564" spans="1:17" s="143" customFormat="1" ht="20.25" customHeight="1" outlineLevel="2" x14ac:dyDescent="0.25">
      <c r="A564" s="134">
        <v>41615</v>
      </c>
      <c r="B564" s="135" t="s">
        <v>482</v>
      </c>
      <c r="C564" s="156" t="s">
        <v>977</v>
      </c>
      <c r="D564" s="151" t="s">
        <v>979</v>
      </c>
      <c r="E564" s="135" t="s">
        <v>40</v>
      </c>
      <c r="F564" s="135" t="s">
        <v>56</v>
      </c>
      <c r="G564" s="135">
        <v>1</v>
      </c>
      <c r="H564" s="136">
        <v>0.3</v>
      </c>
      <c r="I564" s="136">
        <v>1.3</v>
      </c>
      <c r="J564" s="137">
        <v>2</v>
      </c>
      <c r="K564" s="137" t="s">
        <v>982</v>
      </c>
      <c r="L564" s="149">
        <v>12000</v>
      </c>
      <c r="M564" s="139"/>
      <c r="N564" s="144" t="s">
        <v>1010</v>
      </c>
      <c r="O564" s="135"/>
      <c r="P564" s="135"/>
      <c r="Q564" s="135"/>
    </row>
    <row r="565" spans="1:17" s="143" customFormat="1" ht="20.25" customHeight="1" outlineLevel="2" x14ac:dyDescent="0.25">
      <c r="A565" s="134">
        <v>41615</v>
      </c>
      <c r="B565" s="135" t="s">
        <v>482</v>
      </c>
      <c r="C565" s="156" t="s">
        <v>977</v>
      </c>
      <c r="D565" s="156" t="s">
        <v>979</v>
      </c>
      <c r="E565" s="135" t="s">
        <v>40</v>
      </c>
      <c r="F565" s="135" t="s">
        <v>47</v>
      </c>
      <c r="G565" s="135">
        <v>1</v>
      </c>
      <c r="H565" s="136"/>
      <c r="I565" s="136">
        <v>1</v>
      </c>
      <c r="J565" s="137">
        <v>2</v>
      </c>
      <c r="K565" s="137" t="s">
        <v>982</v>
      </c>
      <c r="L565" s="149">
        <v>10000</v>
      </c>
      <c r="M565" s="139"/>
      <c r="N565" s="144" t="s">
        <v>1010</v>
      </c>
      <c r="O565" s="135"/>
      <c r="P565" s="135"/>
      <c r="Q565" s="135"/>
    </row>
    <row r="566" spans="1:17" s="143" customFormat="1" ht="20.25" customHeight="1" outlineLevel="2" x14ac:dyDescent="0.25">
      <c r="A566" s="134">
        <v>41615</v>
      </c>
      <c r="B566" s="135" t="s">
        <v>482</v>
      </c>
      <c r="C566" s="156" t="s">
        <v>977</v>
      </c>
      <c r="D566" s="156" t="s">
        <v>979</v>
      </c>
      <c r="E566" s="135" t="s">
        <v>40</v>
      </c>
      <c r="F566" s="135" t="s">
        <v>985</v>
      </c>
      <c r="G566" s="135">
        <v>1</v>
      </c>
      <c r="H566" s="136">
        <v>0.02</v>
      </c>
      <c r="I566" s="136">
        <v>1.02</v>
      </c>
      <c r="J566" s="137">
        <v>2</v>
      </c>
      <c r="K566" s="137" t="s">
        <v>982</v>
      </c>
      <c r="L566" s="149">
        <v>10000</v>
      </c>
      <c r="M566" s="139"/>
      <c r="N566" s="144" t="s">
        <v>1010</v>
      </c>
      <c r="O566" s="135"/>
      <c r="P566" s="135"/>
      <c r="Q566" s="135"/>
    </row>
    <row r="567" spans="1:17" s="143" customFormat="1" ht="20.25" customHeight="1" outlineLevel="2" x14ac:dyDescent="0.25">
      <c r="A567" s="134">
        <v>41615</v>
      </c>
      <c r="B567" s="135" t="s">
        <v>482</v>
      </c>
      <c r="C567" s="156" t="s">
        <v>977</v>
      </c>
      <c r="D567" s="156" t="s">
        <v>979</v>
      </c>
      <c r="E567" s="135" t="s">
        <v>40</v>
      </c>
      <c r="F567" s="135" t="s">
        <v>986</v>
      </c>
      <c r="G567" s="135">
        <v>1</v>
      </c>
      <c r="H567" s="136">
        <v>0.04</v>
      </c>
      <c r="I567" s="136">
        <v>1.04</v>
      </c>
      <c r="J567" s="137">
        <v>2</v>
      </c>
      <c r="K567" s="137" t="s">
        <v>982</v>
      </c>
      <c r="L567" s="149">
        <v>10000</v>
      </c>
      <c r="M567" s="139"/>
      <c r="N567" s="144" t="s">
        <v>1010</v>
      </c>
      <c r="O567" s="135"/>
      <c r="P567" s="135"/>
      <c r="Q567" s="135"/>
    </row>
    <row r="568" spans="1:17" s="143" customFormat="1" ht="20.25" customHeight="1" outlineLevel="2" x14ac:dyDescent="0.25">
      <c r="A568" s="134">
        <v>41615</v>
      </c>
      <c r="B568" s="135" t="s">
        <v>482</v>
      </c>
      <c r="C568" s="162" t="s">
        <v>977</v>
      </c>
      <c r="D568" s="162" t="s">
        <v>979</v>
      </c>
      <c r="E568" s="135" t="s">
        <v>40</v>
      </c>
      <c r="F568" s="135" t="s">
        <v>56</v>
      </c>
      <c r="G568" s="135">
        <v>1</v>
      </c>
      <c r="H568" s="136">
        <v>0.3</v>
      </c>
      <c r="I568" s="136">
        <v>1.3</v>
      </c>
      <c r="J568" s="137">
        <v>2</v>
      </c>
      <c r="K568" s="137" t="s">
        <v>982</v>
      </c>
      <c r="L568" s="149">
        <v>12000</v>
      </c>
      <c r="M568" s="139"/>
      <c r="N568" s="144" t="s">
        <v>1010</v>
      </c>
      <c r="O568" s="135"/>
      <c r="P568" s="135"/>
      <c r="Q568" s="135"/>
    </row>
    <row r="569" spans="1:17" s="143" customFormat="1" ht="20.25" customHeight="1" outlineLevel="2" x14ac:dyDescent="0.25">
      <c r="A569" s="134"/>
      <c r="B569" s="135" t="s">
        <v>482</v>
      </c>
      <c r="C569" s="156" t="s">
        <v>977</v>
      </c>
      <c r="D569" s="140" t="s">
        <v>987</v>
      </c>
      <c r="E569" s="135" t="s">
        <v>40</v>
      </c>
      <c r="F569" s="135" t="s">
        <v>56</v>
      </c>
      <c r="G569" s="135">
        <v>1</v>
      </c>
      <c r="H569" s="136">
        <v>0.3</v>
      </c>
      <c r="I569" s="136">
        <v>1.3</v>
      </c>
      <c r="J569" s="137">
        <v>2</v>
      </c>
      <c r="K569" s="137" t="s">
        <v>982</v>
      </c>
      <c r="L569" s="149">
        <v>20000</v>
      </c>
      <c r="M569" s="139"/>
      <c r="N569" s="144" t="s">
        <v>1010</v>
      </c>
      <c r="O569" s="135"/>
      <c r="P569" s="135"/>
      <c r="Q569" s="135"/>
    </row>
    <row r="570" spans="1:17" s="143" customFormat="1" ht="20.25" customHeight="1" outlineLevel="2" x14ac:dyDescent="0.25">
      <c r="A570" s="134">
        <v>41524</v>
      </c>
      <c r="B570" s="135" t="s">
        <v>482</v>
      </c>
      <c r="C570" s="156" t="s">
        <v>977</v>
      </c>
      <c r="D570" s="140" t="s">
        <v>988</v>
      </c>
      <c r="E570" s="135" t="s">
        <v>40</v>
      </c>
      <c r="F570" s="135" t="s">
        <v>145</v>
      </c>
      <c r="G570" s="135">
        <v>5</v>
      </c>
      <c r="H570" s="136"/>
      <c r="I570" s="136">
        <v>5</v>
      </c>
      <c r="J570" s="137">
        <v>3</v>
      </c>
      <c r="K570" s="137" t="s">
        <v>982</v>
      </c>
      <c r="L570" s="149">
        <v>60000</v>
      </c>
      <c r="M570" s="139"/>
      <c r="N570" s="144" t="s">
        <v>1010</v>
      </c>
      <c r="O570" s="135"/>
      <c r="P570" s="135"/>
      <c r="Q570" s="135"/>
    </row>
    <row r="571" spans="1:17" s="143" customFormat="1" ht="20.25" customHeight="1" outlineLevel="2" x14ac:dyDescent="0.25">
      <c r="A571" s="134">
        <v>41524</v>
      </c>
      <c r="B571" s="135" t="s">
        <v>482</v>
      </c>
      <c r="C571" s="156" t="s">
        <v>977</v>
      </c>
      <c r="D571" s="162" t="s">
        <v>988</v>
      </c>
      <c r="E571" s="135" t="s">
        <v>40</v>
      </c>
      <c r="F571" s="135" t="s">
        <v>47</v>
      </c>
      <c r="G571" s="135">
        <v>1</v>
      </c>
      <c r="H571" s="136"/>
      <c r="I571" s="136">
        <v>1</v>
      </c>
      <c r="J571" s="137">
        <v>2</v>
      </c>
      <c r="K571" s="137" t="s">
        <v>982</v>
      </c>
      <c r="L571" s="149">
        <v>10000</v>
      </c>
      <c r="M571" s="139"/>
      <c r="N571" s="144" t="s">
        <v>1010</v>
      </c>
      <c r="O571" s="135"/>
      <c r="P571" s="135"/>
      <c r="Q571" s="135"/>
    </row>
    <row r="572" spans="1:17" s="143" customFormat="1" ht="20.25" customHeight="1" outlineLevel="2" x14ac:dyDescent="0.25">
      <c r="A572" s="134">
        <v>41801</v>
      </c>
      <c r="B572" s="135" t="s">
        <v>482</v>
      </c>
      <c r="C572" s="156" t="s">
        <v>977</v>
      </c>
      <c r="D572" s="162" t="s">
        <v>989</v>
      </c>
      <c r="E572" s="135" t="s">
        <v>40</v>
      </c>
      <c r="F572" s="135" t="s">
        <v>52</v>
      </c>
      <c r="G572" s="135">
        <v>2</v>
      </c>
      <c r="H572" s="136"/>
      <c r="I572" s="136">
        <v>2</v>
      </c>
      <c r="J572" s="137">
        <v>2</v>
      </c>
      <c r="K572" s="137" t="s">
        <v>982</v>
      </c>
      <c r="L572" s="149">
        <v>22000</v>
      </c>
      <c r="M572" s="139"/>
      <c r="N572" s="144" t="s">
        <v>1010</v>
      </c>
      <c r="O572" s="135"/>
      <c r="P572" s="135"/>
      <c r="Q572" s="135"/>
    </row>
    <row r="573" spans="1:17" s="143" customFormat="1" ht="20.25" customHeight="1" outlineLevel="2" x14ac:dyDescent="0.25">
      <c r="A573" s="134">
        <v>41801</v>
      </c>
      <c r="B573" s="135" t="s">
        <v>482</v>
      </c>
      <c r="C573" s="156" t="s">
        <v>977</v>
      </c>
      <c r="D573" s="162" t="s">
        <v>989</v>
      </c>
      <c r="E573" s="135" t="s">
        <v>40</v>
      </c>
      <c r="F573" s="135" t="s">
        <v>52</v>
      </c>
      <c r="G573" s="135">
        <v>2</v>
      </c>
      <c r="H573" s="136"/>
      <c r="I573" s="136">
        <v>2</v>
      </c>
      <c r="J573" s="137">
        <v>2</v>
      </c>
      <c r="K573" s="137" t="s">
        <v>982</v>
      </c>
      <c r="L573" s="149">
        <v>22000</v>
      </c>
      <c r="M573" s="139"/>
      <c r="N573" s="144" t="s">
        <v>1010</v>
      </c>
      <c r="O573" s="135"/>
      <c r="P573" s="135"/>
      <c r="Q573" s="135"/>
    </row>
    <row r="574" spans="1:17" s="143" customFormat="1" ht="20.25" customHeight="1" outlineLevel="2" x14ac:dyDescent="0.25">
      <c r="A574" s="134">
        <v>41001</v>
      </c>
      <c r="B574" s="135" t="s">
        <v>482</v>
      </c>
      <c r="C574" s="162" t="s">
        <v>977</v>
      </c>
      <c r="D574" s="162" t="s">
        <v>977</v>
      </c>
      <c r="E574" s="135" t="s">
        <v>40</v>
      </c>
      <c r="F574" s="135" t="s">
        <v>886</v>
      </c>
      <c r="G574" s="135">
        <v>1</v>
      </c>
      <c r="H574" s="136"/>
      <c r="I574" s="136">
        <v>1</v>
      </c>
      <c r="J574" s="137">
        <v>2</v>
      </c>
      <c r="K574" s="137" t="s">
        <v>982</v>
      </c>
      <c r="L574" s="149">
        <v>0</v>
      </c>
      <c r="M574" s="139"/>
      <c r="N574" s="144" t="s">
        <v>1010</v>
      </c>
      <c r="O574" s="135"/>
      <c r="P574" s="135"/>
      <c r="Q574" s="135"/>
    </row>
    <row r="575" spans="1:17" s="143" customFormat="1" ht="20.25" customHeight="1" outlineLevel="2" x14ac:dyDescent="0.25">
      <c r="A575" s="134">
        <v>41001</v>
      </c>
      <c r="B575" s="135" t="s">
        <v>482</v>
      </c>
      <c r="C575" s="162" t="s">
        <v>977</v>
      </c>
      <c r="D575" s="162" t="s">
        <v>977</v>
      </c>
      <c r="E575" s="135" t="s">
        <v>40</v>
      </c>
      <c r="F575" s="135" t="s">
        <v>47</v>
      </c>
      <c r="G575" s="135">
        <v>1</v>
      </c>
      <c r="H575" s="136"/>
      <c r="I575" s="136">
        <v>1</v>
      </c>
      <c r="J575" s="137">
        <v>2</v>
      </c>
      <c r="K575" s="137" t="s">
        <v>982</v>
      </c>
      <c r="L575" s="149">
        <v>0</v>
      </c>
      <c r="M575" s="139"/>
      <c r="N575" s="144" t="s">
        <v>1010</v>
      </c>
      <c r="O575" s="135"/>
      <c r="P575" s="135"/>
      <c r="Q575" s="135"/>
    </row>
    <row r="576" spans="1:17" s="143" customFormat="1" ht="20.25" customHeight="1" outlineLevel="2" x14ac:dyDescent="0.25">
      <c r="A576" s="134">
        <v>41001</v>
      </c>
      <c r="B576" s="135" t="s">
        <v>482</v>
      </c>
      <c r="C576" s="162" t="s">
        <v>977</v>
      </c>
      <c r="D576" s="162" t="s">
        <v>977</v>
      </c>
      <c r="E576" s="135" t="s">
        <v>40</v>
      </c>
      <c r="F576" s="135" t="s">
        <v>47</v>
      </c>
      <c r="G576" s="135">
        <v>1</v>
      </c>
      <c r="H576" s="136"/>
      <c r="I576" s="136">
        <v>1</v>
      </c>
      <c r="J576" s="137">
        <v>2</v>
      </c>
      <c r="K576" s="137" t="s">
        <v>982</v>
      </c>
      <c r="L576" s="149">
        <v>0</v>
      </c>
      <c r="M576" s="139"/>
      <c r="N576" s="144" t="s">
        <v>1010</v>
      </c>
      <c r="O576" s="135"/>
      <c r="P576" s="135"/>
      <c r="Q576" s="135"/>
    </row>
    <row r="577" spans="1:17" s="143" customFormat="1" ht="20.25" customHeight="1" outlineLevel="2" x14ac:dyDescent="0.25">
      <c r="A577" s="134">
        <v>41001</v>
      </c>
      <c r="B577" s="135" t="s">
        <v>482</v>
      </c>
      <c r="C577" s="162" t="s">
        <v>977</v>
      </c>
      <c r="D577" s="162" t="s">
        <v>977</v>
      </c>
      <c r="E577" s="135" t="s">
        <v>40</v>
      </c>
      <c r="F577" s="135" t="s">
        <v>886</v>
      </c>
      <c r="G577" s="135">
        <v>1</v>
      </c>
      <c r="H577" s="136"/>
      <c r="I577" s="136">
        <v>1</v>
      </c>
      <c r="J577" s="137">
        <v>2</v>
      </c>
      <c r="K577" s="137" t="s">
        <v>982</v>
      </c>
      <c r="L577" s="149">
        <v>0</v>
      </c>
      <c r="M577" s="139"/>
      <c r="N577" s="144" t="s">
        <v>1010</v>
      </c>
      <c r="O577" s="135"/>
      <c r="P577" s="135"/>
      <c r="Q577" s="135"/>
    </row>
    <row r="578" spans="1:17" s="143" customFormat="1" ht="20.25" customHeight="1" outlineLevel="2" x14ac:dyDescent="0.25">
      <c r="A578" s="134">
        <v>41001</v>
      </c>
      <c r="B578" s="135" t="s">
        <v>482</v>
      </c>
      <c r="C578" s="162" t="s">
        <v>977</v>
      </c>
      <c r="D578" s="162" t="s">
        <v>977</v>
      </c>
      <c r="E578" s="135" t="s">
        <v>40</v>
      </c>
      <c r="F578" s="135" t="s">
        <v>47</v>
      </c>
      <c r="G578" s="135">
        <v>1</v>
      </c>
      <c r="H578" s="136"/>
      <c r="I578" s="136">
        <v>1</v>
      </c>
      <c r="J578" s="137">
        <v>2</v>
      </c>
      <c r="K578" s="137" t="s">
        <v>982</v>
      </c>
      <c r="L578" s="149">
        <v>0</v>
      </c>
      <c r="M578" s="139"/>
      <c r="N578" s="144" t="s">
        <v>1010</v>
      </c>
      <c r="O578" s="135"/>
      <c r="P578" s="135"/>
      <c r="Q578" s="135"/>
    </row>
    <row r="579" spans="1:17" s="143" customFormat="1" ht="20.25" customHeight="1" outlineLevel="2" x14ac:dyDescent="0.25">
      <c r="A579" s="134">
        <v>41001</v>
      </c>
      <c r="B579" s="135" t="s">
        <v>482</v>
      </c>
      <c r="C579" s="162" t="s">
        <v>977</v>
      </c>
      <c r="D579" s="162" t="s">
        <v>977</v>
      </c>
      <c r="E579" s="135" t="s">
        <v>40</v>
      </c>
      <c r="F579" s="135" t="s">
        <v>992</v>
      </c>
      <c r="G579" s="135">
        <v>1</v>
      </c>
      <c r="H579" s="136">
        <v>0.1</v>
      </c>
      <c r="I579" s="136">
        <v>1.1000000000000001</v>
      </c>
      <c r="J579" s="137">
        <v>2</v>
      </c>
      <c r="K579" s="137" t="s">
        <v>982</v>
      </c>
      <c r="L579" s="149">
        <v>0</v>
      </c>
      <c r="M579" s="139"/>
      <c r="N579" s="144" t="s">
        <v>1010</v>
      </c>
      <c r="O579" s="135"/>
      <c r="P579" s="135"/>
      <c r="Q579" s="135"/>
    </row>
    <row r="580" spans="1:17" s="143" customFormat="1" ht="20.25" customHeight="1" outlineLevel="2" x14ac:dyDescent="0.25">
      <c r="A580" s="134">
        <v>41001</v>
      </c>
      <c r="B580" s="135" t="s">
        <v>482</v>
      </c>
      <c r="C580" s="162" t="s">
        <v>977</v>
      </c>
      <c r="D580" s="162" t="s">
        <v>977</v>
      </c>
      <c r="E580" s="135" t="s">
        <v>40</v>
      </c>
      <c r="F580" s="135" t="s">
        <v>993</v>
      </c>
      <c r="G580" s="135">
        <v>1</v>
      </c>
      <c r="H580" s="136">
        <v>0.12</v>
      </c>
      <c r="I580" s="136">
        <v>1.1200000000000001</v>
      </c>
      <c r="J580" s="137">
        <v>2</v>
      </c>
      <c r="K580" s="137" t="s">
        <v>982</v>
      </c>
      <c r="L580" s="149">
        <v>0</v>
      </c>
      <c r="M580" s="139"/>
      <c r="N580" s="144" t="s">
        <v>1010</v>
      </c>
      <c r="O580" s="135"/>
      <c r="P580" s="135"/>
      <c r="Q580" s="135"/>
    </row>
    <row r="581" spans="1:17" s="143" customFormat="1" ht="20.25" customHeight="1" outlineLevel="2" x14ac:dyDescent="0.25">
      <c r="A581" s="134">
        <v>41001</v>
      </c>
      <c r="B581" s="135" t="s">
        <v>482</v>
      </c>
      <c r="C581" s="162" t="s">
        <v>977</v>
      </c>
      <c r="D581" s="162" t="s">
        <v>977</v>
      </c>
      <c r="E581" s="135" t="s">
        <v>40</v>
      </c>
      <c r="F581" s="135" t="s">
        <v>887</v>
      </c>
      <c r="G581" s="135">
        <v>1</v>
      </c>
      <c r="H581" s="136">
        <v>0.2</v>
      </c>
      <c r="I581" s="136">
        <v>1.2</v>
      </c>
      <c r="J581" s="137">
        <v>2</v>
      </c>
      <c r="K581" s="137" t="s">
        <v>982</v>
      </c>
      <c r="L581" s="149">
        <v>0</v>
      </c>
      <c r="M581" s="139"/>
      <c r="N581" s="144" t="s">
        <v>1010</v>
      </c>
      <c r="O581" s="135"/>
      <c r="P581" s="135"/>
      <c r="Q581" s="135"/>
    </row>
    <row r="582" spans="1:17" s="143" customFormat="1" ht="20.25" customHeight="1" outlineLevel="2" x14ac:dyDescent="0.25">
      <c r="A582" s="134">
        <v>41001</v>
      </c>
      <c r="B582" s="135" t="s">
        <v>482</v>
      </c>
      <c r="C582" s="162" t="s">
        <v>977</v>
      </c>
      <c r="D582" s="162" t="s">
        <v>977</v>
      </c>
      <c r="E582" s="135" t="s">
        <v>40</v>
      </c>
      <c r="F582" s="135" t="s">
        <v>887</v>
      </c>
      <c r="G582" s="135">
        <v>1</v>
      </c>
      <c r="H582" s="136">
        <v>0.2</v>
      </c>
      <c r="I582" s="136">
        <v>1.2</v>
      </c>
      <c r="J582" s="137">
        <v>2</v>
      </c>
      <c r="K582" s="137" t="s">
        <v>982</v>
      </c>
      <c r="L582" s="149">
        <v>0</v>
      </c>
      <c r="M582" s="139"/>
      <c r="N582" s="144" t="s">
        <v>1010</v>
      </c>
      <c r="O582" s="135"/>
      <c r="P582" s="135"/>
      <c r="Q582" s="135"/>
    </row>
    <row r="583" spans="1:17" s="143" customFormat="1" ht="20.25" customHeight="1" outlineLevel="2" x14ac:dyDescent="0.25">
      <c r="A583" s="134">
        <v>41001</v>
      </c>
      <c r="B583" s="135" t="s">
        <v>482</v>
      </c>
      <c r="C583" s="162" t="s">
        <v>977</v>
      </c>
      <c r="D583" s="162" t="s">
        <v>977</v>
      </c>
      <c r="E583" s="135" t="s">
        <v>40</v>
      </c>
      <c r="F583" s="135" t="s">
        <v>887</v>
      </c>
      <c r="G583" s="135">
        <v>1</v>
      </c>
      <c r="H583" s="136">
        <v>0.2</v>
      </c>
      <c r="I583" s="136">
        <v>1.2</v>
      </c>
      <c r="J583" s="137">
        <v>2</v>
      </c>
      <c r="K583" s="137" t="s">
        <v>982</v>
      </c>
      <c r="L583" s="149">
        <v>0</v>
      </c>
      <c r="M583" s="139"/>
      <c r="N583" s="144" t="s">
        <v>1010</v>
      </c>
      <c r="O583" s="135"/>
      <c r="P583" s="135"/>
      <c r="Q583" s="135"/>
    </row>
    <row r="584" spans="1:17" s="143" customFormat="1" ht="20.25" customHeight="1" outlineLevel="2" x14ac:dyDescent="0.25">
      <c r="A584" s="134">
        <v>41001</v>
      </c>
      <c r="B584" s="135" t="s">
        <v>482</v>
      </c>
      <c r="C584" s="162" t="s">
        <v>977</v>
      </c>
      <c r="D584" s="162" t="s">
        <v>977</v>
      </c>
      <c r="E584" s="135" t="s">
        <v>40</v>
      </c>
      <c r="F584" s="135" t="s">
        <v>887</v>
      </c>
      <c r="G584" s="135">
        <v>1</v>
      </c>
      <c r="H584" s="136">
        <v>0.2</v>
      </c>
      <c r="I584" s="136">
        <v>1.2</v>
      </c>
      <c r="J584" s="137">
        <v>2</v>
      </c>
      <c r="K584" s="137" t="s">
        <v>982</v>
      </c>
      <c r="L584" s="149">
        <v>0</v>
      </c>
      <c r="M584" s="139"/>
      <c r="N584" s="144" t="s">
        <v>1010</v>
      </c>
      <c r="O584" s="135"/>
      <c r="P584" s="135"/>
      <c r="Q584" s="135"/>
    </row>
    <row r="585" spans="1:17" s="143" customFormat="1" ht="20.25" customHeight="1" outlineLevel="2" x14ac:dyDescent="0.25">
      <c r="A585" s="134">
        <v>41132</v>
      </c>
      <c r="B585" s="135" t="s">
        <v>482</v>
      </c>
      <c r="C585" s="162" t="s">
        <v>977</v>
      </c>
      <c r="D585" s="140" t="s">
        <v>990</v>
      </c>
      <c r="E585" s="135" t="s">
        <v>40</v>
      </c>
      <c r="F585" s="135" t="s">
        <v>887</v>
      </c>
      <c r="G585" s="135">
        <v>1</v>
      </c>
      <c r="H585" s="136">
        <v>0.2</v>
      </c>
      <c r="I585" s="136">
        <v>1.2</v>
      </c>
      <c r="J585" s="137">
        <v>2</v>
      </c>
      <c r="K585" s="137" t="s">
        <v>982</v>
      </c>
      <c r="L585" s="149">
        <v>14000</v>
      </c>
      <c r="M585" s="139"/>
      <c r="N585" s="144" t="s">
        <v>1010</v>
      </c>
      <c r="O585" s="135"/>
      <c r="P585" s="135"/>
      <c r="Q585" s="135"/>
    </row>
    <row r="586" spans="1:17" s="143" customFormat="1" ht="20.25" customHeight="1" outlineLevel="2" x14ac:dyDescent="0.25">
      <c r="A586" s="134">
        <v>41132</v>
      </c>
      <c r="B586" s="135" t="s">
        <v>482</v>
      </c>
      <c r="C586" s="162" t="s">
        <v>977</v>
      </c>
      <c r="D586" s="140" t="s">
        <v>990</v>
      </c>
      <c r="E586" s="135" t="s">
        <v>40</v>
      </c>
      <c r="F586" s="135" t="s">
        <v>887</v>
      </c>
      <c r="G586" s="135">
        <v>1</v>
      </c>
      <c r="H586" s="136">
        <v>0.2</v>
      </c>
      <c r="I586" s="136">
        <v>1.2</v>
      </c>
      <c r="J586" s="137">
        <v>2</v>
      </c>
      <c r="K586" s="137" t="s">
        <v>982</v>
      </c>
      <c r="L586" s="149">
        <v>14000</v>
      </c>
      <c r="M586" s="139"/>
      <c r="N586" s="144" t="s">
        <v>1010</v>
      </c>
      <c r="O586" s="135"/>
      <c r="P586" s="135"/>
      <c r="Q586" s="135"/>
    </row>
    <row r="587" spans="1:17" s="143" customFormat="1" ht="20.25" customHeight="1" outlineLevel="2" x14ac:dyDescent="0.25">
      <c r="A587" s="134">
        <v>41078</v>
      </c>
      <c r="B587" s="135" t="s">
        <v>482</v>
      </c>
      <c r="C587" s="156" t="s">
        <v>977</v>
      </c>
      <c r="D587" s="156" t="s">
        <v>991</v>
      </c>
      <c r="E587" s="135" t="s">
        <v>40</v>
      </c>
      <c r="F587" s="135" t="s">
        <v>52</v>
      </c>
      <c r="G587" s="135">
        <v>2</v>
      </c>
      <c r="H587" s="136"/>
      <c r="I587" s="136">
        <v>2</v>
      </c>
      <c r="J587" s="137">
        <v>2</v>
      </c>
      <c r="K587" s="137" t="s">
        <v>982</v>
      </c>
      <c r="L587" s="149">
        <v>20000</v>
      </c>
      <c r="M587" s="139"/>
      <c r="N587" s="144" t="s">
        <v>1010</v>
      </c>
      <c r="O587" s="135"/>
      <c r="P587" s="135"/>
      <c r="Q587" s="135"/>
    </row>
    <row r="588" spans="1:17" s="143" customFormat="1" ht="20.25" customHeight="1" outlineLevel="2" x14ac:dyDescent="0.25">
      <c r="A588" s="134">
        <v>41078</v>
      </c>
      <c r="B588" s="135" t="s">
        <v>482</v>
      </c>
      <c r="C588" s="156" t="s">
        <v>977</v>
      </c>
      <c r="D588" s="156" t="s">
        <v>991</v>
      </c>
      <c r="E588" s="135" t="s">
        <v>40</v>
      </c>
      <c r="F588" s="135" t="s">
        <v>52</v>
      </c>
      <c r="G588" s="135">
        <v>2</v>
      </c>
      <c r="H588" s="136"/>
      <c r="I588" s="136">
        <v>2</v>
      </c>
      <c r="J588" s="137">
        <v>2</v>
      </c>
      <c r="K588" s="137" t="s">
        <v>982</v>
      </c>
      <c r="L588" s="149">
        <v>20000</v>
      </c>
      <c r="M588" s="139"/>
      <c r="N588" s="144" t="s">
        <v>1010</v>
      </c>
      <c r="O588" s="135"/>
      <c r="P588" s="135"/>
      <c r="Q588" s="135"/>
    </row>
    <row r="589" spans="1:17" s="143" customFormat="1" ht="20.25" customHeight="1" outlineLevel="2" x14ac:dyDescent="0.25">
      <c r="A589" s="134">
        <v>41001</v>
      </c>
      <c r="B589" s="135" t="s">
        <v>482</v>
      </c>
      <c r="C589" s="156" t="s">
        <v>977</v>
      </c>
      <c r="D589" s="156" t="s">
        <v>977</v>
      </c>
      <c r="E589" s="135" t="s">
        <v>40</v>
      </c>
      <c r="F589" s="135" t="s">
        <v>981</v>
      </c>
      <c r="G589" s="135">
        <v>1</v>
      </c>
      <c r="H589" s="136">
        <v>0.4</v>
      </c>
      <c r="I589" s="136">
        <v>1.4</v>
      </c>
      <c r="J589" s="137">
        <v>2</v>
      </c>
      <c r="K589" s="137" t="s">
        <v>982</v>
      </c>
      <c r="L589" s="149">
        <v>0</v>
      </c>
      <c r="M589" s="139"/>
      <c r="N589" s="144" t="s">
        <v>1010</v>
      </c>
      <c r="O589" s="135"/>
      <c r="P589" s="135"/>
      <c r="Q589" s="135"/>
    </row>
    <row r="590" spans="1:17" s="143" customFormat="1" ht="20.25" customHeight="1" outlineLevel="2" x14ac:dyDescent="0.25">
      <c r="A590" s="134">
        <v>41001</v>
      </c>
      <c r="B590" s="135" t="s">
        <v>482</v>
      </c>
      <c r="C590" s="156" t="s">
        <v>977</v>
      </c>
      <c r="D590" s="156" t="s">
        <v>977</v>
      </c>
      <c r="E590" s="135" t="s">
        <v>40</v>
      </c>
      <c r="F590" s="135" t="s">
        <v>981</v>
      </c>
      <c r="G590" s="135">
        <v>1</v>
      </c>
      <c r="H590" s="136">
        <v>0.4</v>
      </c>
      <c r="I590" s="136">
        <v>1.4</v>
      </c>
      <c r="J590" s="137">
        <v>2</v>
      </c>
      <c r="K590" s="137" t="s">
        <v>982</v>
      </c>
      <c r="L590" s="149">
        <v>0</v>
      </c>
      <c r="M590" s="139"/>
      <c r="N590" s="144" t="s">
        <v>1010</v>
      </c>
      <c r="O590" s="135"/>
      <c r="P590" s="135"/>
      <c r="Q590" s="135"/>
    </row>
    <row r="591" spans="1:17" s="143" customFormat="1" ht="20.25" customHeight="1" outlineLevel="2" x14ac:dyDescent="0.25">
      <c r="A591" s="134">
        <v>41001</v>
      </c>
      <c r="B591" s="135" t="s">
        <v>482</v>
      </c>
      <c r="C591" s="156" t="s">
        <v>977</v>
      </c>
      <c r="D591" s="156" t="s">
        <v>977</v>
      </c>
      <c r="E591" s="135" t="s">
        <v>40</v>
      </c>
      <c r="F591" s="135" t="s">
        <v>992</v>
      </c>
      <c r="G591" s="135">
        <v>1</v>
      </c>
      <c r="H591" s="136">
        <v>0.1</v>
      </c>
      <c r="I591" s="136">
        <v>1.1000000000000001</v>
      </c>
      <c r="J591" s="137">
        <v>2</v>
      </c>
      <c r="K591" s="137" t="s">
        <v>982</v>
      </c>
      <c r="L591" s="149">
        <v>0</v>
      </c>
      <c r="M591" s="139"/>
      <c r="N591" s="144" t="s">
        <v>1010</v>
      </c>
      <c r="O591" s="135"/>
      <c r="P591" s="135"/>
      <c r="Q591" s="135"/>
    </row>
    <row r="592" spans="1:17" s="143" customFormat="1" ht="20.25" customHeight="1" outlineLevel="2" x14ac:dyDescent="0.25">
      <c r="A592" s="134">
        <v>41001</v>
      </c>
      <c r="B592" s="135" t="s">
        <v>482</v>
      </c>
      <c r="C592" s="156" t="s">
        <v>977</v>
      </c>
      <c r="D592" s="156" t="s">
        <v>977</v>
      </c>
      <c r="E592" s="135" t="s">
        <v>40</v>
      </c>
      <c r="F592" s="135" t="s">
        <v>899</v>
      </c>
      <c r="G592" s="135"/>
      <c r="H592" s="136">
        <v>0.5</v>
      </c>
      <c r="I592" s="136">
        <v>0.5</v>
      </c>
      <c r="J592" s="137">
        <v>2</v>
      </c>
      <c r="K592" s="137" t="s">
        <v>982</v>
      </c>
      <c r="L592" s="149">
        <v>0</v>
      </c>
      <c r="M592" s="139"/>
      <c r="N592" s="144" t="s">
        <v>1010</v>
      </c>
      <c r="O592" s="135"/>
      <c r="P592" s="135"/>
      <c r="Q592" s="135"/>
    </row>
    <row r="593" spans="1:17" s="143" customFormat="1" ht="20.25" customHeight="1" outlineLevel="2" x14ac:dyDescent="0.25">
      <c r="A593" s="134">
        <v>41001</v>
      </c>
      <c r="B593" s="135" t="s">
        <v>482</v>
      </c>
      <c r="C593" s="156" t="s">
        <v>977</v>
      </c>
      <c r="D593" s="156" t="s">
        <v>977</v>
      </c>
      <c r="E593" s="135" t="s">
        <v>40</v>
      </c>
      <c r="F593" s="135" t="s">
        <v>47</v>
      </c>
      <c r="G593" s="135">
        <v>1</v>
      </c>
      <c r="H593" s="136"/>
      <c r="I593" s="136">
        <v>1</v>
      </c>
      <c r="J593" s="137">
        <v>2</v>
      </c>
      <c r="K593" s="137" t="s">
        <v>982</v>
      </c>
      <c r="L593" s="149">
        <v>0</v>
      </c>
      <c r="M593" s="139"/>
      <c r="N593" s="144" t="s">
        <v>1010</v>
      </c>
      <c r="O593" s="135"/>
      <c r="P593" s="135"/>
      <c r="Q593" s="135"/>
    </row>
    <row r="594" spans="1:17" s="143" customFormat="1" ht="20.25" customHeight="1" outlineLevel="2" x14ac:dyDescent="0.25">
      <c r="A594" s="134">
        <v>41001</v>
      </c>
      <c r="B594" s="135" t="s">
        <v>482</v>
      </c>
      <c r="C594" s="156" t="s">
        <v>977</v>
      </c>
      <c r="D594" s="156" t="s">
        <v>977</v>
      </c>
      <c r="E594" s="135" t="s">
        <v>40</v>
      </c>
      <c r="F594" s="163" t="s">
        <v>981</v>
      </c>
      <c r="G594" s="135">
        <v>1</v>
      </c>
      <c r="H594" s="136">
        <v>0.4</v>
      </c>
      <c r="I594" s="136">
        <v>1.4</v>
      </c>
      <c r="J594" s="137">
        <v>2</v>
      </c>
      <c r="K594" s="137" t="s">
        <v>982</v>
      </c>
      <c r="L594" s="149">
        <v>0</v>
      </c>
      <c r="M594" s="139"/>
      <c r="N594" s="144" t="s">
        <v>1010</v>
      </c>
      <c r="O594" s="135"/>
      <c r="P594" s="135"/>
      <c r="Q594" s="135"/>
    </row>
    <row r="595" spans="1:17" s="143" customFormat="1" ht="20.25" customHeight="1" outlineLevel="2" x14ac:dyDescent="0.25">
      <c r="A595" s="134">
        <v>41001</v>
      </c>
      <c r="B595" s="135" t="s">
        <v>482</v>
      </c>
      <c r="C595" s="156" t="s">
        <v>977</v>
      </c>
      <c r="D595" s="156" t="s">
        <v>977</v>
      </c>
      <c r="E595" s="135" t="s">
        <v>40</v>
      </c>
      <c r="F595" s="135" t="s">
        <v>980</v>
      </c>
      <c r="G595" s="135">
        <v>1</v>
      </c>
      <c r="H595" s="136">
        <v>0.08</v>
      </c>
      <c r="I595" s="136">
        <v>1.08</v>
      </c>
      <c r="J595" s="137">
        <v>2</v>
      </c>
      <c r="K595" s="137" t="s">
        <v>982</v>
      </c>
      <c r="L595" s="149">
        <v>0</v>
      </c>
      <c r="M595" s="139"/>
      <c r="N595" s="144" t="s">
        <v>1010</v>
      </c>
      <c r="O595" s="135"/>
      <c r="P595" s="135"/>
      <c r="Q595" s="135"/>
    </row>
    <row r="596" spans="1:17" s="143" customFormat="1" ht="20.25" customHeight="1" outlineLevel="2" x14ac:dyDescent="0.25">
      <c r="A596" s="134">
        <v>41001</v>
      </c>
      <c r="B596" s="135" t="s">
        <v>482</v>
      </c>
      <c r="C596" s="156" t="s">
        <v>977</v>
      </c>
      <c r="D596" s="156" t="s">
        <v>977</v>
      </c>
      <c r="E596" s="135" t="s">
        <v>40</v>
      </c>
      <c r="F596" s="135" t="s">
        <v>47</v>
      </c>
      <c r="G596" s="135">
        <v>1</v>
      </c>
      <c r="H596" s="136"/>
      <c r="I596" s="136">
        <v>1</v>
      </c>
      <c r="J596" s="137">
        <v>2</v>
      </c>
      <c r="K596" s="137"/>
      <c r="L596" s="149">
        <v>0</v>
      </c>
      <c r="M596" s="139"/>
      <c r="N596" s="144" t="s">
        <v>1010</v>
      </c>
      <c r="O596" s="135"/>
      <c r="P596" s="135"/>
      <c r="Q596" s="135"/>
    </row>
    <row r="597" spans="1:17" s="143" customFormat="1" ht="20.25" customHeight="1" outlineLevel="2" x14ac:dyDescent="0.25">
      <c r="A597" s="134">
        <v>41001</v>
      </c>
      <c r="B597" s="135" t="s">
        <v>482</v>
      </c>
      <c r="C597" s="156" t="s">
        <v>977</v>
      </c>
      <c r="D597" s="156" t="s">
        <v>977</v>
      </c>
      <c r="E597" s="135" t="s">
        <v>40</v>
      </c>
      <c r="F597" s="135" t="s">
        <v>47</v>
      </c>
      <c r="G597" s="135">
        <v>1</v>
      </c>
      <c r="H597" s="136"/>
      <c r="I597" s="136">
        <v>1</v>
      </c>
      <c r="J597" s="137">
        <v>2</v>
      </c>
      <c r="K597" s="137"/>
      <c r="L597" s="149">
        <v>0</v>
      </c>
      <c r="M597" s="139"/>
      <c r="N597" s="144" t="s">
        <v>1010</v>
      </c>
      <c r="O597" s="135"/>
      <c r="P597" s="135"/>
      <c r="Q597" s="135"/>
    </row>
    <row r="598" spans="1:17" s="143" customFormat="1" ht="20.25" customHeight="1" outlineLevel="2" x14ac:dyDescent="0.25">
      <c r="A598" s="134">
        <v>41396</v>
      </c>
      <c r="B598" s="135" t="s">
        <v>482</v>
      </c>
      <c r="C598" s="156" t="s">
        <v>977</v>
      </c>
      <c r="D598" s="156" t="s">
        <v>994</v>
      </c>
      <c r="E598" s="135" t="s">
        <v>40</v>
      </c>
      <c r="F598" s="135" t="s">
        <v>103</v>
      </c>
      <c r="G598" s="135">
        <v>3</v>
      </c>
      <c r="H598" s="136"/>
      <c r="I598" s="136">
        <v>3</v>
      </c>
      <c r="J598" s="137">
        <v>3</v>
      </c>
      <c r="K598" s="137"/>
      <c r="L598" s="149">
        <v>46000</v>
      </c>
      <c r="M598" s="139"/>
      <c r="N598" s="144" t="s">
        <v>1010</v>
      </c>
      <c r="O598" s="135"/>
      <c r="P598" s="135"/>
      <c r="Q598" s="135"/>
    </row>
    <row r="599" spans="1:17" s="143" customFormat="1" ht="20.25" customHeight="1" outlineLevel="2" x14ac:dyDescent="0.25">
      <c r="A599" s="134">
        <v>41396</v>
      </c>
      <c r="B599" s="135" t="s">
        <v>482</v>
      </c>
      <c r="C599" s="156" t="s">
        <v>977</v>
      </c>
      <c r="D599" s="156" t="s">
        <v>995</v>
      </c>
      <c r="E599" s="135" t="s">
        <v>40</v>
      </c>
      <c r="F599" s="135" t="s">
        <v>103</v>
      </c>
      <c r="G599" s="135">
        <v>3</v>
      </c>
      <c r="H599" s="136"/>
      <c r="I599" s="136">
        <v>3</v>
      </c>
      <c r="J599" s="137">
        <v>3</v>
      </c>
      <c r="K599" s="137"/>
      <c r="L599" s="149">
        <v>46000</v>
      </c>
      <c r="M599" s="139"/>
      <c r="N599" s="144" t="s">
        <v>1010</v>
      </c>
      <c r="O599" s="135"/>
      <c r="P599" s="135"/>
      <c r="Q599" s="135"/>
    </row>
    <row r="600" spans="1:17" s="143" customFormat="1" ht="20.25" customHeight="1" outlineLevel="2" x14ac:dyDescent="0.25">
      <c r="A600" s="134">
        <v>41396</v>
      </c>
      <c r="B600" s="135" t="s">
        <v>482</v>
      </c>
      <c r="C600" s="156" t="s">
        <v>977</v>
      </c>
      <c r="D600" s="156" t="s">
        <v>996</v>
      </c>
      <c r="E600" s="135" t="s">
        <v>40</v>
      </c>
      <c r="F600" s="135" t="s">
        <v>103</v>
      </c>
      <c r="G600" s="135">
        <v>3</v>
      </c>
      <c r="H600" s="136"/>
      <c r="I600" s="136">
        <v>3</v>
      </c>
      <c r="J600" s="137">
        <v>3</v>
      </c>
      <c r="K600" s="137"/>
      <c r="L600" s="149">
        <v>46000</v>
      </c>
      <c r="M600" s="139"/>
      <c r="N600" s="144" t="s">
        <v>1010</v>
      </c>
      <c r="O600" s="135"/>
      <c r="P600" s="135"/>
      <c r="Q600" s="135"/>
    </row>
    <row r="601" spans="1:17" s="143" customFormat="1" ht="20.25" customHeight="1" outlineLevel="2" x14ac:dyDescent="0.25">
      <c r="A601" s="134">
        <v>41396</v>
      </c>
      <c r="B601" s="135" t="s">
        <v>482</v>
      </c>
      <c r="C601" s="156" t="s">
        <v>977</v>
      </c>
      <c r="D601" s="151" t="s">
        <v>994</v>
      </c>
      <c r="E601" s="135" t="s">
        <v>40</v>
      </c>
      <c r="F601" s="135" t="s">
        <v>1000</v>
      </c>
      <c r="G601" s="135">
        <v>7</v>
      </c>
      <c r="H601" s="136"/>
      <c r="I601" s="136">
        <v>7</v>
      </c>
      <c r="J601" s="137">
        <v>4</v>
      </c>
      <c r="K601" s="137"/>
      <c r="L601" s="149">
        <v>56000</v>
      </c>
      <c r="M601" s="139"/>
      <c r="N601" s="144" t="s">
        <v>1010</v>
      </c>
      <c r="O601" s="135"/>
      <c r="P601" s="135"/>
      <c r="Q601" s="135"/>
    </row>
    <row r="602" spans="1:17" s="143" customFormat="1" ht="20.25" customHeight="1" outlineLevel="2" x14ac:dyDescent="0.25">
      <c r="A602" s="134">
        <v>41396</v>
      </c>
      <c r="B602" s="135" t="s">
        <v>482</v>
      </c>
      <c r="C602" s="156" t="s">
        <v>997</v>
      </c>
      <c r="D602" s="156" t="s">
        <v>994</v>
      </c>
      <c r="E602" s="135" t="s">
        <v>40</v>
      </c>
      <c r="F602" s="135" t="s">
        <v>103</v>
      </c>
      <c r="G602" s="135">
        <v>3</v>
      </c>
      <c r="H602" s="136"/>
      <c r="I602" s="136">
        <v>3</v>
      </c>
      <c r="J602" s="137">
        <v>3</v>
      </c>
      <c r="K602" s="137"/>
      <c r="L602" s="149">
        <v>46000</v>
      </c>
      <c r="M602" s="139"/>
      <c r="N602" s="144" t="s">
        <v>1010</v>
      </c>
      <c r="O602" s="135"/>
      <c r="P602" s="135"/>
      <c r="Q602" s="135"/>
    </row>
    <row r="603" spans="1:17" s="143" customFormat="1" ht="20.25" customHeight="1" outlineLevel="2" x14ac:dyDescent="0.25">
      <c r="A603" s="134">
        <v>41396</v>
      </c>
      <c r="B603" s="135" t="s">
        <v>482</v>
      </c>
      <c r="C603" s="156" t="s">
        <v>977</v>
      </c>
      <c r="D603" s="156" t="s">
        <v>994</v>
      </c>
      <c r="E603" s="135" t="s">
        <v>40</v>
      </c>
      <c r="F603" s="135" t="s">
        <v>103</v>
      </c>
      <c r="G603" s="135">
        <v>3</v>
      </c>
      <c r="H603" s="136"/>
      <c r="I603" s="136">
        <v>3</v>
      </c>
      <c r="J603" s="137">
        <v>3</v>
      </c>
      <c r="K603" s="137"/>
      <c r="L603" s="149">
        <v>46000</v>
      </c>
      <c r="M603" s="139"/>
      <c r="N603" s="144" t="s">
        <v>1010</v>
      </c>
      <c r="O603" s="135"/>
      <c r="P603" s="135"/>
      <c r="Q603" s="135"/>
    </row>
    <row r="604" spans="1:17" s="143" customFormat="1" ht="20.25" customHeight="1" outlineLevel="2" x14ac:dyDescent="0.25">
      <c r="A604" s="134">
        <v>41306</v>
      </c>
      <c r="B604" s="135" t="s">
        <v>482</v>
      </c>
      <c r="C604" s="156" t="s">
        <v>977</v>
      </c>
      <c r="D604" s="151" t="s">
        <v>998</v>
      </c>
      <c r="E604" s="135" t="s">
        <v>40</v>
      </c>
      <c r="F604" s="135" t="s">
        <v>322</v>
      </c>
      <c r="G604" s="135">
        <v>4</v>
      </c>
      <c r="H604" s="136"/>
      <c r="I604" s="136">
        <v>4</v>
      </c>
      <c r="J604" s="137">
        <v>3</v>
      </c>
      <c r="K604" s="137"/>
      <c r="L604" s="149">
        <v>30000</v>
      </c>
      <c r="M604" s="139"/>
      <c r="N604" s="144" t="s">
        <v>1010</v>
      </c>
      <c r="O604" s="135"/>
      <c r="P604" s="135"/>
      <c r="Q604" s="135"/>
    </row>
    <row r="605" spans="1:17" s="143" customFormat="1" ht="20.25" customHeight="1" outlineLevel="2" x14ac:dyDescent="0.25">
      <c r="A605" s="134">
        <v>41306</v>
      </c>
      <c r="B605" s="135" t="s">
        <v>482</v>
      </c>
      <c r="C605" s="156" t="s">
        <v>977</v>
      </c>
      <c r="D605" s="151" t="s">
        <v>998</v>
      </c>
      <c r="E605" s="135" t="s">
        <v>40</v>
      </c>
      <c r="F605" s="135" t="s">
        <v>145</v>
      </c>
      <c r="G605" s="135">
        <v>5</v>
      </c>
      <c r="H605" s="136"/>
      <c r="I605" s="136">
        <v>5</v>
      </c>
      <c r="J605" s="137">
        <v>3</v>
      </c>
      <c r="K605" s="137"/>
      <c r="L605" s="149">
        <v>30000</v>
      </c>
      <c r="M605" s="139"/>
      <c r="N605" s="144" t="s">
        <v>1010</v>
      </c>
      <c r="O605" s="135"/>
      <c r="P605" s="135"/>
      <c r="Q605" s="135"/>
    </row>
    <row r="606" spans="1:17" s="143" customFormat="1" ht="20.25" customHeight="1" outlineLevel="2" x14ac:dyDescent="0.25">
      <c r="A606" s="134">
        <v>41306</v>
      </c>
      <c r="B606" s="135" t="s">
        <v>482</v>
      </c>
      <c r="C606" s="156" t="s">
        <v>977</v>
      </c>
      <c r="D606" s="151" t="s">
        <v>998</v>
      </c>
      <c r="E606" s="135" t="s">
        <v>40</v>
      </c>
      <c r="F606" s="135" t="s">
        <v>322</v>
      </c>
      <c r="G606" s="135">
        <v>4</v>
      </c>
      <c r="H606" s="136"/>
      <c r="I606" s="136">
        <v>4</v>
      </c>
      <c r="J606" s="137">
        <v>3</v>
      </c>
      <c r="K606" s="137"/>
      <c r="L606" s="149">
        <v>30000</v>
      </c>
      <c r="M606" s="139"/>
      <c r="N606" s="144" t="s">
        <v>1010</v>
      </c>
      <c r="O606" s="135"/>
      <c r="P606" s="135"/>
      <c r="Q606" s="135"/>
    </row>
    <row r="607" spans="1:17" s="143" customFormat="1" ht="20.25" customHeight="1" outlineLevel="2" x14ac:dyDescent="0.25">
      <c r="A607" s="134">
        <v>41306</v>
      </c>
      <c r="B607" s="135" t="s">
        <v>482</v>
      </c>
      <c r="C607" s="156" t="s">
        <v>977</v>
      </c>
      <c r="D607" s="156" t="s">
        <v>999</v>
      </c>
      <c r="E607" s="135" t="s">
        <v>40</v>
      </c>
      <c r="F607" s="135" t="s">
        <v>52</v>
      </c>
      <c r="G607" s="135">
        <v>2</v>
      </c>
      <c r="H607" s="136"/>
      <c r="I607" s="136">
        <v>2</v>
      </c>
      <c r="J607" s="137">
        <v>2</v>
      </c>
      <c r="K607" s="137"/>
      <c r="L607" s="149">
        <v>24000</v>
      </c>
      <c r="M607" s="139"/>
      <c r="N607" s="144" t="s">
        <v>1010</v>
      </c>
      <c r="O607" s="135"/>
      <c r="P607" s="135"/>
      <c r="Q607" s="135"/>
    </row>
    <row r="608" spans="1:17" s="143" customFormat="1" ht="20.25" customHeight="1" outlineLevel="2" x14ac:dyDescent="0.25">
      <c r="A608" s="134">
        <v>41306</v>
      </c>
      <c r="B608" s="135" t="s">
        <v>482</v>
      </c>
      <c r="C608" s="156" t="s">
        <v>977</v>
      </c>
      <c r="D608" s="151" t="s">
        <v>999</v>
      </c>
      <c r="E608" s="135" t="s">
        <v>40</v>
      </c>
      <c r="F608" s="135" t="s">
        <v>103</v>
      </c>
      <c r="G608" s="135">
        <v>3</v>
      </c>
      <c r="H608" s="136"/>
      <c r="I608" s="136">
        <v>3</v>
      </c>
      <c r="J608" s="137">
        <v>3</v>
      </c>
      <c r="K608" s="137"/>
      <c r="L608" s="149">
        <v>30000</v>
      </c>
      <c r="M608" s="139"/>
      <c r="N608" s="144" t="s">
        <v>1010</v>
      </c>
      <c r="O608" s="135"/>
      <c r="P608" s="135"/>
      <c r="Q608" s="135"/>
    </row>
    <row r="609" spans="1:17" s="143" customFormat="1" ht="20.25" customHeight="1" outlineLevel="2" x14ac:dyDescent="0.25">
      <c r="A609" s="134">
        <v>41551</v>
      </c>
      <c r="B609" s="135" t="s">
        <v>482</v>
      </c>
      <c r="C609" s="156" t="s">
        <v>1001</v>
      </c>
      <c r="D609" s="156" t="s">
        <v>1002</v>
      </c>
      <c r="E609" s="135" t="s">
        <v>40</v>
      </c>
      <c r="F609" s="135" t="s">
        <v>73</v>
      </c>
      <c r="G609" s="135">
        <v>2</v>
      </c>
      <c r="H609" s="136">
        <v>0.3</v>
      </c>
      <c r="I609" s="136">
        <v>2.2999999999999998</v>
      </c>
      <c r="J609" s="137">
        <v>3</v>
      </c>
      <c r="K609" s="137"/>
      <c r="L609" s="149">
        <v>30000</v>
      </c>
      <c r="M609" s="139"/>
      <c r="N609" s="144" t="s">
        <v>1010</v>
      </c>
      <c r="O609" s="135"/>
      <c r="P609" s="135"/>
      <c r="Q609" s="135"/>
    </row>
    <row r="610" spans="1:17" s="143" customFormat="1" ht="20.25" customHeight="1" outlineLevel="2" x14ac:dyDescent="0.25">
      <c r="A610" s="134">
        <v>41551</v>
      </c>
      <c r="B610" s="135" t="s">
        <v>482</v>
      </c>
      <c r="C610" s="156" t="s">
        <v>1001</v>
      </c>
      <c r="D610" s="156" t="s">
        <v>1002</v>
      </c>
      <c r="E610" s="135" t="s">
        <v>40</v>
      </c>
      <c r="F610" s="135" t="s">
        <v>73</v>
      </c>
      <c r="G610" s="135">
        <v>2</v>
      </c>
      <c r="H610" s="136">
        <v>0.3</v>
      </c>
      <c r="I610" s="136">
        <v>2.2999999999999998</v>
      </c>
      <c r="J610" s="137">
        <v>3</v>
      </c>
      <c r="K610" s="137"/>
      <c r="L610" s="149">
        <v>30000</v>
      </c>
      <c r="M610" s="139"/>
      <c r="N610" s="144" t="s">
        <v>1010</v>
      </c>
      <c r="O610" s="135"/>
      <c r="P610" s="135"/>
      <c r="Q610" s="135"/>
    </row>
    <row r="611" spans="1:17" s="143" customFormat="1" ht="20.25" customHeight="1" outlineLevel="2" x14ac:dyDescent="0.25">
      <c r="A611" s="134">
        <v>41551</v>
      </c>
      <c r="B611" s="135" t="s">
        <v>482</v>
      </c>
      <c r="C611" s="156" t="s">
        <v>1001</v>
      </c>
      <c r="D611" s="156" t="s">
        <v>1002</v>
      </c>
      <c r="E611" s="135" t="s">
        <v>40</v>
      </c>
      <c r="F611" s="135" t="s">
        <v>73</v>
      </c>
      <c r="G611" s="135">
        <v>2</v>
      </c>
      <c r="H611" s="136">
        <v>0.3</v>
      </c>
      <c r="I611" s="136">
        <v>2.2999999999999998</v>
      </c>
      <c r="J611" s="137">
        <v>3</v>
      </c>
      <c r="K611" s="137"/>
      <c r="L611" s="149">
        <v>30000</v>
      </c>
      <c r="M611" s="139"/>
      <c r="N611" s="144" t="s">
        <v>1010</v>
      </c>
      <c r="O611" s="135"/>
      <c r="P611" s="135"/>
      <c r="Q611" s="135"/>
    </row>
    <row r="612" spans="1:17" s="143" customFormat="1" ht="20.25" customHeight="1" outlineLevel="2" x14ac:dyDescent="0.25">
      <c r="A612" s="134">
        <v>41551</v>
      </c>
      <c r="B612" s="135" t="s">
        <v>482</v>
      </c>
      <c r="C612" s="156" t="s">
        <v>1003</v>
      </c>
      <c r="D612" s="156" t="s">
        <v>1002</v>
      </c>
      <c r="E612" s="135" t="s">
        <v>40</v>
      </c>
      <c r="F612" s="135" t="s">
        <v>73</v>
      </c>
      <c r="G612" s="135">
        <v>2</v>
      </c>
      <c r="H612" s="136">
        <v>0.3</v>
      </c>
      <c r="I612" s="136">
        <v>2.2999999999999998</v>
      </c>
      <c r="J612" s="137">
        <v>3</v>
      </c>
      <c r="K612" s="137"/>
      <c r="L612" s="149">
        <v>30000</v>
      </c>
      <c r="M612" s="139"/>
      <c r="N612" s="144" t="s">
        <v>1010</v>
      </c>
      <c r="O612" s="135"/>
      <c r="P612" s="135"/>
      <c r="Q612" s="135"/>
    </row>
    <row r="613" spans="1:17" s="143" customFormat="1" ht="20.25" customHeight="1" outlineLevel="2" x14ac:dyDescent="0.25">
      <c r="A613" s="134">
        <v>41349</v>
      </c>
      <c r="B613" s="135" t="s">
        <v>482</v>
      </c>
      <c r="C613" s="156" t="s">
        <v>1001</v>
      </c>
      <c r="D613" s="156" t="s">
        <v>1004</v>
      </c>
      <c r="E613" s="135" t="s">
        <v>40</v>
      </c>
      <c r="F613" s="135" t="s">
        <v>52</v>
      </c>
      <c r="G613" s="135">
        <v>2</v>
      </c>
      <c r="H613" s="136"/>
      <c r="I613" s="136">
        <v>2</v>
      </c>
      <c r="J613" s="137">
        <v>2</v>
      </c>
      <c r="K613" s="137"/>
      <c r="L613" s="149">
        <v>15000</v>
      </c>
      <c r="M613" s="139"/>
      <c r="N613" s="144" t="s">
        <v>1010</v>
      </c>
      <c r="O613" s="135"/>
      <c r="P613" s="135"/>
      <c r="Q613" s="135"/>
    </row>
    <row r="614" spans="1:17" s="143" customFormat="1" ht="20.25" customHeight="1" outlineLevel="2" x14ac:dyDescent="0.25">
      <c r="A614" s="134">
        <v>41349</v>
      </c>
      <c r="B614" s="135" t="s">
        <v>482</v>
      </c>
      <c r="C614" s="156" t="s">
        <v>1001</v>
      </c>
      <c r="D614" s="156" t="s">
        <v>1004</v>
      </c>
      <c r="E614" s="135" t="s">
        <v>40</v>
      </c>
      <c r="F614" s="135" t="s">
        <v>52</v>
      </c>
      <c r="G614" s="135">
        <v>2</v>
      </c>
      <c r="H614" s="136"/>
      <c r="I614" s="136">
        <v>2</v>
      </c>
      <c r="J614" s="137">
        <v>2</v>
      </c>
      <c r="K614" s="137"/>
      <c r="L614" s="149">
        <v>15000</v>
      </c>
      <c r="M614" s="139"/>
      <c r="N614" s="144" t="s">
        <v>1010</v>
      </c>
      <c r="O614" s="135"/>
      <c r="P614" s="135"/>
      <c r="Q614" s="135"/>
    </row>
    <row r="615" spans="1:17" s="143" customFormat="1" ht="20.25" customHeight="1" outlineLevel="2" x14ac:dyDescent="0.25">
      <c r="A615" s="134">
        <v>41298</v>
      </c>
      <c r="B615" s="135" t="s">
        <v>482</v>
      </c>
      <c r="C615" s="156" t="s">
        <v>1001</v>
      </c>
      <c r="D615" s="156" t="s">
        <v>1001</v>
      </c>
      <c r="E615" s="135" t="s">
        <v>40</v>
      </c>
      <c r="F615" s="135" t="s">
        <v>47</v>
      </c>
      <c r="G615" s="135">
        <v>1</v>
      </c>
      <c r="H615" s="136"/>
      <c r="I615" s="136">
        <v>1</v>
      </c>
      <c r="J615" s="137">
        <v>2</v>
      </c>
      <c r="K615" s="137"/>
      <c r="L615" s="149">
        <v>0</v>
      </c>
      <c r="M615" s="139"/>
      <c r="N615" s="144" t="s">
        <v>1010</v>
      </c>
      <c r="O615" s="135"/>
      <c r="P615" s="135"/>
      <c r="Q615" s="135"/>
    </row>
    <row r="616" spans="1:17" s="143" customFormat="1" ht="20.25" customHeight="1" outlineLevel="2" x14ac:dyDescent="0.25">
      <c r="A616" s="134">
        <v>41298</v>
      </c>
      <c r="B616" s="135" t="s">
        <v>482</v>
      </c>
      <c r="C616" s="156" t="s">
        <v>1001</v>
      </c>
      <c r="D616" s="156" t="s">
        <v>1001</v>
      </c>
      <c r="E616" s="135" t="s">
        <v>40</v>
      </c>
      <c r="F616" s="135" t="s">
        <v>47</v>
      </c>
      <c r="G616" s="135">
        <v>1</v>
      </c>
      <c r="H616" s="136"/>
      <c r="I616" s="136">
        <v>1</v>
      </c>
      <c r="J616" s="137">
        <v>2</v>
      </c>
      <c r="K616" s="137"/>
      <c r="L616" s="149">
        <v>0</v>
      </c>
      <c r="M616" s="139"/>
      <c r="N616" s="144" t="s">
        <v>1010</v>
      </c>
      <c r="O616" s="135"/>
      <c r="P616" s="135"/>
      <c r="Q616" s="135"/>
    </row>
    <row r="617" spans="1:17" s="143" customFormat="1" ht="20.25" customHeight="1" outlineLevel="2" x14ac:dyDescent="0.25">
      <c r="A617" s="134">
        <v>41298</v>
      </c>
      <c r="B617" s="135" t="s">
        <v>482</v>
      </c>
      <c r="C617" s="156" t="s">
        <v>1001</v>
      </c>
      <c r="D617" s="156" t="s">
        <v>1001</v>
      </c>
      <c r="E617" s="135" t="s">
        <v>40</v>
      </c>
      <c r="F617" s="135" t="s">
        <v>992</v>
      </c>
      <c r="G617" s="135">
        <v>1</v>
      </c>
      <c r="H617" s="136">
        <v>0.1</v>
      </c>
      <c r="I617" s="136">
        <v>1.1000000000000001</v>
      </c>
      <c r="J617" s="137">
        <v>2</v>
      </c>
      <c r="K617" s="137"/>
      <c r="L617" s="149">
        <v>0</v>
      </c>
      <c r="M617" s="139"/>
      <c r="N617" s="144" t="s">
        <v>1010</v>
      </c>
      <c r="O617" s="135"/>
      <c r="P617" s="135"/>
      <c r="Q617" s="135"/>
    </row>
    <row r="618" spans="1:17" s="143" customFormat="1" ht="20.25" customHeight="1" outlineLevel="2" x14ac:dyDescent="0.25">
      <c r="A618" s="134">
        <v>41298</v>
      </c>
      <c r="B618" s="135" t="s">
        <v>482</v>
      </c>
      <c r="C618" s="156" t="s">
        <v>1001</v>
      </c>
      <c r="D618" s="156" t="s">
        <v>1001</v>
      </c>
      <c r="E618" s="135" t="s">
        <v>40</v>
      </c>
      <c r="F618" s="135" t="s">
        <v>47</v>
      </c>
      <c r="G618" s="135">
        <v>1</v>
      </c>
      <c r="H618" s="136"/>
      <c r="I618" s="136">
        <v>1</v>
      </c>
      <c r="J618" s="137">
        <v>2</v>
      </c>
      <c r="K618" s="137"/>
      <c r="L618" s="149">
        <v>0</v>
      </c>
      <c r="M618" s="139"/>
      <c r="N618" s="144" t="s">
        <v>1010</v>
      </c>
      <c r="O618" s="135"/>
      <c r="P618" s="135"/>
      <c r="Q618" s="135"/>
    </row>
    <row r="619" spans="1:17" s="143" customFormat="1" ht="20.25" customHeight="1" outlineLevel="2" x14ac:dyDescent="0.25">
      <c r="A619" s="134"/>
      <c r="B619" s="135" t="s">
        <v>482</v>
      </c>
      <c r="C619" s="156" t="s">
        <v>1001</v>
      </c>
      <c r="D619" s="151" t="s">
        <v>1005</v>
      </c>
      <c r="E619" s="135" t="s">
        <v>40</v>
      </c>
      <c r="F619" s="135" t="s">
        <v>56</v>
      </c>
      <c r="G619" s="135">
        <v>1</v>
      </c>
      <c r="H619" s="136">
        <v>0.3</v>
      </c>
      <c r="I619" s="136">
        <v>1.3</v>
      </c>
      <c r="J619" s="137">
        <v>2</v>
      </c>
      <c r="K619" s="137"/>
      <c r="L619" s="149">
        <v>20000</v>
      </c>
      <c r="M619" s="139"/>
      <c r="N619" s="144" t="s">
        <v>1010</v>
      </c>
      <c r="O619" s="135"/>
      <c r="P619" s="135"/>
      <c r="Q619" s="135"/>
    </row>
    <row r="620" spans="1:17" s="143" customFormat="1" ht="20.25" customHeight="1" outlineLevel="2" x14ac:dyDescent="0.25">
      <c r="A620" s="134">
        <v>41770</v>
      </c>
      <c r="B620" s="135" t="s">
        <v>482</v>
      </c>
      <c r="C620" s="156" t="s">
        <v>1001</v>
      </c>
      <c r="D620" s="156" t="s">
        <v>1006</v>
      </c>
      <c r="E620" s="135" t="s">
        <v>40</v>
      </c>
      <c r="F620" s="135" t="s">
        <v>47</v>
      </c>
      <c r="G620" s="135">
        <v>1</v>
      </c>
      <c r="H620" s="136"/>
      <c r="I620" s="136">
        <v>1</v>
      </c>
      <c r="J620" s="137">
        <v>2</v>
      </c>
      <c r="K620" s="137"/>
      <c r="L620" s="149">
        <v>20000</v>
      </c>
      <c r="M620" s="139"/>
      <c r="N620" s="144" t="s">
        <v>1010</v>
      </c>
      <c r="O620" s="135"/>
      <c r="P620" s="135"/>
      <c r="Q620" s="135"/>
    </row>
    <row r="621" spans="1:17" s="143" customFormat="1" ht="20.25" customHeight="1" outlineLevel="2" x14ac:dyDescent="0.25">
      <c r="A621" s="134">
        <v>41770</v>
      </c>
      <c r="B621" s="135" t="s">
        <v>482</v>
      </c>
      <c r="C621" s="156" t="s">
        <v>1001</v>
      </c>
      <c r="D621" s="151" t="s">
        <v>1006</v>
      </c>
      <c r="E621" s="135" t="s">
        <v>40</v>
      </c>
      <c r="F621" s="135" t="s">
        <v>322</v>
      </c>
      <c r="G621" s="135">
        <v>4</v>
      </c>
      <c r="H621" s="136"/>
      <c r="I621" s="136">
        <v>4</v>
      </c>
      <c r="J621" s="137">
        <v>3</v>
      </c>
      <c r="K621" s="137"/>
      <c r="L621" s="149">
        <v>40000</v>
      </c>
      <c r="M621" s="139"/>
      <c r="N621" s="144" t="s">
        <v>1010</v>
      </c>
      <c r="O621" s="135"/>
      <c r="P621" s="135"/>
      <c r="Q621" s="135"/>
    </row>
    <row r="622" spans="1:17" s="143" customFormat="1" ht="20.25" customHeight="1" outlineLevel="2" x14ac:dyDescent="0.25">
      <c r="A622" s="134">
        <v>41807</v>
      </c>
      <c r="B622" s="135" t="s">
        <v>482</v>
      </c>
      <c r="C622" s="156" t="s">
        <v>1001</v>
      </c>
      <c r="D622" s="156" t="s">
        <v>1007</v>
      </c>
      <c r="E622" s="135" t="s">
        <v>40</v>
      </c>
      <c r="F622" s="135" t="s">
        <v>52</v>
      </c>
      <c r="G622" s="135">
        <v>2</v>
      </c>
      <c r="H622" s="136"/>
      <c r="I622" s="136">
        <v>2</v>
      </c>
      <c r="J622" s="137">
        <v>2</v>
      </c>
      <c r="K622" s="137"/>
      <c r="L622" s="149">
        <v>13000</v>
      </c>
      <c r="M622" s="139"/>
      <c r="N622" s="144" t="s">
        <v>1010</v>
      </c>
      <c r="O622" s="135"/>
      <c r="P622" s="135"/>
      <c r="Q622" s="135"/>
    </row>
    <row r="623" spans="1:17" s="143" customFormat="1" ht="20.25" customHeight="1" outlineLevel="2" x14ac:dyDescent="0.25">
      <c r="A623" s="134">
        <v>41807</v>
      </c>
      <c r="B623" s="135" t="s">
        <v>482</v>
      </c>
      <c r="C623" s="156" t="s">
        <v>1001</v>
      </c>
      <c r="D623" s="156" t="s">
        <v>1007</v>
      </c>
      <c r="E623" s="135" t="s">
        <v>40</v>
      </c>
      <c r="F623" s="135" t="s">
        <v>52</v>
      </c>
      <c r="G623" s="135">
        <v>2</v>
      </c>
      <c r="H623" s="136"/>
      <c r="I623" s="136">
        <v>2</v>
      </c>
      <c r="J623" s="137">
        <v>2</v>
      </c>
      <c r="K623" s="137"/>
      <c r="L623" s="149">
        <v>13000</v>
      </c>
      <c r="M623" s="139"/>
      <c r="N623" s="144" t="s">
        <v>1010</v>
      </c>
      <c r="O623" s="135"/>
      <c r="P623" s="135"/>
      <c r="Q623" s="135"/>
    </row>
    <row r="624" spans="1:17" s="143" customFormat="1" ht="20.25" customHeight="1" outlineLevel="2" x14ac:dyDescent="0.25">
      <c r="A624" s="134">
        <v>41807</v>
      </c>
      <c r="B624" s="135" t="s">
        <v>482</v>
      </c>
      <c r="C624" s="156" t="s">
        <v>1001</v>
      </c>
      <c r="D624" s="156" t="s">
        <v>1007</v>
      </c>
      <c r="E624" s="135" t="s">
        <v>40</v>
      </c>
      <c r="F624" s="135" t="s">
        <v>52</v>
      </c>
      <c r="G624" s="135">
        <v>2</v>
      </c>
      <c r="H624" s="136"/>
      <c r="I624" s="136">
        <v>2</v>
      </c>
      <c r="J624" s="137">
        <v>2</v>
      </c>
      <c r="K624" s="137"/>
      <c r="L624" s="149">
        <v>13000</v>
      </c>
      <c r="M624" s="139"/>
      <c r="N624" s="144" t="s">
        <v>1010</v>
      </c>
      <c r="O624" s="135"/>
      <c r="P624" s="135"/>
      <c r="Q624" s="135"/>
    </row>
    <row r="625" spans="1:17" s="143" customFormat="1" ht="20.25" customHeight="1" outlineLevel="2" x14ac:dyDescent="0.25">
      <c r="A625" s="134">
        <v>5315</v>
      </c>
      <c r="B625" s="135" t="s">
        <v>482</v>
      </c>
      <c r="C625" s="156" t="s">
        <v>1001</v>
      </c>
      <c r="D625" s="156" t="s">
        <v>1008</v>
      </c>
      <c r="E625" s="135" t="s">
        <v>40</v>
      </c>
      <c r="F625" s="135" t="s">
        <v>52</v>
      </c>
      <c r="G625" s="135">
        <v>2</v>
      </c>
      <c r="H625" s="136"/>
      <c r="I625" s="136">
        <v>2</v>
      </c>
      <c r="J625" s="137">
        <v>2</v>
      </c>
      <c r="K625" s="137"/>
      <c r="L625" s="149">
        <v>20000</v>
      </c>
      <c r="M625" s="139"/>
      <c r="N625" s="144" t="s">
        <v>1010</v>
      </c>
      <c r="O625" s="135"/>
      <c r="P625" s="135"/>
      <c r="Q625" s="135"/>
    </row>
    <row r="626" spans="1:17" s="143" customFormat="1" ht="20.25" customHeight="1" outlineLevel="2" x14ac:dyDescent="0.25">
      <c r="A626" s="134">
        <v>5315</v>
      </c>
      <c r="B626" s="135" t="s">
        <v>482</v>
      </c>
      <c r="C626" s="156" t="s">
        <v>1001</v>
      </c>
      <c r="D626" s="151" t="s">
        <v>1008</v>
      </c>
      <c r="E626" s="135" t="s">
        <v>40</v>
      </c>
      <c r="F626" s="135" t="s">
        <v>1009</v>
      </c>
      <c r="G626" s="135">
        <v>5</v>
      </c>
      <c r="H626" s="136">
        <v>0.2</v>
      </c>
      <c r="I626" s="136">
        <v>5.2</v>
      </c>
      <c r="J626" s="137">
        <v>3</v>
      </c>
      <c r="K626" s="137"/>
      <c r="L626" s="149">
        <v>50000</v>
      </c>
      <c r="M626" s="139"/>
      <c r="N626" s="144" t="s">
        <v>1010</v>
      </c>
      <c r="O626" s="135"/>
      <c r="P626" s="135"/>
      <c r="Q626" s="135"/>
    </row>
    <row r="627" spans="1:17" s="143" customFormat="1" ht="20.25" customHeight="1" outlineLevel="2" x14ac:dyDescent="0.25">
      <c r="A627" s="134">
        <v>5315</v>
      </c>
      <c r="B627" s="135" t="s">
        <v>482</v>
      </c>
      <c r="C627" s="156" t="s">
        <v>1001</v>
      </c>
      <c r="D627" s="151" t="s">
        <v>1008</v>
      </c>
      <c r="E627" s="135" t="s">
        <v>40</v>
      </c>
      <c r="F627" s="135" t="s">
        <v>1009</v>
      </c>
      <c r="G627" s="135">
        <v>5</v>
      </c>
      <c r="H627" s="136">
        <v>0.2</v>
      </c>
      <c r="I627" s="136">
        <v>5.2</v>
      </c>
      <c r="J627" s="137">
        <v>3</v>
      </c>
      <c r="K627" s="137"/>
      <c r="L627" s="149">
        <v>50000</v>
      </c>
      <c r="M627" s="139"/>
      <c r="N627" s="144" t="s">
        <v>1010</v>
      </c>
      <c r="O627" s="135"/>
      <c r="P627" s="135"/>
      <c r="Q627" s="135"/>
    </row>
    <row r="628" spans="1:17" s="143" customFormat="1" ht="20.25" customHeight="1" outlineLevel="2" x14ac:dyDescent="0.25">
      <c r="A628" s="134">
        <v>5315</v>
      </c>
      <c r="B628" s="135" t="s">
        <v>482</v>
      </c>
      <c r="C628" s="156" t="s">
        <v>1001</v>
      </c>
      <c r="D628" s="151" t="s">
        <v>1008</v>
      </c>
      <c r="E628" s="135" t="s">
        <v>40</v>
      </c>
      <c r="F628" s="135" t="s">
        <v>1009</v>
      </c>
      <c r="G628" s="135">
        <v>5</v>
      </c>
      <c r="H628" s="136">
        <v>0.2</v>
      </c>
      <c r="I628" s="136">
        <v>5.2</v>
      </c>
      <c r="J628" s="137">
        <v>3</v>
      </c>
      <c r="K628" s="137"/>
      <c r="L628" s="149">
        <v>50000</v>
      </c>
      <c r="M628" s="139"/>
      <c r="N628" s="144" t="s">
        <v>1010</v>
      </c>
      <c r="O628" s="135"/>
      <c r="P628" s="135"/>
      <c r="Q628" s="135"/>
    </row>
    <row r="629" spans="1:17" s="143" customFormat="1" ht="20.25" customHeight="1" outlineLevel="2" x14ac:dyDescent="0.25">
      <c r="A629" s="134">
        <v>41359</v>
      </c>
      <c r="B629" s="135" t="s">
        <v>482</v>
      </c>
      <c r="C629" s="156" t="s">
        <v>1002</v>
      </c>
      <c r="D629" s="156" t="s">
        <v>1011</v>
      </c>
      <c r="E629" s="135" t="s">
        <v>40</v>
      </c>
      <c r="F629" s="135" t="s">
        <v>52</v>
      </c>
      <c r="G629" s="135">
        <v>2</v>
      </c>
      <c r="H629" s="136"/>
      <c r="I629" s="136">
        <v>2</v>
      </c>
      <c r="J629" s="137">
        <v>2</v>
      </c>
      <c r="K629" s="137"/>
      <c r="L629" s="149">
        <v>16000</v>
      </c>
      <c r="M629" s="139"/>
      <c r="N629" s="144" t="s">
        <v>1010</v>
      </c>
      <c r="O629" s="135"/>
      <c r="P629" s="135"/>
      <c r="Q629" s="135"/>
    </row>
    <row r="630" spans="1:17" s="143" customFormat="1" ht="20.25" customHeight="1" outlineLevel="2" x14ac:dyDescent="0.25">
      <c r="A630" s="134">
        <v>41359</v>
      </c>
      <c r="B630" s="135" t="s">
        <v>482</v>
      </c>
      <c r="C630" s="156" t="s">
        <v>1002</v>
      </c>
      <c r="D630" s="151" t="s">
        <v>1011</v>
      </c>
      <c r="E630" s="135" t="s">
        <v>40</v>
      </c>
      <c r="F630" s="135" t="s">
        <v>145</v>
      </c>
      <c r="G630" s="135">
        <v>5</v>
      </c>
      <c r="H630" s="136"/>
      <c r="I630" s="136">
        <v>5</v>
      </c>
      <c r="J630" s="137">
        <v>3</v>
      </c>
      <c r="K630" s="137"/>
      <c r="L630" s="149">
        <v>20000</v>
      </c>
      <c r="M630" s="139"/>
      <c r="N630" s="144" t="s">
        <v>1010</v>
      </c>
      <c r="O630" s="135"/>
      <c r="P630" s="135"/>
      <c r="Q630" s="135"/>
    </row>
    <row r="631" spans="1:17" s="143" customFormat="1" ht="20.25" customHeight="1" outlineLevel="2" x14ac:dyDescent="0.25">
      <c r="A631" s="134">
        <v>41668</v>
      </c>
      <c r="B631" s="135" t="s">
        <v>482</v>
      </c>
      <c r="C631" s="156" t="s">
        <v>1002</v>
      </c>
      <c r="D631" s="156" t="s">
        <v>1012</v>
      </c>
      <c r="E631" s="135" t="s">
        <v>40</v>
      </c>
      <c r="F631" s="135" t="s">
        <v>145</v>
      </c>
      <c r="G631" s="135">
        <v>5</v>
      </c>
      <c r="H631" s="136"/>
      <c r="I631" s="136">
        <v>5</v>
      </c>
      <c r="J631" s="137">
        <v>3</v>
      </c>
      <c r="K631" s="137"/>
      <c r="L631" s="149">
        <v>16000</v>
      </c>
      <c r="M631" s="139"/>
      <c r="N631" s="144" t="s">
        <v>1010</v>
      </c>
      <c r="O631" s="135"/>
      <c r="P631" s="135"/>
      <c r="Q631" s="135"/>
    </row>
    <row r="632" spans="1:17" s="143" customFormat="1" ht="20.25" customHeight="1" outlineLevel="2" x14ac:dyDescent="0.25">
      <c r="A632" s="134">
        <v>41668</v>
      </c>
      <c r="B632" s="135" t="s">
        <v>482</v>
      </c>
      <c r="C632" s="156" t="s">
        <v>1002</v>
      </c>
      <c r="D632" s="151" t="s">
        <v>1012</v>
      </c>
      <c r="E632" s="135" t="s">
        <v>40</v>
      </c>
      <c r="F632" s="135" t="s">
        <v>1023</v>
      </c>
      <c r="G632" s="135">
        <v>2</v>
      </c>
      <c r="H632" s="136">
        <v>0.5</v>
      </c>
      <c r="I632" s="136">
        <v>2.5</v>
      </c>
      <c r="J632" s="137">
        <v>3</v>
      </c>
      <c r="K632" s="137"/>
      <c r="L632" s="149">
        <v>156000</v>
      </c>
      <c r="M632" s="139"/>
      <c r="N632" s="144" t="s">
        <v>1010</v>
      </c>
      <c r="O632" s="135"/>
      <c r="P632" s="135"/>
      <c r="Q632" s="135"/>
    </row>
    <row r="633" spans="1:17" s="143" customFormat="1" ht="20.25" customHeight="1" outlineLevel="2" x14ac:dyDescent="0.25">
      <c r="A633" s="134">
        <v>41660</v>
      </c>
      <c r="B633" s="135" t="s">
        <v>482</v>
      </c>
      <c r="C633" s="151" t="s">
        <v>1002</v>
      </c>
      <c r="D633" s="151" t="s">
        <v>1013</v>
      </c>
      <c r="E633" s="135" t="s">
        <v>40</v>
      </c>
      <c r="F633" s="135" t="s">
        <v>52</v>
      </c>
      <c r="G633" s="135">
        <v>2</v>
      </c>
      <c r="H633" s="136"/>
      <c r="I633" s="136">
        <v>2</v>
      </c>
      <c r="J633" s="137">
        <v>2</v>
      </c>
      <c r="K633" s="137"/>
      <c r="L633" s="149">
        <v>56000</v>
      </c>
      <c r="M633" s="139"/>
      <c r="N633" s="144" t="s">
        <v>1010</v>
      </c>
      <c r="O633" s="135"/>
      <c r="P633" s="135"/>
      <c r="Q633" s="135"/>
    </row>
    <row r="634" spans="1:17" s="143" customFormat="1" ht="20.25" customHeight="1" outlineLevel="2" x14ac:dyDescent="0.25">
      <c r="A634" s="134">
        <v>41660</v>
      </c>
      <c r="B634" s="135" t="s">
        <v>482</v>
      </c>
      <c r="C634" s="151" t="s">
        <v>1002</v>
      </c>
      <c r="D634" s="156" t="s">
        <v>1013</v>
      </c>
      <c r="E634" s="135" t="s">
        <v>40</v>
      </c>
      <c r="F634" s="135" t="s">
        <v>145</v>
      </c>
      <c r="G634" s="135">
        <v>5</v>
      </c>
      <c r="H634" s="136"/>
      <c r="I634" s="136">
        <v>5</v>
      </c>
      <c r="J634" s="137">
        <v>3</v>
      </c>
      <c r="K634" s="137"/>
      <c r="L634" s="149">
        <v>56000</v>
      </c>
      <c r="M634" s="139"/>
      <c r="N634" s="144" t="s">
        <v>1010</v>
      </c>
      <c r="O634" s="135"/>
      <c r="P634" s="135"/>
      <c r="Q634" s="135"/>
    </row>
    <row r="635" spans="1:17" s="143" customFormat="1" ht="20.25" customHeight="1" outlineLevel="2" x14ac:dyDescent="0.25">
      <c r="A635" s="134">
        <v>41660</v>
      </c>
      <c r="B635" s="135" t="s">
        <v>482</v>
      </c>
      <c r="C635" s="151" t="s">
        <v>1002</v>
      </c>
      <c r="D635" s="156" t="s">
        <v>1013</v>
      </c>
      <c r="E635" s="135" t="s">
        <v>40</v>
      </c>
      <c r="F635" s="135" t="s">
        <v>145</v>
      </c>
      <c r="G635" s="135">
        <v>5</v>
      </c>
      <c r="H635" s="136"/>
      <c r="I635" s="136">
        <v>5</v>
      </c>
      <c r="J635" s="137">
        <v>3</v>
      </c>
      <c r="K635" s="137"/>
      <c r="L635" s="149">
        <v>16000</v>
      </c>
      <c r="M635" s="139"/>
      <c r="N635" s="144" t="s">
        <v>1010</v>
      </c>
      <c r="O635" s="135"/>
      <c r="P635" s="135"/>
      <c r="Q635" s="135"/>
    </row>
    <row r="636" spans="1:17" s="143" customFormat="1" ht="20.25" customHeight="1" outlineLevel="2" x14ac:dyDescent="0.25">
      <c r="A636" s="134">
        <v>17524</v>
      </c>
      <c r="B636" s="135" t="s">
        <v>482</v>
      </c>
      <c r="C636" s="156" t="s">
        <v>1002</v>
      </c>
      <c r="D636" s="156" t="s">
        <v>1014</v>
      </c>
      <c r="E636" s="135" t="s">
        <v>40</v>
      </c>
      <c r="F636" s="135" t="s">
        <v>52</v>
      </c>
      <c r="G636" s="135">
        <v>2</v>
      </c>
      <c r="H636" s="136"/>
      <c r="I636" s="136">
        <v>2</v>
      </c>
      <c r="J636" s="137">
        <v>2</v>
      </c>
      <c r="K636" s="137"/>
      <c r="L636" s="149">
        <v>16000</v>
      </c>
      <c r="M636" s="139"/>
      <c r="N636" s="144" t="s">
        <v>1010</v>
      </c>
      <c r="O636" s="135"/>
      <c r="P636" s="135"/>
      <c r="Q636" s="135"/>
    </row>
    <row r="637" spans="1:17" s="143" customFormat="1" ht="20.25" customHeight="1" outlineLevel="2" x14ac:dyDescent="0.25">
      <c r="A637" s="134">
        <v>17524</v>
      </c>
      <c r="B637" s="135" t="s">
        <v>482</v>
      </c>
      <c r="C637" s="156" t="s">
        <v>1002</v>
      </c>
      <c r="D637" s="156" t="s">
        <v>1014</v>
      </c>
      <c r="E637" s="135" t="s">
        <v>40</v>
      </c>
      <c r="F637" s="135" t="s">
        <v>145</v>
      </c>
      <c r="G637" s="135">
        <v>5</v>
      </c>
      <c r="H637" s="136"/>
      <c r="I637" s="136">
        <v>5</v>
      </c>
      <c r="J637" s="137">
        <v>3</v>
      </c>
      <c r="K637" s="137"/>
      <c r="L637" s="149">
        <v>56000</v>
      </c>
      <c r="M637" s="139"/>
      <c r="N637" s="144" t="s">
        <v>1010</v>
      </c>
      <c r="O637" s="135"/>
      <c r="P637" s="135"/>
      <c r="Q637" s="135"/>
    </row>
    <row r="638" spans="1:17" s="143" customFormat="1" ht="20.25" customHeight="1" outlineLevel="2" x14ac:dyDescent="0.25">
      <c r="A638" s="134"/>
      <c r="B638" s="135" t="s">
        <v>482</v>
      </c>
      <c r="C638" s="156" t="s">
        <v>1002</v>
      </c>
      <c r="D638" s="151" t="s">
        <v>1015</v>
      </c>
      <c r="E638" s="135" t="s">
        <v>40</v>
      </c>
      <c r="F638" s="135" t="s">
        <v>56</v>
      </c>
      <c r="G638" s="135">
        <v>1</v>
      </c>
      <c r="H638" s="136">
        <v>0.3</v>
      </c>
      <c r="I638" s="136">
        <v>1.3</v>
      </c>
      <c r="J638" s="137">
        <v>2</v>
      </c>
      <c r="K638" s="137"/>
      <c r="L638" s="149">
        <v>20000</v>
      </c>
      <c r="M638" s="139"/>
      <c r="N638" s="144" t="s">
        <v>1010</v>
      </c>
      <c r="O638" s="135"/>
      <c r="P638" s="135"/>
      <c r="Q638" s="135"/>
    </row>
    <row r="639" spans="1:17" s="143" customFormat="1" ht="20.25" customHeight="1" outlineLevel="2" x14ac:dyDescent="0.25">
      <c r="A639" s="134"/>
      <c r="B639" s="135" t="s">
        <v>482</v>
      </c>
      <c r="C639" s="156" t="s">
        <v>1002</v>
      </c>
      <c r="D639" s="151" t="s">
        <v>1016</v>
      </c>
      <c r="E639" s="135" t="s">
        <v>40</v>
      </c>
      <c r="F639" s="135" t="s">
        <v>56</v>
      </c>
      <c r="G639" s="135">
        <v>1</v>
      </c>
      <c r="H639" s="136">
        <v>0.3</v>
      </c>
      <c r="I639" s="136">
        <v>1.3</v>
      </c>
      <c r="J639" s="137">
        <v>2</v>
      </c>
      <c r="K639" s="137"/>
      <c r="L639" s="149">
        <v>20000</v>
      </c>
      <c r="M639" s="139"/>
      <c r="N639" s="144" t="s">
        <v>1010</v>
      </c>
      <c r="O639" s="135"/>
      <c r="P639" s="135"/>
      <c r="Q639" s="135"/>
    </row>
    <row r="640" spans="1:17" s="143" customFormat="1" ht="20.25" customHeight="1" outlineLevel="2" x14ac:dyDescent="0.25">
      <c r="A640" s="134"/>
      <c r="B640" s="135" t="s">
        <v>482</v>
      </c>
      <c r="C640" s="156" t="s">
        <v>1002</v>
      </c>
      <c r="D640" s="151" t="s">
        <v>1017</v>
      </c>
      <c r="E640" s="135" t="s">
        <v>40</v>
      </c>
      <c r="F640" s="135" t="s">
        <v>1024</v>
      </c>
      <c r="G640" s="135">
        <v>9</v>
      </c>
      <c r="H640" s="136"/>
      <c r="I640" s="136">
        <v>9</v>
      </c>
      <c r="J640" s="137">
        <v>4</v>
      </c>
      <c r="K640" s="137" t="s">
        <v>922</v>
      </c>
      <c r="L640" s="149">
        <v>20000</v>
      </c>
      <c r="M640" s="139"/>
      <c r="N640" s="144" t="s">
        <v>1010</v>
      </c>
      <c r="O640" s="135"/>
      <c r="P640" s="135"/>
      <c r="Q640" s="135"/>
    </row>
    <row r="641" spans="1:17" s="143" customFormat="1" ht="20.25" customHeight="1" outlineLevel="2" x14ac:dyDescent="0.25">
      <c r="A641" s="134"/>
      <c r="B641" s="135" t="s">
        <v>482</v>
      </c>
      <c r="C641" s="156" t="s">
        <v>1002</v>
      </c>
      <c r="D641" s="151" t="s">
        <v>1018</v>
      </c>
      <c r="E641" s="135" t="s">
        <v>40</v>
      </c>
      <c r="F641" s="135" t="s">
        <v>887</v>
      </c>
      <c r="G641" s="135">
        <v>1</v>
      </c>
      <c r="H641" s="136">
        <v>0.2</v>
      </c>
      <c r="I641" s="136">
        <v>1.2</v>
      </c>
      <c r="J641" s="137">
        <v>2</v>
      </c>
      <c r="K641" s="137"/>
      <c r="L641" s="149">
        <v>20000</v>
      </c>
      <c r="M641" s="139"/>
      <c r="N641" s="144" t="s">
        <v>1010</v>
      </c>
      <c r="O641" s="135"/>
      <c r="P641" s="135"/>
      <c r="Q641" s="135"/>
    </row>
    <row r="642" spans="1:17" s="143" customFormat="1" ht="20.25" customHeight="1" outlineLevel="2" x14ac:dyDescent="0.25">
      <c r="A642" s="134"/>
      <c r="B642" s="135" t="s">
        <v>482</v>
      </c>
      <c r="C642" s="156" t="s">
        <v>1002</v>
      </c>
      <c r="D642" s="151" t="s">
        <v>1019</v>
      </c>
      <c r="E642" s="135" t="s">
        <v>40</v>
      </c>
      <c r="F642" s="135" t="s">
        <v>992</v>
      </c>
      <c r="G642" s="135">
        <v>1</v>
      </c>
      <c r="H642" s="136">
        <v>0.1</v>
      </c>
      <c r="I642" s="136">
        <v>1.1000000000000001</v>
      </c>
      <c r="J642" s="137">
        <v>2</v>
      </c>
      <c r="K642" s="137"/>
      <c r="L642" s="149">
        <v>20000</v>
      </c>
      <c r="M642" s="139"/>
      <c r="N642" s="144" t="s">
        <v>1010</v>
      </c>
      <c r="O642" s="135"/>
      <c r="P642" s="135"/>
      <c r="Q642" s="135"/>
    </row>
    <row r="643" spans="1:17" s="143" customFormat="1" ht="20.25" customHeight="1" outlineLevel="2" x14ac:dyDescent="0.25">
      <c r="A643" s="134"/>
      <c r="B643" s="135" t="s">
        <v>482</v>
      </c>
      <c r="C643" s="156" t="s">
        <v>1002</v>
      </c>
      <c r="D643" s="151" t="s">
        <v>1020</v>
      </c>
      <c r="E643" s="135" t="s">
        <v>40</v>
      </c>
      <c r="F643" s="135" t="s">
        <v>47</v>
      </c>
      <c r="G643" s="135">
        <v>1</v>
      </c>
      <c r="H643" s="136"/>
      <c r="I643" s="136">
        <v>1</v>
      </c>
      <c r="J643" s="137">
        <v>2</v>
      </c>
      <c r="K643" s="137"/>
      <c r="L643" s="149">
        <v>20000</v>
      </c>
      <c r="M643" s="139"/>
      <c r="N643" s="144" t="s">
        <v>1010</v>
      </c>
      <c r="O643" s="135"/>
      <c r="P643" s="135"/>
      <c r="Q643" s="135"/>
    </row>
    <row r="644" spans="1:17" s="143" customFormat="1" ht="20.25" customHeight="1" outlineLevel="2" x14ac:dyDescent="0.25">
      <c r="A644" s="134"/>
      <c r="B644" s="135" t="s">
        <v>482</v>
      </c>
      <c r="C644" s="156" t="s">
        <v>1002</v>
      </c>
      <c r="D644" s="151" t="s">
        <v>1021</v>
      </c>
      <c r="E644" s="135" t="s">
        <v>40</v>
      </c>
      <c r="F644" s="135" t="s">
        <v>56</v>
      </c>
      <c r="G644" s="135">
        <v>1</v>
      </c>
      <c r="H644" s="136">
        <v>0.3</v>
      </c>
      <c r="I644" s="136">
        <v>1.3</v>
      </c>
      <c r="J644" s="137">
        <v>2</v>
      </c>
      <c r="K644" s="137"/>
      <c r="L644" s="149">
        <v>20000</v>
      </c>
      <c r="M644" s="139"/>
      <c r="N644" s="144" t="s">
        <v>1010</v>
      </c>
      <c r="O644" s="135"/>
      <c r="P644" s="135"/>
      <c r="Q644" s="135"/>
    </row>
    <row r="645" spans="1:17" s="143" customFormat="1" ht="20.25" customHeight="1" outlineLevel="2" x14ac:dyDescent="0.25">
      <c r="A645" s="134"/>
      <c r="B645" s="135" t="s">
        <v>482</v>
      </c>
      <c r="C645" s="156" t="s">
        <v>1002</v>
      </c>
      <c r="D645" s="156" t="s">
        <v>1002</v>
      </c>
      <c r="E645" s="135" t="s">
        <v>40</v>
      </c>
      <c r="F645" s="135" t="s">
        <v>47</v>
      </c>
      <c r="G645" s="135">
        <v>1</v>
      </c>
      <c r="H645" s="136"/>
      <c r="I645" s="136">
        <v>1</v>
      </c>
      <c r="J645" s="137">
        <v>2</v>
      </c>
      <c r="K645" s="137"/>
      <c r="L645" s="149">
        <v>0</v>
      </c>
      <c r="M645" s="139"/>
      <c r="N645" s="144" t="s">
        <v>1010</v>
      </c>
      <c r="O645" s="135"/>
      <c r="P645" s="135"/>
      <c r="Q645" s="135"/>
    </row>
    <row r="646" spans="1:17" s="143" customFormat="1" ht="20.25" customHeight="1" outlineLevel="2" x14ac:dyDescent="0.25">
      <c r="A646" s="134">
        <v>41551</v>
      </c>
      <c r="B646" s="135" t="s">
        <v>482</v>
      </c>
      <c r="C646" s="156" t="s">
        <v>1002</v>
      </c>
      <c r="D646" s="156" t="s">
        <v>1002</v>
      </c>
      <c r="E646" s="135" t="s">
        <v>40</v>
      </c>
      <c r="F646" s="135" t="s">
        <v>47</v>
      </c>
      <c r="G646" s="135">
        <v>1</v>
      </c>
      <c r="H646" s="136"/>
      <c r="I646" s="136">
        <v>1</v>
      </c>
      <c r="J646" s="137">
        <v>2</v>
      </c>
      <c r="K646" s="137"/>
      <c r="L646" s="149">
        <v>0</v>
      </c>
      <c r="M646" s="139"/>
      <c r="N646" s="144" t="s">
        <v>1010</v>
      </c>
      <c r="O646" s="135"/>
      <c r="P646" s="135"/>
      <c r="Q646" s="135"/>
    </row>
    <row r="647" spans="1:17" s="143" customFormat="1" ht="20.25" customHeight="1" outlineLevel="2" x14ac:dyDescent="0.25">
      <c r="A647" s="134"/>
      <c r="B647" s="135" t="s">
        <v>482</v>
      </c>
      <c r="C647" s="156" t="s">
        <v>1002</v>
      </c>
      <c r="D647" s="151" t="s">
        <v>1022</v>
      </c>
      <c r="E647" s="135" t="s">
        <v>40</v>
      </c>
      <c r="F647" s="135" t="s">
        <v>405</v>
      </c>
      <c r="G647" s="135"/>
      <c r="H647" s="136">
        <v>0.4</v>
      </c>
      <c r="I647" s="136">
        <v>0.4</v>
      </c>
      <c r="J647" s="137">
        <v>2</v>
      </c>
      <c r="K647" s="137"/>
      <c r="L647" s="149">
        <v>20000</v>
      </c>
      <c r="M647" s="139"/>
      <c r="N647" s="144" t="s">
        <v>1010</v>
      </c>
      <c r="O647" s="135"/>
      <c r="P647" s="135"/>
      <c r="Q647" s="135"/>
    </row>
    <row r="648" spans="1:17" s="143" customFormat="1" ht="20.25" customHeight="1" outlineLevel="2" x14ac:dyDescent="0.25">
      <c r="A648" s="134">
        <v>41551</v>
      </c>
      <c r="B648" s="135" t="s">
        <v>482</v>
      </c>
      <c r="C648" s="164" t="s">
        <v>1002</v>
      </c>
      <c r="D648" s="164" t="s">
        <v>1002</v>
      </c>
      <c r="E648" s="135" t="s">
        <v>40</v>
      </c>
      <c r="F648" s="135" t="s">
        <v>47</v>
      </c>
      <c r="G648" s="135">
        <v>1</v>
      </c>
      <c r="H648" s="136"/>
      <c r="I648" s="136">
        <v>1</v>
      </c>
      <c r="J648" s="137">
        <v>2</v>
      </c>
      <c r="K648" s="137"/>
      <c r="L648" s="149">
        <v>0</v>
      </c>
      <c r="M648" s="139"/>
      <c r="N648" s="144" t="s">
        <v>1010</v>
      </c>
      <c r="O648" s="135"/>
      <c r="P648" s="135"/>
      <c r="Q648" s="135"/>
    </row>
    <row r="649" spans="1:17" s="17" customFormat="1" ht="20.25" customHeight="1" outlineLevel="1" x14ac:dyDescent="0.25">
      <c r="A649" s="9"/>
      <c r="B649" s="24" t="s">
        <v>499</v>
      </c>
      <c r="C649" s="11"/>
      <c r="D649" s="24"/>
      <c r="E649" s="24"/>
      <c r="F649" s="24"/>
      <c r="G649" s="24">
        <f>SUBTOTAL(9,G538:G548)</f>
        <v>30</v>
      </c>
      <c r="H649" s="37">
        <f>SUBTOTAL(9,H538:H548)</f>
        <v>2.1</v>
      </c>
      <c r="I649" s="12"/>
      <c r="J649" s="13"/>
      <c r="K649" s="12"/>
      <c r="L649" s="20"/>
      <c r="M649" s="40" t="str">
        <f>B548</f>
        <v>Huila</v>
      </c>
      <c r="N649" s="16"/>
      <c r="O649" s="2"/>
      <c r="P649" s="11"/>
      <c r="Q649" s="11"/>
    </row>
    <row r="650" spans="1:17" s="17" customFormat="1" ht="20.25" customHeight="1" outlineLevel="2" x14ac:dyDescent="0.25">
      <c r="A650" s="9">
        <v>44035</v>
      </c>
      <c r="B650" s="11" t="s">
        <v>500</v>
      </c>
      <c r="C650" s="11" t="s">
        <v>501</v>
      </c>
      <c r="D650" s="57" t="s">
        <v>502</v>
      </c>
      <c r="E650" s="57" t="s">
        <v>40</v>
      </c>
      <c r="F650" s="57" t="s">
        <v>503</v>
      </c>
      <c r="G650" s="57">
        <v>2</v>
      </c>
      <c r="H650" s="89"/>
      <c r="I650" s="12">
        <f t="shared" ref="I650:I664" si="31">G650+H650</f>
        <v>2</v>
      </c>
      <c r="J650" s="13">
        <f t="shared" ref="J650:J664" si="32">IF(I650=0,1,IF(I650&lt;=2,2,IF(I650&lt;=5,3,IF(I650&lt;=12,4,5))))</f>
        <v>2</v>
      </c>
      <c r="K650" s="13" t="str">
        <f>IF('[33]VIATICOS REFERENCIA'!$G$15&gt;'Calculos Intermedios_transp_pes'!L650,"No","Si")</f>
        <v>No</v>
      </c>
      <c r="L650" s="20">
        <v>30000</v>
      </c>
      <c r="M650" s="21">
        <f t="shared" ref="M650:M664" si="33">IF(J650=3,1,IF(J650=4,2,IF(J650=5,"rev",0)))</f>
        <v>0</v>
      </c>
      <c r="N650" s="16" t="s">
        <v>504</v>
      </c>
      <c r="O650" s="11"/>
      <c r="P650" s="11"/>
      <c r="Q650" s="11"/>
    </row>
    <row r="651" spans="1:17" s="17" customFormat="1" ht="20.25" customHeight="1" outlineLevel="2" x14ac:dyDescent="0.25">
      <c r="A651" s="9">
        <v>44430</v>
      </c>
      <c r="B651" s="11" t="s">
        <v>500</v>
      </c>
      <c r="C651" s="11" t="s">
        <v>505</v>
      </c>
      <c r="D651" s="57" t="s">
        <v>502</v>
      </c>
      <c r="E651" s="57" t="s">
        <v>40</v>
      </c>
      <c r="F651" s="57" t="s">
        <v>503</v>
      </c>
      <c r="G651" s="57">
        <v>2</v>
      </c>
      <c r="H651" s="89"/>
      <c r="I651" s="12">
        <f t="shared" si="31"/>
        <v>2</v>
      </c>
      <c r="J651" s="13">
        <f t="shared" si="32"/>
        <v>2</v>
      </c>
      <c r="K651" s="13" t="str">
        <f>IF('[33]VIATICOS REFERENCIA'!$G$15&gt;'Calculos Intermedios_transp_pes'!L651,"No","Si")</f>
        <v>No</v>
      </c>
      <c r="L651" s="20">
        <v>36000</v>
      </c>
      <c r="M651" s="21">
        <f t="shared" si="33"/>
        <v>0</v>
      </c>
      <c r="N651" s="16" t="s">
        <v>504</v>
      </c>
      <c r="O651" s="11"/>
      <c r="P651" s="11"/>
      <c r="Q651" s="11"/>
    </row>
    <row r="652" spans="1:17" s="17" customFormat="1" ht="20.25" customHeight="1" outlineLevel="2" x14ac:dyDescent="0.25">
      <c r="A652" s="9">
        <v>44090</v>
      </c>
      <c r="B652" s="11" t="s">
        <v>500</v>
      </c>
      <c r="C652" s="11" t="s">
        <v>506</v>
      </c>
      <c r="D652" s="57" t="s">
        <v>506</v>
      </c>
      <c r="E652" s="57" t="s">
        <v>40</v>
      </c>
      <c r="F652" s="57" t="s">
        <v>503</v>
      </c>
      <c r="G652" s="57">
        <v>2</v>
      </c>
      <c r="H652" s="89"/>
      <c r="I652" s="12">
        <f t="shared" si="31"/>
        <v>2</v>
      </c>
      <c r="J652" s="13">
        <f t="shared" si="32"/>
        <v>2</v>
      </c>
      <c r="K652" s="13" t="str">
        <f>IF('[33]VIATICOS REFERENCIA'!$G$15&gt;'Calculos Intermedios_transp_pes'!L652,"No","Si")</f>
        <v>No</v>
      </c>
      <c r="L652" s="20">
        <v>30000</v>
      </c>
      <c r="M652" s="21">
        <f t="shared" si="33"/>
        <v>0</v>
      </c>
      <c r="N652" s="16" t="s">
        <v>504</v>
      </c>
      <c r="O652" s="11"/>
      <c r="P652" s="11"/>
      <c r="Q652" s="11"/>
    </row>
    <row r="653" spans="1:17" s="17" customFormat="1" ht="20.25" customHeight="1" outlineLevel="2" x14ac:dyDescent="0.25">
      <c r="A653" s="9">
        <v>44110</v>
      </c>
      <c r="B653" s="11" t="s">
        <v>500</v>
      </c>
      <c r="C653" s="11" t="s">
        <v>507</v>
      </c>
      <c r="D653" s="57" t="s">
        <v>508</v>
      </c>
      <c r="E653" s="57" t="s">
        <v>40</v>
      </c>
      <c r="F653" s="57" t="s">
        <v>66</v>
      </c>
      <c r="G653" s="57"/>
      <c r="H653" s="89">
        <v>0.3</v>
      </c>
      <c r="I653" s="12">
        <f t="shared" si="31"/>
        <v>0.3</v>
      </c>
      <c r="J653" s="13">
        <f t="shared" si="32"/>
        <v>2</v>
      </c>
      <c r="K653" s="13" t="str">
        <f>IF('[33]VIATICOS REFERENCIA'!$G$15&gt;'Calculos Intermedios_transp_pes'!L653,"No","Si")</f>
        <v>No</v>
      </c>
      <c r="L653" s="20">
        <v>15000</v>
      </c>
      <c r="M653" s="21">
        <f t="shared" si="33"/>
        <v>0</v>
      </c>
      <c r="N653" s="16" t="s">
        <v>504</v>
      </c>
      <c r="O653" s="11"/>
      <c r="P653" s="11"/>
      <c r="Q653" s="11"/>
    </row>
    <row r="654" spans="1:17" s="17" customFormat="1" ht="20.25" customHeight="1" outlineLevel="2" x14ac:dyDescent="0.25">
      <c r="A654" s="9">
        <v>44420</v>
      </c>
      <c r="B654" s="11" t="s">
        <v>500</v>
      </c>
      <c r="C654" s="11" t="s">
        <v>509</v>
      </c>
      <c r="D654" s="57" t="s">
        <v>508</v>
      </c>
      <c r="E654" s="57" t="s">
        <v>40</v>
      </c>
      <c r="F654" s="57" t="s">
        <v>510</v>
      </c>
      <c r="G654" s="57">
        <v>1</v>
      </c>
      <c r="H654" s="89"/>
      <c r="I654" s="12">
        <f t="shared" si="31"/>
        <v>1</v>
      </c>
      <c r="J654" s="13">
        <f t="shared" si="32"/>
        <v>2</v>
      </c>
      <c r="K654" s="13" t="str">
        <f>IF('[33]VIATICOS REFERENCIA'!$G$15&gt;'Calculos Intermedios_transp_pes'!L654,"No","Si")</f>
        <v>No</v>
      </c>
      <c r="L654" s="20">
        <v>20000</v>
      </c>
      <c r="M654" s="21">
        <f t="shared" si="33"/>
        <v>0</v>
      </c>
      <c r="N654" s="16" t="s">
        <v>504</v>
      </c>
      <c r="O654" s="11"/>
      <c r="P654" s="11"/>
      <c r="Q654" s="11"/>
    </row>
    <row r="655" spans="1:17" s="17" customFormat="1" ht="20.25" customHeight="1" outlineLevel="2" x14ac:dyDescent="0.25">
      <c r="A655" s="9">
        <v>44874</v>
      </c>
      <c r="B655" s="11" t="s">
        <v>500</v>
      </c>
      <c r="C655" s="11" t="s">
        <v>229</v>
      </c>
      <c r="D655" s="57" t="s">
        <v>508</v>
      </c>
      <c r="E655" s="57" t="s">
        <v>40</v>
      </c>
      <c r="F655" s="57" t="s">
        <v>163</v>
      </c>
      <c r="G655" s="57"/>
      <c r="H655" s="89">
        <v>0.4</v>
      </c>
      <c r="I655" s="12">
        <f t="shared" si="31"/>
        <v>0.4</v>
      </c>
      <c r="J655" s="13">
        <f t="shared" si="32"/>
        <v>2</v>
      </c>
      <c r="K655" s="13" t="str">
        <f>IF('[33]VIATICOS REFERENCIA'!$G$15&gt;'Calculos Intermedios_transp_pes'!L655,"No","Si")</f>
        <v>No</v>
      </c>
      <c r="L655" s="20">
        <v>14000</v>
      </c>
      <c r="M655" s="21">
        <f t="shared" si="33"/>
        <v>0</v>
      </c>
      <c r="N655" s="16" t="s">
        <v>504</v>
      </c>
      <c r="O655" s="11"/>
      <c r="P655" s="11"/>
      <c r="Q655" s="11"/>
    </row>
    <row r="656" spans="1:17" s="17" customFormat="1" ht="20.25" customHeight="1" outlineLevel="2" x14ac:dyDescent="0.25">
      <c r="A656" s="9">
        <v>44855</v>
      </c>
      <c r="B656" s="11" t="s">
        <v>500</v>
      </c>
      <c r="C656" s="11" t="s">
        <v>511</v>
      </c>
      <c r="D656" s="57" t="s">
        <v>508</v>
      </c>
      <c r="E656" s="57" t="s">
        <v>40</v>
      </c>
      <c r="F656" s="57" t="s">
        <v>512</v>
      </c>
      <c r="G656" s="57"/>
      <c r="H656" s="89">
        <v>0.5</v>
      </c>
      <c r="I656" s="12">
        <f t="shared" si="31"/>
        <v>0.5</v>
      </c>
      <c r="J656" s="13">
        <f t="shared" si="32"/>
        <v>2</v>
      </c>
      <c r="K656" s="13" t="str">
        <f>IF('[33]VIATICOS REFERENCIA'!$G$15&gt;'Calculos Intermedios_transp_pes'!L656,"No","Si")</f>
        <v>No</v>
      </c>
      <c r="L656" s="20">
        <v>16000</v>
      </c>
      <c r="M656" s="21">
        <f t="shared" si="33"/>
        <v>0</v>
      </c>
      <c r="N656" s="16" t="s">
        <v>504</v>
      </c>
      <c r="O656" s="11"/>
      <c r="P656" s="11"/>
      <c r="Q656" s="11"/>
    </row>
    <row r="657" spans="1:17" s="17" customFormat="1" ht="20.25" customHeight="1" outlineLevel="2" x14ac:dyDescent="0.25">
      <c r="A657" s="9">
        <v>44279</v>
      </c>
      <c r="B657" s="11" t="s">
        <v>500</v>
      </c>
      <c r="C657" s="11" t="s">
        <v>513</v>
      </c>
      <c r="D657" s="57" t="s">
        <v>508</v>
      </c>
      <c r="E657" s="57" t="s">
        <v>40</v>
      </c>
      <c r="F657" s="57" t="s">
        <v>163</v>
      </c>
      <c r="G657" s="57"/>
      <c r="H657" s="89">
        <v>0.4</v>
      </c>
      <c r="I657" s="12">
        <f t="shared" si="31"/>
        <v>0.4</v>
      </c>
      <c r="J657" s="13">
        <f t="shared" si="32"/>
        <v>2</v>
      </c>
      <c r="K657" s="13" t="str">
        <f>IF('[33]VIATICOS REFERENCIA'!$G$15&gt;'Calculos Intermedios_transp_pes'!L657,"No","Si")</f>
        <v>No</v>
      </c>
      <c r="L657" s="20">
        <v>14000</v>
      </c>
      <c r="M657" s="21">
        <f t="shared" si="33"/>
        <v>0</v>
      </c>
      <c r="N657" s="16" t="s">
        <v>504</v>
      </c>
      <c r="O657" s="11"/>
      <c r="P657" s="11"/>
      <c r="Q657" s="11"/>
    </row>
    <row r="658" spans="1:17" s="17" customFormat="1" ht="20.25" customHeight="1" outlineLevel="2" x14ac:dyDescent="0.25">
      <c r="A658" s="9">
        <v>44078</v>
      </c>
      <c r="B658" s="11" t="s">
        <v>500</v>
      </c>
      <c r="C658" s="11" t="s">
        <v>514</v>
      </c>
      <c r="D658" s="57" t="s">
        <v>508</v>
      </c>
      <c r="E658" s="57" t="s">
        <v>40</v>
      </c>
      <c r="F658" s="57" t="s">
        <v>515</v>
      </c>
      <c r="G658" s="57"/>
      <c r="H658" s="89">
        <v>0.45</v>
      </c>
      <c r="I658" s="12">
        <f t="shared" si="31"/>
        <v>0.45</v>
      </c>
      <c r="J658" s="13">
        <f t="shared" si="32"/>
        <v>2</v>
      </c>
      <c r="K658" s="13" t="str">
        <f>IF('[33]VIATICOS REFERENCIA'!$G$15&gt;'Calculos Intermedios_transp_pes'!L658,"No","Si")</f>
        <v>No</v>
      </c>
      <c r="L658" s="20">
        <v>16000</v>
      </c>
      <c r="M658" s="21">
        <f t="shared" si="33"/>
        <v>0</v>
      </c>
      <c r="N658" s="16" t="s">
        <v>504</v>
      </c>
      <c r="O658" s="11"/>
      <c r="P658" s="11"/>
      <c r="Q658" s="11"/>
    </row>
    <row r="659" spans="1:17" s="17" customFormat="1" ht="20.25" customHeight="1" outlineLevel="2" x14ac:dyDescent="0.25">
      <c r="A659" s="9">
        <v>44098</v>
      </c>
      <c r="B659" s="11" t="s">
        <v>500</v>
      </c>
      <c r="C659" s="11" t="s">
        <v>516</v>
      </c>
      <c r="D659" s="57" t="s">
        <v>508</v>
      </c>
      <c r="E659" s="57" t="s">
        <v>40</v>
      </c>
      <c r="F659" s="57" t="s">
        <v>517</v>
      </c>
      <c r="G659" s="57"/>
      <c r="H659" s="89">
        <v>0.35</v>
      </c>
      <c r="I659" s="12">
        <f t="shared" si="31"/>
        <v>0.35</v>
      </c>
      <c r="J659" s="13">
        <f t="shared" si="32"/>
        <v>2</v>
      </c>
      <c r="K659" s="13" t="str">
        <f>IF('[33]VIATICOS REFERENCIA'!$G$15&gt;'Calculos Intermedios_transp_pes'!L659,"No","Si")</f>
        <v>No</v>
      </c>
      <c r="L659" s="20">
        <v>10000</v>
      </c>
      <c r="M659" s="21">
        <f t="shared" si="33"/>
        <v>0</v>
      </c>
      <c r="N659" s="16" t="s">
        <v>504</v>
      </c>
      <c r="O659" s="11"/>
      <c r="P659" s="11"/>
      <c r="Q659" s="11"/>
    </row>
    <row r="660" spans="1:17" s="17" customFormat="1" ht="20.25" customHeight="1" outlineLevel="2" x14ac:dyDescent="0.25">
      <c r="A660" s="9">
        <v>44378</v>
      </c>
      <c r="B660" s="11" t="s">
        <v>500</v>
      </c>
      <c r="C660" s="11" t="s">
        <v>518</v>
      </c>
      <c r="D660" s="57" t="s">
        <v>508</v>
      </c>
      <c r="E660" s="57" t="s">
        <v>40</v>
      </c>
      <c r="F660" s="57" t="s">
        <v>510</v>
      </c>
      <c r="G660" s="57">
        <v>1</v>
      </c>
      <c r="H660" s="89"/>
      <c r="I660" s="12">
        <f t="shared" si="31"/>
        <v>1</v>
      </c>
      <c r="J660" s="13">
        <f t="shared" si="32"/>
        <v>2</v>
      </c>
      <c r="K660" s="13" t="str">
        <f>IF('[33]VIATICOS REFERENCIA'!$G$15&gt;'Calculos Intermedios_transp_pes'!L660,"No","Si")</f>
        <v>No</v>
      </c>
      <c r="L660" s="20">
        <v>20000</v>
      </c>
      <c r="M660" s="21">
        <f t="shared" si="33"/>
        <v>0</v>
      </c>
      <c r="N660" s="16" t="s">
        <v>504</v>
      </c>
      <c r="O660" s="11"/>
      <c r="P660" s="11"/>
      <c r="Q660" s="11"/>
    </row>
    <row r="661" spans="1:17" s="17" customFormat="1" ht="20.25" customHeight="1" outlineLevel="2" x14ac:dyDescent="0.25">
      <c r="A661" s="9">
        <v>44650</v>
      </c>
      <c r="B661" s="11" t="s">
        <v>500</v>
      </c>
      <c r="C661" s="11" t="s">
        <v>519</v>
      </c>
      <c r="D661" s="57" t="s">
        <v>508</v>
      </c>
      <c r="E661" s="57" t="s">
        <v>40</v>
      </c>
      <c r="F661" s="57" t="s">
        <v>503</v>
      </c>
      <c r="G661" s="57">
        <v>2</v>
      </c>
      <c r="H661" s="89"/>
      <c r="I661" s="12">
        <f t="shared" si="31"/>
        <v>2</v>
      </c>
      <c r="J661" s="13">
        <f t="shared" si="32"/>
        <v>2</v>
      </c>
      <c r="K661" s="13" t="str">
        <f>IF('[33]VIATICOS REFERENCIA'!$G$15&gt;'Calculos Intermedios_transp_pes'!L661,"No","Si")</f>
        <v>No</v>
      </c>
      <c r="L661" s="20">
        <v>50000</v>
      </c>
      <c r="M661" s="21">
        <f t="shared" si="33"/>
        <v>0</v>
      </c>
      <c r="N661" s="16" t="s">
        <v>504</v>
      </c>
      <c r="O661" s="11"/>
      <c r="P661" s="11"/>
      <c r="Q661" s="11"/>
    </row>
    <row r="662" spans="1:17" s="17" customFormat="1" ht="20.25" customHeight="1" outlineLevel="2" x14ac:dyDescent="0.25">
      <c r="A662" s="9">
        <v>44847</v>
      </c>
      <c r="B662" s="11" t="s">
        <v>500</v>
      </c>
      <c r="C662" s="11" t="s">
        <v>520</v>
      </c>
      <c r="D662" s="57" t="s">
        <v>521</v>
      </c>
      <c r="E662" s="57" t="s">
        <v>40</v>
      </c>
      <c r="F662" s="57" t="s">
        <v>522</v>
      </c>
      <c r="G662" s="57">
        <v>8</v>
      </c>
      <c r="H662" s="89"/>
      <c r="I662" s="12">
        <f t="shared" si="31"/>
        <v>8</v>
      </c>
      <c r="J662" s="13">
        <f t="shared" si="32"/>
        <v>4</v>
      </c>
      <c r="K662" s="13" t="s">
        <v>0</v>
      </c>
      <c r="L662" s="20">
        <v>200000</v>
      </c>
      <c r="M662" s="21">
        <f t="shared" si="33"/>
        <v>2</v>
      </c>
      <c r="N662" s="16" t="s">
        <v>504</v>
      </c>
      <c r="O662" s="11"/>
      <c r="P662" s="11"/>
      <c r="Q662" s="11"/>
    </row>
    <row r="663" spans="1:17" s="17" customFormat="1" ht="20.25" customHeight="1" outlineLevel="2" x14ac:dyDescent="0.25">
      <c r="A663" s="9">
        <v>44001</v>
      </c>
      <c r="B663" s="11" t="s">
        <v>500</v>
      </c>
      <c r="C663" s="11" t="s">
        <v>523</v>
      </c>
      <c r="D663" s="57" t="s">
        <v>524</v>
      </c>
      <c r="E663" s="57" t="s">
        <v>40</v>
      </c>
      <c r="F663" s="57" t="s">
        <v>503</v>
      </c>
      <c r="G663" s="57">
        <v>2</v>
      </c>
      <c r="H663" s="89"/>
      <c r="I663" s="12">
        <f t="shared" si="31"/>
        <v>2</v>
      </c>
      <c r="J663" s="13">
        <f t="shared" si="32"/>
        <v>2</v>
      </c>
      <c r="K663" s="13" t="str">
        <f>IF('[33]VIATICOS REFERENCIA'!$G$15&gt;'Calculos Intermedios_transp_pes'!L663,"No","Si")</f>
        <v>No</v>
      </c>
      <c r="L663" s="20">
        <v>30000</v>
      </c>
      <c r="M663" s="21">
        <f t="shared" si="33"/>
        <v>0</v>
      </c>
      <c r="N663" s="16" t="s">
        <v>504</v>
      </c>
      <c r="O663" s="11"/>
      <c r="P663" s="11"/>
      <c r="Q663" s="11"/>
    </row>
    <row r="664" spans="1:17" s="17" customFormat="1" ht="20.25" customHeight="1" outlineLevel="2" x14ac:dyDescent="0.25">
      <c r="A664" s="9">
        <v>44560</v>
      </c>
      <c r="B664" s="11" t="s">
        <v>500</v>
      </c>
      <c r="C664" s="11" t="s">
        <v>521</v>
      </c>
      <c r="D664" s="57" t="s">
        <v>521</v>
      </c>
      <c r="E664" s="57" t="s">
        <v>40</v>
      </c>
      <c r="F664" s="57" t="s">
        <v>503</v>
      </c>
      <c r="G664" s="57">
        <v>2</v>
      </c>
      <c r="H664" s="89"/>
      <c r="I664" s="12">
        <f t="shared" si="31"/>
        <v>2</v>
      </c>
      <c r="J664" s="13">
        <f t="shared" si="32"/>
        <v>2</v>
      </c>
      <c r="K664" s="13" t="str">
        <f>IF('[33]VIATICOS REFERENCIA'!$G$15&gt;'Calculos Intermedios_transp_pes'!L664,"No","Si")</f>
        <v>No</v>
      </c>
      <c r="L664" s="20">
        <v>40000</v>
      </c>
      <c r="M664" s="21">
        <f t="shared" si="33"/>
        <v>0</v>
      </c>
      <c r="N664" s="16" t="s">
        <v>504</v>
      </c>
      <c r="O664" s="11"/>
      <c r="P664" s="11"/>
      <c r="Q664" s="11"/>
    </row>
    <row r="665" spans="1:17" s="17" customFormat="1" ht="20.25" customHeight="1" outlineLevel="1" x14ac:dyDescent="0.25">
      <c r="A665" s="9"/>
      <c r="B665" s="24" t="s">
        <v>525</v>
      </c>
      <c r="C665" s="11"/>
      <c r="D665" s="31"/>
      <c r="E665" s="31"/>
      <c r="F665" s="31"/>
      <c r="G665" s="31">
        <f>SUBTOTAL(9,G650:G664)</f>
        <v>22</v>
      </c>
      <c r="H665" s="90">
        <f>SUBTOTAL(9,H650:H664)</f>
        <v>2.4000000000000004</v>
      </c>
      <c r="I665" s="12"/>
      <c r="J665" s="13"/>
      <c r="K665" s="12"/>
      <c r="L665" s="20"/>
      <c r="M665" s="40" t="str">
        <f>B664</f>
        <v>Guajira</v>
      </c>
      <c r="N665" s="16"/>
      <c r="O665" s="11"/>
      <c r="P665" s="11"/>
      <c r="Q665" s="11"/>
    </row>
    <row r="666" spans="1:17" s="17" customFormat="1" ht="20.25" customHeight="1" outlineLevel="2" x14ac:dyDescent="0.25">
      <c r="A666" s="9">
        <v>47555</v>
      </c>
      <c r="B666" s="11" t="s">
        <v>526</v>
      </c>
      <c r="C666" s="11" t="s">
        <v>527</v>
      </c>
      <c r="D666" s="16" t="s">
        <v>528</v>
      </c>
      <c r="E666" s="91" t="s">
        <v>497</v>
      </c>
      <c r="F666" s="11" t="s">
        <v>529</v>
      </c>
      <c r="G666" s="11">
        <v>2</v>
      </c>
      <c r="H666" s="34">
        <v>0.3</v>
      </c>
      <c r="I666" s="12">
        <f t="shared" ref="I666:I682" si="34">G666+H666</f>
        <v>2.2999999999999998</v>
      </c>
      <c r="J666" s="13">
        <f t="shared" ref="J666:J682" si="35">IF(I666=0,1,IF(I666&lt;=2,2,IF(I666&lt;=5,3,IF(I666&lt;=12,4,5))))</f>
        <v>3</v>
      </c>
      <c r="K666" s="13" t="s">
        <v>0</v>
      </c>
      <c r="L666" s="20">
        <v>25000</v>
      </c>
      <c r="M666" s="21">
        <f t="shared" ref="M666:M682" si="36">IF(J666=3,1,IF(J666=4,2,IF(J666=5,"rev",0)))</f>
        <v>1</v>
      </c>
      <c r="N666" s="16" t="s">
        <v>530</v>
      </c>
      <c r="O666" s="11" t="s">
        <v>531</v>
      </c>
      <c r="P666" s="11"/>
      <c r="Q666" s="16" t="s">
        <v>533</v>
      </c>
    </row>
    <row r="667" spans="1:17" s="17" customFormat="1" ht="20.25" customHeight="1" outlineLevel="2" x14ac:dyDescent="0.25">
      <c r="A667" s="9">
        <v>47660</v>
      </c>
      <c r="B667" s="41" t="s">
        <v>526</v>
      </c>
      <c r="C667" s="11" t="s">
        <v>534</v>
      </c>
      <c r="D667" s="16" t="s">
        <v>528</v>
      </c>
      <c r="E667" s="91" t="s">
        <v>497</v>
      </c>
      <c r="F667" s="41"/>
      <c r="G667" s="41"/>
      <c r="H667" s="42"/>
      <c r="I667" s="12">
        <f t="shared" si="34"/>
        <v>0</v>
      </c>
      <c r="J667" s="13">
        <f t="shared" si="35"/>
        <v>1</v>
      </c>
      <c r="K667" s="13" t="str">
        <f>IF('[33]VIATICOS REFERENCIA'!$G$15&gt;'Calculos Intermedios_transp_pes'!L667,"No","Si")</f>
        <v>No</v>
      </c>
      <c r="L667" s="20">
        <v>35000</v>
      </c>
      <c r="M667" s="21">
        <f t="shared" si="36"/>
        <v>0</v>
      </c>
      <c r="N667" s="16" t="s">
        <v>535</v>
      </c>
      <c r="O667" s="39"/>
      <c r="P667" s="11" t="s">
        <v>532</v>
      </c>
      <c r="Q667" s="16" t="s">
        <v>536</v>
      </c>
    </row>
    <row r="668" spans="1:17" s="17" customFormat="1" ht="20.25" customHeight="1" outlineLevel="2" x14ac:dyDescent="0.25">
      <c r="A668" s="9">
        <v>47245</v>
      </c>
      <c r="B668" s="41" t="s">
        <v>526</v>
      </c>
      <c r="C668" s="11" t="s">
        <v>537</v>
      </c>
      <c r="D668" s="11" t="s">
        <v>538</v>
      </c>
      <c r="E668" s="22" t="s">
        <v>32</v>
      </c>
      <c r="F668" s="41"/>
      <c r="G668" s="41"/>
      <c r="H668" s="42"/>
      <c r="I668" s="12">
        <f t="shared" si="34"/>
        <v>0</v>
      </c>
      <c r="J668" s="13">
        <f t="shared" si="35"/>
        <v>1</v>
      </c>
      <c r="K668" s="13" t="str">
        <f>IF('[33]VIATICOS REFERENCIA'!$G$15&gt;'Calculos Intermedios_transp_pes'!L668,"No","Si")</f>
        <v>No</v>
      </c>
      <c r="L668" s="92">
        <v>30000</v>
      </c>
      <c r="M668" s="21">
        <f t="shared" si="36"/>
        <v>0</v>
      </c>
      <c r="N668" s="16"/>
      <c r="O668" s="39" t="s">
        <v>539</v>
      </c>
      <c r="P668" s="11"/>
      <c r="Q668" s="16" t="s">
        <v>540</v>
      </c>
    </row>
    <row r="669" spans="1:17" s="17" customFormat="1" ht="20.25" customHeight="1" outlineLevel="2" x14ac:dyDescent="0.25">
      <c r="A669" s="9">
        <v>47318</v>
      </c>
      <c r="B669" s="11" t="s">
        <v>526</v>
      </c>
      <c r="C669" s="11" t="s">
        <v>541</v>
      </c>
      <c r="D669" s="11" t="s">
        <v>538</v>
      </c>
      <c r="E669" s="91" t="s">
        <v>497</v>
      </c>
      <c r="F669" s="11" t="s">
        <v>47</v>
      </c>
      <c r="G669" s="11">
        <v>1</v>
      </c>
      <c r="H669" s="34"/>
      <c r="I669" s="12">
        <f t="shared" si="34"/>
        <v>1</v>
      </c>
      <c r="J669" s="13">
        <f t="shared" si="35"/>
        <v>2</v>
      </c>
      <c r="K669" s="13" t="str">
        <f>IF('[33]VIATICOS REFERENCIA'!$G$15&gt;'Calculos Intermedios_transp_pes'!L669,"No","Si")</f>
        <v>No</v>
      </c>
      <c r="L669" s="20">
        <v>15000</v>
      </c>
      <c r="M669" s="21">
        <f t="shared" si="36"/>
        <v>0</v>
      </c>
      <c r="N669" s="16" t="s">
        <v>542</v>
      </c>
      <c r="O669" s="35" t="s">
        <v>49</v>
      </c>
      <c r="P669" s="11"/>
      <c r="Q669" s="11" t="s">
        <v>543</v>
      </c>
    </row>
    <row r="670" spans="1:17" s="17" customFormat="1" ht="20.25" customHeight="1" outlineLevel="2" x14ac:dyDescent="0.25">
      <c r="A670" s="9">
        <v>47707</v>
      </c>
      <c r="B670" s="11" t="s">
        <v>526</v>
      </c>
      <c r="C670" s="11" t="s">
        <v>544</v>
      </c>
      <c r="D670" s="11" t="s">
        <v>538</v>
      </c>
      <c r="E670" s="91" t="s">
        <v>497</v>
      </c>
      <c r="F670" s="11" t="s">
        <v>545</v>
      </c>
      <c r="G670" s="11">
        <v>3</v>
      </c>
      <c r="H670" s="34">
        <v>0.3</v>
      </c>
      <c r="I670" s="12">
        <f t="shared" si="34"/>
        <v>3.3</v>
      </c>
      <c r="J670" s="13">
        <f t="shared" si="35"/>
        <v>3</v>
      </c>
      <c r="K670" s="13" t="s">
        <v>0</v>
      </c>
      <c r="L670" s="36">
        <v>50000</v>
      </c>
      <c r="M670" s="21">
        <f t="shared" si="36"/>
        <v>1</v>
      </c>
      <c r="N670" s="16" t="s">
        <v>546</v>
      </c>
      <c r="O670" s="35" t="s">
        <v>49</v>
      </c>
      <c r="P670" s="11"/>
      <c r="Q670" s="16" t="s">
        <v>547</v>
      </c>
    </row>
    <row r="671" spans="1:17" s="17" customFormat="1" ht="20.25" customHeight="1" outlineLevel="2" x14ac:dyDescent="0.25">
      <c r="A671" s="9">
        <v>47798</v>
      </c>
      <c r="B671" s="11" t="s">
        <v>526</v>
      </c>
      <c r="C671" s="11" t="s">
        <v>548</v>
      </c>
      <c r="D671" s="11" t="s">
        <v>549</v>
      </c>
      <c r="E671" s="91" t="s">
        <v>497</v>
      </c>
      <c r="F671" s="11" t="s">
        <v>103</v>
      </c>
      <c r="G671" s="11">
        <v>3</v>
      </c>
      <c r="H671" s="34"/>
      <c r="I671" s="12">
        <f t="shared" si="34"/>
        <v>3</v>
      </c>
      <c r="J671" s="13">
        <f t="shared" si="35"/>
        <v>3</v>
      </c>
      <c r="K671" s="13" t="s">
        <v>0</v>
      </c>
      <c r="L671" s="20">
        <v>50000</v>
      </c>
      <c r="M671" s="21">
        <f t="shared" si="36"/>
        <v>1</v>
      </c>
      <c r="N671" s="16" t="s">
        <v>550</v>
      </c>
      <c r="O671" s="35" t="s">
        <v>49</v>
      </c>
      <c r="P671" s="11"/>
      <c r="Q671" s="11" t="s">
        <v>551</v>
      </c>
    </row>
    <row r="672" spans="1:17" s="17" customFormat="1" ht="20.25" customHeight="1" outlineLevel="2" x14ac:dyDescent="0.25">
      <c r="A672" s="9">
        <v>47170</v>
      </c>
      <c r="B672" s="11" t="s">
        <v>526</v>
      </c>
      <c r="C672" s="11" t="s">
        <v>552</v>
      </c>
      <c r="D672" s="11" t="s">
        <v>549</v>
      </c>
      <c r="E672" s="91" t="s">
        <v>497</v>
      </c>
      <c r="F672" s="11" t="s">
        <v>52</v>
      </c>
      <c r="G672" s="11">
        <v>2</v>
      </c>
      <c r="H672" s="34"/>
      <c r="I672" s="12">
        <f t="shared" si="34"/>
        <v>2</v>
      </c>
      <c r="J672" s="13">
        <f t="shared" si="35"/>
        <v>2</v>
      </c>
      <c r="K672" s="13" t="str">
        <f>IF('[33]VIATICOS REFERENCIA'!$G$15&gt;'Calculos Intermedios_transp_pes'!L672,"No","Si")</f>
        <v>No</v>
      </c>
      <c r="L672" s="20">
        <v>20000</v>
      </c>
      <c r="M672" s="21">
        <f t="shared" si="36"/>
        <v>0</v>
      </c>
      <c r="N672" s="16" t="s">
        <v>550</v>
      </c>
      <c r="O672" s="35" t="s">
        <v>49</v>
      </c>
      <c r="P672" s="11"/>
      <c r="Q672" s="11" t="s">
        <v>551</v>
      </c>
    </row>
    <row r="673" spans="1:17" s="17" customFormat="1" ht="20.25" customHeight="1" outlineLevel="2" x14ac:dyDescent="0.25">
      <c r="A673" s="9">
        <v>47551</v>
      </c>
      <c r="B673" s="41" t="s">
        <v>526</v>
      </c>
      <c r="C673" s="11" t="s">
        <v>549</v>
      </c>
      <c r="D673" s="11" t="s">
        <v>549</v>
      </c>
      <c r="E673" s="91" t="s">
        <v>497</v>
      </c>
      <c r="F673" s="41"/>
      <c r="G673" s="41"/>
      <c r="H673" s="42"/>
      <c r="I673" s="12">
        <f t="shared" si="34"/>
        <v>0</v>
      </c>
      <c r="J673" s="13">
        <f t="shared" si="35"/>
        <v>1</v>
      </c>
      <c r="K673" s="13" t="str">
        <f>IF('[33]VIATICOS REFERENCIA'!$G$15&gt;'Calculos Intermedios_transp_pes'!L673,"No","Si")</f>
        <v>No</v>
      </c>
      <c r="L673" s="36">
        <v>15000</v>
      </c>
      <c r="M673" s="21">
        <f t="shared" si="36"/>
        <v>0</v>
      </c>
      <c r="N673" s="16" t="s">
        <v>553</v>
      </c>
      <c r="O673" s="39" t="s">
        <v>539</v>
      </c>
      <c r="P673" s="11"/>
      <c r="Q673" s="16" t="s">
        <v>554</v>
      </c>
    </row>
    <row r="674" spans="1:17" s="17" customFormat="1" ht="20.25" customHeight="1" outlineLevel="2" x14ac:dyDescent="0.25">
      <c r="A674" s="9">
        <v>47001</v>
      </c>
      <c r="B674" s="41" t="s">
        <v>526</v>
      </c>
      <c r="C674" s="11" t="s">
        <v>555</v>
      </c>
      <c r="D674" s="11" t="s">
        <v>556</v>
      </c>
      <c r="E674" s="91" t="s">
        <v>497</v>
      </c>
      <c r="F674" s="41"/>
      <c r="G674" s="41"/>
      <c r="H674" s="42"/>
      <c r="I674" s="12">
        <f t="shared" si="34"/>
        <v>0</v>
      </c>
      <c r="J674" s="13">
        <f t="shared" si="35"/>
        <v>1</v>
      </c>
      <c r="K674" s="13" t="str">
        <f>IF('[33]VIATICOS REFERENCIA'!$G$15&gt;'Calculos Intermedios_transp_pes'!L674,"No","Si")</f>
        <v>No</v>
      </c>
      <c r="L674" s="20">
        <v>10000</v>
      </c>
      <c r="M674" s="21">
        <f t="shared" si="36"/>
        <v>0</v>
      </c>
      <c r="N674" s="16" t="s">
        <v>557</v>
      </c>
      <c r="O674" s="39" t="s">
        <v>539</v>
      </c>
      <c r="P674" s="11"/>
      <c r="Q674" s="11" t="s">
        <v>558</v>
      </c>
    </row>
    <row r="675" spans="1:17" s="17" customFormat="1" ht="20.25" customHeight="1" outlineLevel="2" x14ac:dyDescent="0.25">
      <c r="A675" s="9">
        <v>47001</v>
      </c>
      <c r="B675" s="41" t="s">
        <v>526</v>
      </c>
      <c r="C675" s="11" t="s">
        <v>559</v>
      </c>
      <c r="D675" s="11" t="s">
        <v>556</v>
      </c>
      <c r="E675" s="91" t="s">
        <v>497</v>
      </c>
      <c r="F675" s="41"/>
      <c r="G675" s="41"/>
      <c r="H675" s="42"/>
      <c r="I675" s="12">
        <f t="shared" si="34"/>
        <v>0</v>
      </c>
      <c r="J675" s="13">
        <f t="shared" si="35"/>
        <v>1</v>
      </c>
      <c r="K675" s="13" t="str">
        <f>IF('[33]VIATICOS REFERENCIA'!$G$15&gt;'Calculos Intermedios_transp_pes'!L675,"No","Si")</f>
        <v>No</v>
      </c>
      <c r="L675" s="92">
        <v>30000</v>
      </c>
      <c r="M675" s="21">
        <f t="shared" si="36"/>
        <v>0</v>
      </c>
      <c r="N675" s="16" t="s">
        <v>560</v>
      </c>
      <c r="O675" s="39" t="s">
        <v>539</v>
      </c>
      <c r="P675" s="11"/>
      <c r="Q675" s="11" t="s">
        <v>561</v>
      </c>
    </row>
    <row r="676" spans="1:17" s="17" customFormat="1" ht="20.25" customHeight="1" outlineLevel="2" x14ac:dyDescent="0.25">
      <c r="A676" s="9">
        <v>47745</v>
      </c>
      <c r="B676" s="11" t="s">
        <v>526</v>
      </c>
      <c r="C676" s="11" t="s">
        <v>562</v>
      </c>
      <c r="D676" s="11" t="s">
        <v>563</v>
      </c>
      <c r="E676" s="91" t="s">
        <v>564</v>
      </c>
      <c r="F676" s="16" t="s">
        <v>565</v>
      </c>
      <c r="G676" s="16">
        <v>2</v>
      </c>
      <c r="H676" s="61">
        <v>0.3</v>
      </c>
      <c r="I676" s="12">
        <f t="shared" si="34"/>
        <v>2.2999999999999998</v>
      </c>
      <c r="J676" s="13">
        <f t="shared" si="35"/>
        <v>3</v>
      </c>
      <c r="K676" s="13" t="s">
        <v>0</v>
      </c>
      <c r="L676" s="36">
        <v>35000</v>
      </c>
      <c r="M676" s="21">
        <f t="shared" si="36"/>
        <v>1</v>
      </c>
      <c r="N676" s="16" t="s">
        <v>550</v>
      </c>
      <c r="O676" s="35" t="s">
        <v>49</v>
      </c>
      <c r="P676" s="11"/>
      <c r="Q676" s="16" t="s">
        <v>566</v>
      </c>
    </row>
    <row r="677" spans="1:17" s="17" customFormat="1" ht="20.25" customHeight="1" outlineLevel="2" x14ac:dyDescent="0.25">
      <c r="A677" s="9">
        <v>47189</v>
      </c>
      <c r="B677" s="41" t="s">
        <v>526</v>
      </c>
      <c r="C677" s="11" t="s">
        <v>563</v>
      </c>
      <c r="D677" s="11" t="s">
        <v>563</v>
      </c>
      <c r="E677" s="22"/>
      <c r="F677" s="41"/>
      <c r="G677" s="41"/>
      <c r="H677" s="42"/>
      <c r="I677" s="12">
        <f t="shared" si="34"/>
        <v>0</v>
      </c>
      <c r="J677" s="13">
        <f t="shared" si="35"/>
        <v>1</v>
      </c>
      <c r="K677" s="13" t="str">
        <f>IF('[33]VIATICOS REFERENCIA'!$G$15&gt;'Calculos Intermedios_transp_pes'!L677,"No","Si")</f>
        <v>No</v>
      </c>
      <c r="L677" s="92">
        <v>30000</v>
      </c>
      <c r="M677" s="21">
        <f t="shared" si="36"/>
        <v>0</v>
      </c>
      <c r="N677" s="16" t="s">
        <v>550</v>
      </c>
      <c r="O677" s="39" t="s">
        <v>539</v>
      </c>
      <c r="P677" s="11"/>
      <c r="Q677" s="11" t="s">
        <v>561</v>
      </c>
    </row>
    <row r="678" spans="1:17" s="17" customFormat="1" ht="20.25" customHeight="1" outlineLevel="2" x14ac:dyDescent="0.25">
      <c r="A678" s="9">
        <v>47030</v>
      </c>
      <c r="B678" s="11" t="s">
        <v>526</v>
      </c>
      <c r="C678" s="11" t="s">
        <v>567</v>
      </c>
      <c r="D678" s="11" t="s">
        <v>568</v>
      </c>
      <c r="E678" s="91" t="s">
        <v>497</v>
      </c>
      <c r="F678" s="11" t="s">
        <v>47</v>
      </c>
      <c r="G678" s="11">
        <v>1</v>
      </c>
      <c r="H678" s="34"/>
      <c r="I678" s="12">
        <f t="shared" si="34"/>
        <v>1</v>
      </c>
      <c r="J678" s="13">
        <f t="shared" si="35"/>
        <v>2</v>
      </c>
      <c r="K678" s="13" t="str">
        <f>IF('[33]VIATICOS REFERENCIA'!$G$15&gt;'Calculos Intermedios_transp_pes'!L678,"No","Si")</f>
        <v>No</v>
      </c>
      <c r="L678" s="20">
        <v>10000</v>
      </c>
      <c r="M678" s="21">
        <f t="shared" si="36"/>
        <v>0</v>
      </c>
      <c r="N678" s="16" t="s">
        <v>569</v>
      </c>
      <c r="O678" s="35" t="s">
        <v>49</v>
      </c>
      <c r="P678" s="11"/>
      <c r="Q678" s="11" t="s">
        <v>551</v>
      </c>
    </row>
    <row r="679" spans="1:17" s="17" customFormat="1" ht="20.25" customHeight="1" outlineLevel="2" x14ac:dyDescent="0.25">
      <c r="A679" s="9">
        <v>47268</v>
      </c>
      <c r="B679" s="11" t="s">
        <v>526</v>
      </c>
      <c r="C679" s="11" t="s">
        <v>570</v>
      </c>
      <c r="D679" s="11" t="s">
        <v>568</v>
      </c>
      <c r="E679" s="91" t="s">
        <v>497</v>
      </c>
      <c r="F679" s="11" t="s">
        <v>66</v>
      </c>
      <c r="G679" s="11"/>
      <c r="H679" s="34">
        <v>0.3</v>
      </c>
      <c r="I679" s="12">
        <f t="shared" si="34"/>
        <v>0.3</v>
      </c>
      <c r="J679" s="13">
        <f t="shared" si="35"/>
        <v>2</v>
      </c>
      <c r="K679" s="13" t="str">
        <f>IF('[33]VIATICOS REFERENCIA'!$G$15&gt;'Calculos Intermedios_transp_pes'!L679,"No","Si")</f>
        <v>No</v>
      </c>
      <c r="L679" s="20">
        <v>5000</v>
      </c>
      <c r="M679" s="21">
        <f t="shared" si="36"/>
        <v>0</v>
      </c>
      <c r="N679" s="16" t="s">
        <v>569</v>
      </c>
      <c r="O679" s="35" t="s">
        <v>49</v>
      </c>
      <c r="P679" s="11"/>
      <c r="Q679" s="11" t="s">
        <v>551</v>
      </c>
    </row>
    <row r="680" spans="1:17" s="17" customFormat="1" ht="20.25" customHeight="1" outlineLevel="2" x14ac:dyDescent="0.25">
      <c r="A680" s="9">
        <v>47288</v>
      </c>
      <c r="B680" s="41" t="s">
        <v>526</v>
      </c>
      <c r="C680" s="11" t="s">
        <v>571</v>
      </c>
      <c r="D680" s="11" t="s">
        <v>568</v>
      </c>
      <c r="E680" s="22"/>
      <c r="F680" s="41"/>
      <c r="G680" s="41"/>
      <c r="H680" s="42"/>
      <c r="I680" s="12">
        <f t="shared" si="34"/>
        <v>0</v>
      </c>
      <c r="J680" s="13">
        <f t="shared" si="35"/>
        <v>1</v>
      </c>
      <c r="K680" s="13" t="str">
        <f>IF('[33]VIATICOS REFERENCIA'!$G$15&gt;'Calculos Intermedios_transp_pes'!L680,"No","Si")</f>
        <v>No</v>
      </c>
      <c r="L680" s="92">
        <v>30000</v>
      </c>
      <c r="M680" s="21">
        <f t="shared" si="36"/>
        <v>0</v>
      </c>
      <c r="N680" s="16" t="s">
        <v>550</v>
      </c>
      <c r="O680" s="39" t="s">
        <v>539</v>
      </c>
      <c r="P680" s="11"/>
      <c r="Q680" s="11" t="s">
        <v>572</v>
      </c>
    </row>
    <row r="681" spans="1:17" s="17" customFormat="1" ht="20.25" customHeight="1" outlineLevel="2" x14ac:dyDescent="0.25">
      <c r="A681" s="9">
        <v>47570</v>
      </c>
      <c r="B681" s="11" t="s">
        <v>526</v>
      </c>
      <c r="C681" s="11" t="s">
        <v>573</v>
      </c>
      <c r="D681" s="11" t="s">
        <v>574</v>
      </c>
      <c r="E681" s="91" t="s">
        <v>497</v>
      </c>
      <c r="F681" s="11" t="s">
        <v>575</v>
      </c>
      <c r="G681" s="11">
        <v>1</v>
      </c>
      <c r="H681" s="34">
        <v>0.3</v>
      </c>
      <c r="I681" s="12">
        <f t="shared" si="34"/>
        <v>1.3</v>
      </c>
      <c r="J681" s="13">
        <f t="shared" si="35"/>
        <v>2</v>
      </c>
      <c r="K681" s="13" t="str">
        <f>IF('[33]VIATICOS REFERENCIA'!$G$15&gt;'Calculos Intermedios_transp_pes'!L681,"No","Si")</f>
        <v>No</v>
      </c>
      <c r="L681" s="20">
        <v>12000</v>
      </c>
      <c r="M681" s="21">
        <f t="shared" si="36"/>
        <v>0</v>
      </c>
      <c r="N681" s="16" t="s">
        <v>576</v>
      </c>
      <c r="O681" s="35" t="s">
        <v>49</v>
      </c>
      <c r="P681" s="11"/>
      <c r="Q681" s="11" t="s">
        <v>551</v>
      </c>
    </row>
    <row r="682" spans="1:17" s="17" customFormat="1" ht="20.25" customHeight="1" outlineLevel="2" x14ac:dyDescent="0.25">
      <c r="A682" s="9">
        <v>47980</v>
      </c>
      <c r="B682" s="41" t="s">
        <v>526</v>
      </c>
      <c r="C682" s="11" t="s">
        <v>574</v>
      </c>
      <c r="D682" s="11" t="s">
        <v>574</v>
      </c>
      <c r="E682" s="22"/>
      <c r="F682" s="41"/>
      <c r="G682" s="41"/>
      <c r="H682" s="42"/>
      <c r="I682" s="12">
        <f t="shared" si="34"/>
        <v>0</v>
      </c>
      <c r="J682" s="13">
        <f t="shared" si="35"/>
        <v>1</v>
      </c>
      <c r="K682" s="13" t="str">
        <f>IF('[33]VIATICOS REFERENCIA'!$G$15&gt;'Calculos Intermedios_transp_pes'!L682,"No","Si")</f>
        <v>No</v>
      </c>
      <c r="L682" s="20">
        <v>7000</v>
      </c>
      <c r="M682" s="21">
        <f t="shared" si="36"/>
        <v>0</v>
      </c>
      <c r="N682" s="16" t="s">
        <v>577</v>
      </c>
      <c r="O682" s="39" t="s">
        <v>539</v>
      </c>
      <c r="P682" s="11"/>
      <c r="Q682" s="16" t="s">
        <v>578</v>
      </c>
    </row>
    <row r="683" spans="1:17" s="17" customFormat="1" ht="20.25" customHeight="1" outlineLevel="1" x14ac:dyDescent="0.25">
      <c r="A683" s="9"/>
      <c r="B683" s="44" t="s">
        <v>579</v>
      </c>
      <c r="C683" s="11"/>
      <c r="D683" s="24"/>
      <c r="E683" s="93"/>
      <c r="F683" s="44"/>
      <c r="G683" s="44">
        <f>SUBTOTAL(9,G666:G682)</f>
        <v>15</v>
      </c>
      <c r="H683" s="94">
        <f>SUBTOTAL(9,H666:H682)</f>
        <v>1.5</v>
      </c>
      <c r="I683" s="12"/>
      <c r="J683" s="13"/>
      <c r="K683" s="12"/>
      <c r="L683" s="20"/>
      <c r="M683" s="40" t="str">
        <f>B682</f>
        <v>Magdalena</v>
      </c>
      <c r="N683" s="16"/>
      <c r="O683" s="39"/>
      <c r="P683" s="11"/>
      <c r="Q683" s="16"/>
    </row>
    <row r="684" spans="1:17" s="17" customFormat="1" ht="20.25" customHeight="1" outlineLevel="2" x14ac:dyDescent="0.25">
      <c r="A684" s="9">
        <v>50689</v>
      </c>
      <c r="B684" s="11" t="s">
        <v>580</v>
      </c>
      <c r="C684" s="11" t="s">
        <v>581</v>
      </c>
      <c r="D684" s="18" t="s">
        <v>582</v>
      </c>
      <c r="E684" s="18" t="s">
        <v>40</v>
      </c>
      <c r="F684" s="18" t="s">
        <v>583</v>
      </c>
      <c r="G684" s="18"/>
      <c r="H684" s="19">
        <v>0.4</v>
      </c>
      <c r="I684" s="12">
        <f t="shared" ref="I684:I689" si="37">G684+H684</f>
        <v>0.4</v>
      </c>
      <c r="J684" s="13">
        <f t="shared" ref="J684:J689" si="38">IF(I684=0,1,IF(I684&lt;=2,2,IF(I684&lt;=5,3,IF(I684&lt;=12,4,5))))</f>
        <v>2</v>
      </c>
      <c r="K684" s="13" t="str">
        <f>IF('[33]VIATICOS REFERENCIA'!$G$15&gt;'Calculos Intermedios_transp_pes'!L684,"No","Si")</f>
        <v>No</v>
      </c>
      <c r="L684" s="20">
        <v>9000</v>
      </c>
      <c r="M684" s="21">
        <f t="shared" ref="M684:M689" si="39">IF(J684=3,1,IF(J684=4,2,IF(J684=5,"rev",0)))</f>
        <v>0</v>
      </c>
      <c r="N684" s="16" t="s">
        <v>584</v>
      </c>
      <c r="O684" s="35" t="s">
        <v>585</v>
      </c>
      <c r="P684" s="11"/>
      <c r="Q684" s="11" t="s">
        <v>586</v>
      </c>
    </row>
    <row r="685" spans="1:17" s="17" customFormat="1" ht="20.25" customHeight="1" outlineLevel="2" x14ac:dyDescent="0.25">
      <c r="A685" s="9">
        <v>50006</v>
      </c>
      <c r="B685" s="11" t="s">
        <v>580</v>
      </c>
      <c r="C685" s="11" t="s">
        <v>587</v>
      </c>
      <c r="D685" s="18" t="s">
        <v>588</v>
      </c>
      <c r="E685" s="18" t="s">
        <v>40</v>
      </c>
      <c r="F685" s="18" t="s">
        <v>583</v>
      </c>
      <c r="G685" s="18"/>
      <c r="H685" s="19">
        <v>0.4</v>
      </c>
      <c r="I685" s="12">
        <f t="shared" si="37"/>
        <v>0.4</v>
      </c>
      <c r="J685" s="13">
        <f t="shared" si="38"/>
        <v>2</v>
      </c>
      <c r="K685" s="13" t="str">
        <f>IF('[33]VIATICOS REFERENCIA'!$G$15&gt;'Calculos Intermedios_transp_pes'!L685,"No","Si")</f>
        <v>No</v>
      </c>
      <c r="L685" s="20">
        <v>9000</v>
      </c>
      <c r="M685" s="21">
        <f t="shared" si="39"/>
        <v>0</v>
      </c>
      <c r="N685" s="22" t="s">
        <v>589</v>
      </c>
      <c r="O685" s="35" t="s">
        <v>49</v>
      </c>
      <c r="P685" s="11"/>
      <c r="Q685" s="11" t="s">
        <v>586</v>
      </c>
    </row>
    <row r="686" spans="1:17" s="17" customFormat="1" ht="20.25" customHeight="1" outlineLevel="2" x14ac:dyDescent="0.25">
      <c r="A686" s="9">
        <v>50325</v>
      </c>
      <c r="B686" s="11" t="s">
        <v>580</v>
      </c>
      <c r="C686" s="11" t="s">
        <v>590</v>
      </c>
      <c r="D686" s="18" t="s">
        <v>591</v>
      </c>
      <c r="E686" s="47" t="s">
        <v>370</v>
      </c>
      <c r="F686" s="47" t="s">
        <v>592</v>
      </c>
      <c r="G686" s="47">
        <v>2</v>
      </c>
      <c r="H686" s="95"/>
      <c r="I686" s="12">
        <f t="shared" si="37"/>
        <v>2</v>
      </c>
      <c r="J686" s="13">
        <f t="shared" si="38"/>
        <v>2</v>
      </c>
      <c r="K686" s="13" t="str">
        <f>IF('[33]VIATICOS REFERENCIA'!$G$15&gt;'Calculos Intermedios_transp_pes'!L686,"No","Si")</f>
        <v>Si</v>
      </c>
      <c r="L686" s="20">
        <v>100000</v>
      </c>
      <c r="M686" s="21">
        <f t="shared" si="39"/>
        <v>0</v>
      </c>
      <c r="N686" s="96" t="s">
        <v>593</v>
      </c>
      <c r="O686" s="62" t="s">
        <v>594</v>
      </c>
      <c r="P686" s="11"/>
      <c r="Q686" s="16" t="s">
        <v>595</v>
      </c>
    </row>
    <row r="687" spans="1:17" s="17" customFormat="1" ht="20.25" customHeight="1" outlineLevel="2" thickBot="1" x14ac:dyDescent="0.3">
      <c r="A687" s="9">
        <v>50450</v>
      </c>
      <c r="B687" s="11" t="s">
        <v>580</v>
      </c>
      <c r="C687" s="11" t="s">
        <v>596</v>
      </c>
      <c r="D687" s="97" t="s">
        <v>597</v>
      </c>
      <c r="E687" s="47" t="s">
        <v>40</v>
      </c>
      <c r="F687" s="47" t="s">
        <v>598</v>
      </c>
      <c r="G687" s="47">
        <v>1</v>
      </c>
      <c r="H687" s="95">
        <v>0.3</v>
      </c>
      <c r="I687" s="12">
        <f t="shared" si="37"/>
        <v>1.3</v>
      </c>
      <c r="J687" s="13">
        <f t="shared" si="38"/>
        <v>2</v>
      </c>
      <c r="K687" s="13" t="str">
        <f>IF('[33]VIATICOS REFERENCIA'!$G$15&gt;'Calculos Intermedios_transp_pes'!L687,"No","Si")</f>
        <v>No</v>
      </c>
      <c r="L687" s="20">
        <v>32500</v>
      </c>
      <c r="M687" s="21">
        <f t="shared" si="39"/>
        <v>0</v>
      </c>
      <c r="N687" s="96" t="s">
        <v>599</v>
      </c>
      <c r="O687" s="35" t="s">
        <v>600</v>
      </c>
      <c r="P687" s="11"/>
      <c r="Q687" s="16" t="s">
        <v>595</v>
      </c>
    </row>
    <row r="688" spans="1:17" s="17" customFormat="1" ht="20.25" customHeight="1" outlineLevel="2" x14ac:dyDescent="0.25">
      <c r="A688" s="9">
        <v>50001</v>
      </c>
      <c r="B688" s="11" t="s">
        <v>580</v>
      </c>
      <c r="C688" s="11" t="s">
        <v>601</v>
      </c>
      <c r="D688" s="98" t="s">
        <v>602</v>
      </c>
      <c r="E688" s="98" t="s">
        <v>40</v>
      </c>
      <c r="F688" s="3" t="s">
        <v>603</v>
      </c>
      <c r="G688" s="3"/>
      <c r="H688" s="99">
        <v>0.45</v>
      </c>
      <c r="I688" s="12">
        <f t="shared" si="37"/>
        <v>0.45</v>
      </c>
      <c r="J688" s="13">
        <f t="shared" si="38"/>
        <v>2</v>
      </c>
      <c r="K688" s="13" t="str">
        <f>IF('[33]VIATICOS REFERENCIA'!$G$15&gt;'Calculos Intermedios_transp_pes'!L688,"No","Si")</f>
        <v>No</v>
      </c>
      <c r="L688" s="20">
        <v>10000</v>
      </c>
      <c r="M688" s="21">
        <f t="shared" si="39"/>
        <v>0</v>
      </c>
      <c r="N688" s="16" t="s">
        <v>604</v>
      </c>
      <c r="O688" s="35" t="s">
        <v>605</v>
      </c>
      <c r="P688" s="11"/>
      <c r="Q688" s="11" t="s">
        <v>586</v>
      </c>
    </row>
    <row r="689" spans="1:17" s="17" customFormat="1" ht="20.25" customHeight="1" outlineLevel="2" x14ac:dyDescent="0.25">
      <c r="A689" s="9">
        <v>50568</v>
      </c>
      <c r="B689" s="41" t="s">
        <v>580</v>
      </c>
      <c r="C689" s="11" t="s">
        <v>606</v>
      </c>
      <c r="D689" s="69" t="s">
        <v>607</v>
      </c>
      <c r="E689" s="69" t="s">
        <v>608</v>
      </c>
      <c r="F689" s="69" t="s">
        <v>609</v>
      </c>
      <c r="G689" s="69">
        <v>8</v>
      </c>
      <c r="H689" s="70"/>
      <c r="I689" s="12">
        <f t="shared" si="37"/>
        <v>8</v>
      </c>
      <c r="J689" s="13">
        <f t="shared" si="38"/>
        <v>4</v>
      </c>
      <c r="K689" s="13" t="s">
        <v>0</v>
      </c>
      <c r="L689" s="36">
        <v>750000</v>
      </c>
      <c r="M689" s="21">
        <f t="shared" si="39"/>
        <v>2</v>
      </c>
      <c r="N689" s="16" t="s">
        <v>610</v>
      </c>
      <c r="O689" s="62" t="s">
        <v>611</v>
      </c>
      <c r="P689" s="11"/>
      <c r="Q689" s="11" t="s">
        <v>586</v>
      </c>
    </row>
    <row r="690" spans="1:17" s="17" customFormat="1" ht="20.25" customHeight="1" outlineLevel="1" x14ac:dyDescent="0.25">
      <c r="A690" s="9"/>
      <c r="B690" s="44" t="s">
        <v>612</v>
      </c>
      <c r="C690" s="11"/>
      <c r="D690" s="100"/>
      <c r="E690" s="100"/>
      <c r="F690" s="100"/>
      <c r="G690" s="100">
        <f>SUBTOTAL(9,G684:G689)</f>
        <v>11</v>
      </c>
      <c r="H690" s="101">
        <f>SUBTOTAL(9,H684:H689)</f>
        <v>1.55</v>
      </c>
      <c r="I690" s="12"/>
      <c r="J690" s="13"/>
      <c r="K690" s="12"/>
      <c r="L690" s="36"/>
      <c r="M690" s="40" t="str">
        <f>B689</f>
        <v>Meta</v>
      </c>
      <c r="N690" s="16"/>
      <c r="O690" s="62"/>
      <c r="P690" s="11"/>
      <c r="Q690" s="11"/>
    </row>
    <row r="691" spans="1:17" s="17" customFormat="1" ht="20.25" customHeight="1" outlineLevel="2" x14ac:dyDescent="0.25">
      <c r="A691" s="9">
        <v>52256</v>
      </c>
      <c r="B691" s="11" t="s">
        <v>613</v>
      </c>
      <c r="C691" s="11" t="s">
        <v>614</v>
      </c>
      <c r="D691" s="102" t="s">
        <v>615</v>
      </c>
      <c r="E691" s="102" t="s">
        <v>40</v>
      </c>
      <c r="F691" s="102" t="s">
        <v>616</v>
      </c>
      <c r="G691" s="102">
        <v>2</v>
      </c>
      <c r="H691" s="103"/>
      <c r="I691" s="12">
        <f t="shared" ref="I691:I704" si="40">G691+H691</f>
        <v>2</v>
      </c>
      <c r="J691" s="13">
        <f t="shared" ref="J691:J704" si="41">IF(I691=0,1,IF(I691&lt;=2,2,IF(I691&lt;=5,3,IF(I691&lt;=12,4,5))))</f>
        <v>2</v>
      </c>
      <c r="K691" s="13" t="str">
        <f>IF('[33]VIATICOS REFERENCIA'!$G$15&gt;'Calculos Intermedios_transp_pes'!L691,"No","Si")</f>
        <v>No</v>
      </c>
      <c r="L691" s="20">
        <v>20000</v>
      </c>
      <c r="M691" s="21">
        <f t="shared" ref="M691:M704" si="42">IF(J691=3,1,IF(J691=4,2,IF(J691=5,"rev",0)))</f>
        <v>0</v>
      </c>
      <c r="N691" s="16"/>
      <c r="O691" s="35" t="s">
        <v>49</v>
      </c>
      <c r="P691" s="11"/>
      <c r="Q691" s="11"/>
    </row>
    <row r="692" spans="1:17" s="17" customFormat="1" ht="20.25" customHeight="1" outlineLevel="2" x14ac:dyDescent="0.25">
      <c r="A692" s="9">
        <v>52540</v>
      </c>
      <c r="B692" s="11" t="s">
        <v>613</v>
      </c>
      <c r="C692" s="11" t="s">
        <v>617</v>
      </c>
      <c r="D692" s="102" t="s">
        <v>615</v>
      </c>
      <c r="E692" s="102" t="s">
        <v>40</v>
      </c>
      <c r="F692" s="102" t="s">
        <v>618</v>
      </c>
      <c r="G692" s="102">
        <v>2</v>
      </c>
      <c r="H692" s="103">
        <v>0.3</v>
      </c>
      <c r="I692" s="12">
        <f t="shared" si="40"/>
        <v>2.2999999999999998</v>
      </c>
      <c r="J692" s="13">
        <f t="shared" si="41"/>
        <v>3</v>
      </c>
      <c r="K692" s="13" t="s">
        <v>0</v>
      </c>
      <c r="L692" s="20">
        <v>30000</v>
      </c>
      <c r="M692" s="21">
        <f t="shared" si="42"/>
        <v>1</v>
      </c>
      <c r="N692" s="16" t="s">
        <v>619</v>
      </c>
      <c r="O692" s="35" t="s">
        <v>49</v>
      </c>
      <c r="P692" s="11" t="s">
        <v>0</v>
      </c>
      <c r="Q692" s="11"/>
    </row>
    <row r="693" spans="1:17" s="17" customFormat="1" ht="20.25" customHeight="1" outlineLevel="2" x14ac:dyDescent="0.25">
      <c r="A693" s="9">
        <v>52233</v>
      </c>
      <c r="B693" s="11" t="s">
        <v>613</v>
      </c>
      <c r="C693" s="11" t="s">
        <v>621</v>
      </c>
      <c r="D693" s="102" t="s">
        <v>615</v>
      </c>
      <c r="E693" s="102" t="s">
        <v>40</v>
      </c>
      <c r="F693" s="102" t="s">
        <v>622</v>
      </c>
      <c r="G693" s="102">
        <v>4</v>
      </c>
      <c r="H693" s="103">
        <v>0.3</v>
      </c>
      <c r="I693" s="12">
        <f t="shared" si="40"/>
        <v>4.3</v>
      </c>
      <c r="J693" s="13">
        <f t="shared" si="41"/>
        <v>3</v>
      </c>
      <c r="K693" s="13" t="s">
        <v>0</v>
      </c>
      <c r="L693" s="20">
        <v>90000</v>
      </c>
      <c r="M693" s="21">
        <f t="shared" si="42"/>
        <v>1</v>
      </c>
      <c r="N693" s="16" t="s">
        <v>623</v>
      </c>
      <c r="O693" s="35" t="s">
        <v>49</v>
      </c>
      <c r="P693" s="11" t="s">
        <v>620</v>
      </c>
      <c r="Q693" s="11"/>
    </row>
    <row r="694" spans="1:17" s="17" customFormat="1" ht="20.25" customHeight="1" outlineLevel="2" x14ac:dyDescent="0.25">
      <c r="A694" s="9">
        <v>52520</v>
      </c>
      <c r="B694" s="11" t="s">
        <v>613</v>
      </c>
      <c r="C694" s="11" t="s">
        <v>624</v>
      </c>
      <c r="D694" s="102" t="s">
        <v>625</v>
      </c>
      <c r="E694" s="102" t="s">
        <v>20</v>
      </c>
      <c r="F694" s="102" t="s">
        <v>626</v>
      </c>
      <c r="G694" s="102"/>
      <c r="H694" s="103">
        <v>0.45</v>
      </c>
      <c r="I694" s="12">
        <f t="shared" si="40"/>
        <v>0.45</v>
      </c>
      <c r="J694" s="13">
        <f t="shared" si="41"/>
        <v>2</v>
      </c>
      <c r="K694" s="13" t="str">
        <f>IF('[33]VIATICOS REFERENCIA'!$G$15&gt;'Calculos Intermedios_transp_pes'!L694,"No","Si")</f>
        <v>No</v>
      </c>
      <c r="L694" s="20">
        <v>50000</v>
      </c>
      <c r="M694" s="21">
        <f t="shared" si="42"/>
        <v>0</v>
      </c>
      <c r="N694" s="16" t="s">
        <v>627</v>
      </c>
      <c r="O694" s="11"/>
      <c r="P694" s="11" t="s">
        <v>620</v>
      </c>
      <c r="Q694" s="11"/>
    </row>
    <row r="695" spans="1:17" s="17" customFormat="1" ht="20.25" customHeight="1" outlineLevel="2" x14ac:dyDescent="0.25">
      <c r="A695" s="9">
        <v>52835</v>
      </c>
      <c r="B695" s="11" t="s">
        <v>613</v>
      </c>
      <c r="C695" s="11" t="s">
        <v>628</v>
      </c>
      <c r="D695" s="102" t="s">
        <v>625</v>
      </c>
      <c r="E695" s="102" t="s">
        <v>629</v>
      </c>
      <c r="F695" s="102" t="s">
        <v>52</v>
      </c>
      <c r="G695" s="102">
        <v>2</v>
      </c>
      <c r="H695" s="103"/>
      <c r="I695" s="12">
        <f t="shared" si="40"/>
        <v>2</v>
      </c>
      <c r="J695" s="13">
        <f t="shared" si="41"/>
        <v>2</v>
      </c>
      <c r="K695" s="13" t="str">
        <f>IF('[33]VIATICOS REFERENCIA'!$G$15&gt;'Calculos Intermedios_transp_pes'!L695,"No","Si")</f>
        <v>No</v>
      </c>
      <c r="L695" s="20">
        <v>60000</v>
      </c>
      <c r="M695" s="21">
        <f t="shared" si="42"/>
        <v>0</v>
      </c>
      <c r="N695" s="16" t="s">
        <v>627</v>
      </c>
      <c r="O695" s="11"/>
      <c r="P695" s="11"/>
      <c r="Q695" s="11"/>
    </row>
    <row r="696" spans="1:17" s="17" customFormat="1" ht="20.25" customHeight="1" outlineLevel="2" x14ac:dyDescent="0.25">
      <c r="A696" s="9">
        <v>52696</v>
      </c>
      <c r="B696" s="11" t="s">
        <v>613</v>
      </c>
      <c r="C696" s="11" t="s">
        <v>630</v>
      </c>
      <c r="D696" s="102" t="s">
        <v>631</v>
      </c>
      <c r="E696" s="102" t="s">
        <v>632</v>
      </c>
      <c r="F696" s="102" t="s">
        <v>633</v>
      </c>
      <c r="G696" s="102">
        <v>2</v>
      </c>
      <c r="H696" s="103">
        <v>0.3</v>
      </c>
      <c r="I696" s="12">
        <f t="shared" si="40"/>
        <v>2.2999999999999998</v>
      </c>
      <c r="J696" s="13">
        <f t="shared" si="41"/>
        <v>3</v>
      </c>
      <c r="K696" s="13" t="s">
        <v>0</v>
      </c>
      <c r="L696" s="20">
        <v>40000</v>
      </c>
      <c r="M696" s="21">
        <f t="shared" si="42"/>
        <v>1</v>
      </c>
      <c r="N696" s="16" t="s">
        <v>627</v>
      </c>
      <c r="O696" s="11"/>
      <c r="P696" s="11"/>
      <c r="Q696" s="11"/>
    </row>
    <row r="697" spans="1:17" s="17" customFormat="1" ht="20.25" customHeight="1" outlineLevel="2" x14ac:dyDescent="0.25">
      <c r="A697" s="9">
        <v>52390</v>
      </c>
      <c r="B697" s="11" t="s">
        <v>613</v>
      </c>
      <c r="C697" s="11" t="s">
        <v>634</v>
      </c>
      <c r="D697" s="102" t="s">
        <v>631</v>
      </c>
      <c r="E697" s="102" t="s">
        <v>635</v>
      </c>
      <c r="F697" s="102" t="s">
        <v>626</v>
      </c>
      <c r="G697" s="102"/>
      <c r="H697" s="103">
        <v>0.45</v>
      </c>
      <c r="I697" s="12">
        <f t="shared" si="40"/>
        <v>0.45</v>
      </c>
      <c r="J697" s="13">
        <f t="shared" si="41"/>
        <v>2</v>
      </c>
      <c r="K697" s="13" t="str">
        <f>IF('[33]VIATICOS REFERENCIA'!$G$15&gt;'Calculos Intermedios_transp_pes'!L697,"No","Si")</f>
        <v>No</v>
      </c>
      <c r="L697" s="20">
        <v>30000</v>
      </c>
      <c r="M697" s="21">
        <f t="shared" si="42"/>
        <v>0</v>
      </c>
      <c r="N697" s="16" t="s">
        <v>627</v>
      </c>
      <c r="O697" s="11"/>
      <c r="P697" s="11"/>
      <c r="Q697" s="11"/>
    </row>
    <row r="698" spans="1:17" s="17" customFormat="1" ht="20.25" customHeight="1" outlineLevel="2" x14ac:dyDescent="0.25">
      <c r="A698" s="9">
        <v>52250</v>
      </c>
      <c r="B698" s="11" t="s">
        <v>613</v>
      </c>
      <c r="C698" s="11" t="s">
        <v>636</v>
      </c>
      <c r="D698" s="102" t="s">
        <v>631</v>
      </c>
      <c r="E698" s="102" t="s">
        <v>238</v>
      </c>
      <c r="F698" s="102" t="s">
        <v>52</v>
      </c>
      <c r="G698" s="102">
        <v>2</v>
      </c>
      <c r="H698" s="103"/>
      <c r="I698" s="12">
        <f t="shared" si="40"/>
        <v>2</v>
      </c>
      <c r="J698" s="13">
        <f t="shared" si="41"/>
        <v>2</v>
      </c>
      <c r="K698" s="13" t="str">
        <f>IF('[33]VIATICOS REFERENCIA'!$G$15&gt;'Calculos Intermedios_transp_pes'!L698,"No","Si")</f>
        <v>No</v>
      </c>
      <c r="L698" s="20">
        <v>50000</v>
      </c>
      <c r="M698" s="21">
        <f t="shared" si="42"/>
        <v>0</v>
      </c>
      <c r="N698" s="16" t="s">
        <v>627</v>
      </c>
      <c r="O698" s="11"/>
      <c r="P698" s="11"/>
      <c r="Q698" s="11"/>
    </row>
    <row r="699" spans="1:17" s="17" customFormat="1" ht="20.25" customHeight="1" outlineLevel="2" x14ac:dyDescent="0.25">
      <c r="A699" s="9">
        <v>52490</v>
      </c>
      <c r="B699" s="11" t="s">
        <v>613</v>
      </c>
      <c r="C699" s="11" t="s">
        <v>637</v>
      </c>
      <c r="D699" s="102" t="s">
        <v>638</v>
      </c>
      <c r="E699" s="102" t="s">
        <v>635</v>
      </c>
      <c r="F699" s="102" t="s">
        <v>639</v>
      </c>
      <c r="G699" s="102">
        <v>3</v>
      </c>
      <c r="H699" s="103"/>
      <c r="I699" s="12">
        <f t="shared" si="40"/>
        <v>3</v>
      </c>
      <c r="J699" s="13">
        <f t="shared" si="41"/>
        <v>3</v>
      </c>
      <c r="K699" s="13" t="s">
        <v>0</v>
      </c>
      <c r="L699" s="20">
        <v>50000</v>
      </c>
      <c r="M699" s="21">
        <f t="shared" si="42"/>
        <v>1</v>
      </c>
      <c r="N699" s="16" t="s">
        <v>627</v>
      </c>
      <c r="O699" s="11"/>
      <c r="P699" s="11"/>
      <c r="Q699" s="11"/>
    </row>
    <row r="700" spans="1:17" s="17" customFormat="1" ht="20.25" customHeight="1" outlineLevel="2" x14ac:dyDescent="0.25">
      <c r="A700" s="9">
        <v>52473</v>
      </c>
      <c r="B700" s="11" t="s">
        <v>613</v>
      </c>
      <c r="C700" s="11" t="s">
        <v>640</v>
      </c>
      <c r="D700" s="102" t="s">
        <v>638</v>
      </c>
      <c r="E700" s="102" t="s">
        <v>238</v>
      </c>
      <c r="F700" s="102" t="s">
        <v>52</v>
      </c>
      <c r="G700" s="102">
        <v>2</v>
      </c>
      <c r="H700" s="103"/>
      <c r="I700" s="12">
        <f t="shared" si="40"/>
        <v>2</v>
      </c>
      <c r="J700" s="13">
        <f t="shared" si="41"/>
        <v>2</v>
      </c>
      <c r="K700" s="13" t="str">
        <f>IF('[33]VIATICOS REFERENCIA'!$G$15&gt;'Calculos Intermedios_transp_pes'!L700,"No","Si")</f>
        <v>No</v>
      </c>
      <c r="L700" s="20">
        <v>50000</v>
      </c>
      <c r="M700" s="21">
        <f t="shared" si="42"/>
        <v>0</v>
      </c>
      <c r="N700" s="16" t="s">
        <v>627</v>
      </c>
      <c r="O700" s="11"/>
      <c r="P700" s="11"/>
      <c r="Q700" s="11"/>
    </row>
    <row r="701" spans="1:17" s="17" customFormat="1" ht="20.25" customHeight="1" outlineLevel="2" x14ac:dyDescent="0.25">
      <c r="A701" s="9">
        <v>52621</v>
      </c>
      <c r="B701" s="11" t="s">
        <v>613</v>
      </c>
      <c r="C701" s="11" t="s">
        <v>641</v>
      </c>
      <c r="D701" s="102" t="s">
        <v>642</v>
      </c>
      <c r="E701" s="104" t="s">
        <v>370</v>
      </c>
      <c r="F701" s="104" t="s">
        <v>643</v>
      </c>
      <c r="G701" s="104">
        <v>3</v>
      </c>
      <c r="H701" s="105"/>
      <c r="I701" s="12">
        <f t="shared" si="40"/>
        <v>3</v>
      </c>
      <c r="J701" s="13">
        <f t="shared" si="41"/>
        <v>3</v>
      </c>
      <c r="K701" s="13" t="s">
        <v>0</v>
      </c>
      <c r="L701" s="36">
        <v>35000</v>
      </c>
      <c r="M701" s="21">
        <f t="shared" si="42"/>
        <v>1</v>
      </c>
      <c r="N701" s="16" t="s">
        <v>627</v>
      </c>
      <c r="O701" s="11"/>
      <c r="P701" s="11"/>
      <c r="Q701" s="11"/>
    </row>
    <row r="702" spans="1:17" s="17" customFormat="1" ht="20.25" customHeight="1" outlineLevel="2" x14ac:dyDescent="0.25">
      <c r="A702" s="9">
        <v>52427</v>
      </c>
      <c r="B702" s="11" t="s">
        <v>613</v>
      </c>
      <c r="C702" s="11" t="s">
        <v>644</v>
      </c>
      <c r="D702" s="102" t="s">
        <v>642</v>
      </c>
      <c r="E702" s="104" t="s">
        <v>370</v>
      </c>
      <c r="F702" s="104" t="s">
        <v>643</v>
      </c>
      <c r="G702" s="104">
        <v>3</v>
      </c>
      <c r="H702" s="105"/>
      <c r="I702" s="12">
        <f t="shared" si="40"/>
        <v>3</v>
      </c>
      <c r="J702" s="13">
        <f t="shared" si="41"/>
        <v>3</v>
      </c>
      <c r="K702" s="13" t="s">
        <v>0</v>
      </c>
      <c r="L702" s="20">
        <v>30000</v>
      </c>
      <c r="M702" s="21">
        <f t="shared" si="42"/>
        <v>1</v>
      </c>
      <c r="N702" s="16" t="s">
        <v>645</v>
      </c>
      <c r="O702" s="35" t="s">
        <v>49</v>
      </c>
      <c r="P702" s="16"/>
      <c r="Q702" s="11"/>
    </row>
    <row r="703" spans="1:17" s="17" customFormat="1" ht="20.25" customHeight="1" outlineLevel="2" x14ac:dyDescent="0.25">
      <c r="A703" s="9">
        <v>52612</v>
      </c>
      <c r="B703" s="11" t="s">
        <v>613</v>
      </c>
      <c r="C703" s="11" t="s">
        <v>646</v>
      </c>
      <c r="D703" s="102" t="s">
        <v>647</v>
      </c>
      <c r="E703" s="102" t="s">
        <v>370</v>
      </c>
      <c r="F703" s="102" t="s">
        <v>145</v>
      </c>
      <c r="G703" s="102">
        <v>5</v>
      </c>
      <c r="H703" s="103"/>
      <c r="I703" s="12">
        <f t="shared" si="40"/>
        <v>5</v>
      </c>
      <c r="J703" s="13">
        <f t="shared" si="41"/>
        <v>3</v>
      </c>
      <c r="K703" s="13" t="s">
        <v>0</v>
      </c>
      <c r="L703" s="20">
        <v>50000</v>
      </c>
      <c r="M703" s="21">
        <f t="shared" si="42"/>
        <v>1</v>
      </c>
      <c r="N703" s="16"/>
      <c r="O703" s="35" t="s">
        <v>49</v>
      </c>
      <c r="P703" s="11" t="s">
        <v>0</v>
      </c>
      <c r="Q703" s="11"/>
    </row>
    <row r="704" spans="1:17" s="17" customFormat="1" ht="20.25" customHeight="1" outlineLevel="2" x14ac:dyDescent="0.25">
      <c r="A704" s="9">
        <v>52079</v>
      </c>
      <c r="B704" s="11" t="s">
        <v>613</v>
      </c>
      <c r="C704" s="11" t="s">
        <v>648</v>
      </c>
      <c r="D704" s="102" t="s">
        <v>648</v>
      </c>
      <c r="E704" s="102" t="s">
        <v>370</v>
      </c>
      <c r="F704" s="102" t="s">
        <v>145</v>
      </c>
      <c r="G704" s="102">
        <v>5</v>
      </c>
      <c r="H704" s="103"/>
      <c r="I704" s="12">
        <f t="shared" si="40"/>
        <v>5</v>
      </c>
      <c r="J704" s="13">
        <f t="shared" si="41"/>
        <v>3</v>
      </c>
      <c r="K704" s="13" t="s">
        <v>0</v>
      </c>
      <c r="L704" s="20">
        <v>50000</v>
      </c>
      <c r="M704" s="21">
        <f t="shared" si="42"/>
        <v>1</v>
      </c>
      <c r="N704" s="16"/>
      <c r="O704" s="35" t="s">
        <v>49</v>
      </c>
      <c r="P704" s="11" t="s">
        <v>620</v>
      </c>
      <c r="Q704" s="11"/>
    </row>
    <row r="705" spans="1:17" s="17" customFormat="1" ht="20.25" customHeight="1" outlineLevel="1" x14ac:dyDescent="0.25">
      <c r="A705" s="9"/>
      <c r="B705" s="24" t="s">
        <v>649</v>
      </c>
      <c r="C705" s="11"/>
      <c r="D705" s="106"/>
      <c r="E705" s="106"/>
      <c r="F705" s="106"/>
      <c r="G705" s="106">
        <f>SUBTOTAL(9,G691:G704)</f>
        <v>35</v>
      </c>
      <c r="H705" s="107">
        <f>SUBTOTAL(9,H691:H704)</f>
        <v>1.8</v>
      </c>
      <c r="I705" s="12"/>
      <c r="J705" s="13"/>
      <c r="K705" s="12"/>
      <c r="L705" s="20"/>
      <c r="M705" s="40" t="str">
        <f>B704</f>
        <v xml:space="preserve">Nariño </v>
      </c>
      <c r="N705" s="16"/>
      <c r="O705" s="35"/>
      <c r="P705" s="11" t="s">
        <v>620</v>
      </c>
      <c r="Q705" s="11"/>
    </row>
    <row r="706" spans="1:17" s="17" customFormat="1" ht="20.25" customHeight="1" outlineLevel="2" x14ac:dyDescent="0.25">
      <c r="A706" s="9">
        <v>54250</v>
      </c>
      <c r="B706" s="11" t="s">
        <v>650</v>
      </c>
      <c r="C706" s="11" t="s">
        <v>651</v>
      </c>
      <c r="D706" s="11" t="s">
        <v>652</v>
      </c>
      <c r="E706" s="11" t="s">
        <v>40</v>
      </c>
      <c r="F706" s="18" t="s">
        <v>322</v>
      </c>
      <c r="G706" s="18">
        <v>4</v>
      </c>
      <c r="H706" s="19"/>
      <c r="I706" s="12">
        <f t="shared" ref="I706:I721" si="43">G706+H706</f>
        <v>4</v>
      </c>
      <c r="J706" s="13">
        <f t="shared" ref="J706:J721" si="44">IF(I706=0,1,IF(I706&lt;=2,2,IF(I706&lt;=5,3,IF(I706&lt;=12,4,5))))</f>
        <v>3</v>
      </c>
      <c r="K706" s="13" t="s">
        <v>0</v>
      </c>
      <c r="L706" s="20">
        <v>35000</v>
      </c>
      <c r="M706" s="21">
        <f t="shared" ref="M706:M721" si="45">IF(J706=3,1,IF(J706=4,2,IF(J706=5,"rev",0)))</f>
        <v>1</v>
      </c>
      <c r="N706" s="16" t="s">
        <v>231</v>
      </c>
      <c r="O706" s="11"/>
      <c r="P706" s="11"/>
      <c r="Q706" s="11"/>
    </row>
    <row r="707" spans="1:17" s="17" customFormat="1" ht="20.25" customHeight="1" outlineLevel="2" x14ac:dyDescent="0.25">
      <c r="A707" s="9">
        <v>54344</v>
      </c>
      <c r="B707" s="11" t="s">
        <v>650</v>
      </c>
      <c r="C707" s="11" t="s">
        <v>653</v>
      </c>
      <c r="D707" s="11" t="s">
        <v>652</v>
      </c>
      <c r="E707" s="11" t="s">
        <v>40</v>
      </c>
      <c r="F707" s="18" t="s">
        <v>322</v>
      </c>
      <c r="G707" s="18">
        <v>4</v>
      </c>
      <c r="H707" s="19"/>
      <c r="I707" s="12">
        <f t="shared" si="43"/>
        <v>4</v>
      </c>
      <c r="J707" s="13">
        <f t="shared" si="44"/>
        <v>3</v>
      </c>
      <c r="K707" s="13" t="s">
        <v>0</v>
      </c>
      <c r="L707" s="20">
        <v>21000</v>
      </c>
      <c r="M707" s="21">
        <f t="shared" si="45"/>
        <v>1</v>
      </c>
      <c r="N707" s="16" t="s">
        <v>231</v>
      </c>
      <c r="O707" s="11"/>
      <c r="P707" s="11"/>
      <c r="Q707" s="11"/>
    </row>
    <row r="708" spans="1:17" s="17" customFormat="1" ht="20.25" customHeight="1" outlineLevel="2" x14ac:dyDescent="0.25">
      <c r="A708" s="9">
        <v>54670</v>
      </c>
      <c r="B708" s="11" t="s">
        <v>650</v>
      </c>
      <c r="C708" s="11" t="s">
        <v>654</v>
      </c>
      <c r="D708" s="11" t="s">
        <v>652</v>
      </c>
      <c r="E708" s="11" t="s">
        <v>40</v>
      </c>
      <c r="F708" s="47" t="s">
        <v>655</v>
      </c>
      <c r="G708" s="47">
        <v>2</v>
      </c>
      <c r="H708" s="95">
        <v>0.3</v>
      </c>
      <c r="I708" s="12">
        <f t="shared" si="43"/>
        <v>2.2999999999999998</v>
      </c>
      <c r="J708" s="13">
        <f t="shared" si="44"/>
        <v>3</v>
      </c>
      <c r="K708" s="13" t="s">
        <v>0</v>
      </c>
      <c r="L708" s="20">
        <v>15000</v>
      </c>
      <c r="M708" s="21">
        <f t="shared" si="45"/>
        <v>1</v>
      </c>
      <c r="N708" s="16" t="s">
        <v>231</v>
      </c>
      <c r="O708" s="11"/>
      <c r="P708" s="11"/>
      <c r="Q708" s="11"/>
    </row>
    <row r="709" spans="1:17" s="17" customFormat="1" ht="20.25" customHeight="1" outlineLevel="2" x14ac:dyDescent="0.25">
      <c r="A709" s="9">
        <v>54245</v>
      </c>
      <c r="B709" s="11" t="s">
        <v>650</v>
      </c>
      <c r="C709" s="11" t="s">
        <v>656</v>
      </c>
      <c r="D709" s="11" t="s">
        <v>652</v>
      </c>
      <c r="E709" s="11" t="s">
        <v>40</v>
      </c>
      <c r="F709" s="18" t="s">
        <v>52</v>
      </c>
      <c r="G709" s="18">
        <v>2</v>
      </c>
      <c r="H709" s="19"/>
      <c r="I709" s="12">
        <f t="shared" si="43"/>
        <v>2</v>
      </c>
      <c r="J709" s="13">
        <f t="shared" si="44"/>
        <v>2</v>
      </c>
      <c r="K709" s="13" t="str">
        <f>IF('[33]VIATICOS REFERENCIA'!$G$15&gt;'Calculos Intermedios_transp_pes'!L709,"No","Si")</f>
        <v>No</v>
      </c>
      <c r="L709" s="20">
        <v>7500</v>
      </c>
      <c r="M709" s="21">
        <f t="shared" si="45"/>
        <v>0</v>
      </c>
      <c r="N709" s="16" t="s">
        <v>231</v>
      </c>
      <c r="O709" s="11"/>
      <c r="P709" s="11"/>
      <c r="Q709" s="11"/>
    </row>
    <row r="710" spans="1:17" s="17" customFormat="1" ht="20.25" customHeight="1" outlineLevel="2" x14ac:dyDescent="0.25">
      <c r="A710" s="9">
        <v>54800</v>
      </c>
      <c r="B710" s="11" t="s">
        <v>650</v>
      </c>
      <c r="C710" s="11" t="s">
        <v>657</v>
      </c>
      <c r="D710" s="11" t="s">
        <v>652</v>
      </c>
      <c r="E710" s="11" t="s">
        <v>40</v>
      </c>
      <c r="F710" s="47" t="s">
        <v>138</v>
      </c>
      <c r="G710" s="47">
        <v>1</v>
      </c>
      <c r="H710" s="95">
        <v>0.3</v>
      </c>
      <c r="I710" s="12">
        <f t="shared" si="43"/>
        <v>1.3</v>
      </c>
      <c r="J710" s="13">
        <f t="shared" si="44"/>
        <v>2</v>
      </c>
      <c r="K710" s="13" t="str">
        <f>IF('[33]VIATICOS REFERENCIA'!$G$15&gt;'Calculos Intermedios_transp_pes'!L710,"No","Si")</f>
        <v>No</v>
      </c>
      <c r="L710" s="20">
        <v>10000</v>
      </c>
      <c r="M710" s="21">
        <f t="shared" si="45"/>
        <v>0</v>
      </c>
      <c r="N710" s="16" t="s">
        <v>231</v>
      </c>
      <c r="O710" s="11"/>
      <c r="P710" s="11"/>
      <c r="Q710" s="11"/>
    </row>
    <row r="711" spans="1:17" s="17" customFormat="1" ht="20.25" customHeight="1" outlineLevel="2" x14ac:dyDescent="0.25">
      <c r="A711" s="9">
        <v>54206</v>
      </c>
      <c r="B711" s="11" t="s">
        <v>650</v>
      </c>
      <c r="C711" s="11" t="s">
        <v>658</v>
      </c>
      <c r="D711" s="11" t="s">
        <v>652</v>
      </c>
      <c r="E711" s="11" t="s">
        <v>40</v>
      </c>
      <c r="F711" s="18" t="s">
        <v>47</v>
      </c>
      <c r="G711" s="18">
        <v>1</v>
      </c>
      <c r="H711" s="19"/>
      <c r="I711" s="12">
        <f t="shared" si="43"/>
        <v>1</v>
      </c>
      <c r="J711" s="13">
        <f t="shared" si="44"/>
        <v>2</v>
      </c>
      <c r="K711" s="13" t="str">
        <f>IF('[33]VIATICOS REFERENCIA'!$G$15&gt;'Calculos Intermedios_transp_pes'!L711,"No","Si")</f>
        <v>No</v>
      </c>
      <c r="L711" s="20">
        <v>10000</v>
      </c>
      <c r="M711" s="21">
        <f t="shared" si="45"/>
        <v>0</v>
      </c>
      <c r="N711" s="16" t="s">
        <v>231</v>
      </c>
      <c r="O711" s="11"/>
      <c r="P711" s="11"/>
      <c r="Q711" s="11"/>
    </row>
    <row r="712" spans="1:17" s="17" customFormat="1" ht="20.25" customHeight="1" outlineLevel="2" x14ac:dyDescent="0.25">
      <c r="A712" s="9">
        <v>54003</v>
      </c>
      <c r="B712" s="11" t="s">
        <v>650</v>
      </c>
      <c r="C712" s="11" t="s">
        <v>659</v>
      </c>
      <c r="D712" s="11" t="s">
        <v>652</v>
      </c>
      <c r="E712" s="11" t="s">
        <v>40</v>
      </c>
      <c r="F712" s="18" t="s">
        <v>105</v>
      </c>
      <c r="G712" s="18"/>
      <c r="H712" s="19">
        <v>0.45</v>
      </c>
      <c r="I712" s="12">
        <f t="shared" si="43"/>
        <v>0.45</v>
      </c>
      <c r="J712" s="13">
        <f t="shared" si="44"/>
        <v>2</v>
      </c>
      <c r="K712" s="13" t="str">
        <f>IF('[33]VIATICOS REFERENCIA'!$G$15&gt;'Calculos Intermedios_transp_pes'!L712,"No","Si")</f>
        <v>No</v>
      </c>
      <c r="L712" s="20">
        <v>6000</v>
      </c>
      <c r="M712" s="21">
        <f t="shared" si="45"/>
        <v>0</v>
      </c>
      <c r="N712" s="16" t="s">
        <v>231</v>
      </c>
      <c r="O712" s="11"/>
      <c r="P712" s="11"/>
      <c r="Q712" s="11"/>
    </row>
    <row r="713" spans="1:17" s="17" customFormat="1" ht="20.25" customHeight="1" outlineLevel="2" x14ac:dyDescent="0.25">
      <c r="A713" s="9">
        <v>54498</v>
      </c>
      <c r="B713" s="11" t="s">
        <v>650</v>
      </c>
      <c r="C713" s="11" t="s">
        <v>652</v>
      </c>
      <c r="D713" s="11" t="s">
        <v>652</v>
      </c>
      <c r="E713" s="11" t="s">
        <v>40</v>
      </c>
      <c r="F713" s="18" t="s">
        <v>660</v>
      </c>
      <c r="G713" s="18"/>
      <c r="H713" s="19">
        <v>0.15</v>
      </c>
      <c r="I713" s="12">
        <f t="shared" si="43"/>
        <v>0.15</v>
      </c>
      <c r="J713" s="13">
        <f t="shared" si="44"/>
        <v>2</v>
      </c>
      <c r="K713" s="13" t="str">
        <f>IF('[33]VIATICOS REFERENCIA'!$G$15&gt;'Calculos Intermedios_transp_pes'!L713,"No","Si")</f>
        <v>No</v>
      </c>
      <c r="L713" s="20">
        <v>1000</v>
      </c>
      <c r="M713" s="21">
        <f t="shared" si="45"/>
        <v>0</v>
      </c>
      <c r="N713" s="16" t="s">
        <v>661</v>
      </c>
      <c r="O713" s="11"/>
      <c r="P713" s="11"/>
      <c r="Q713" s="11"/>
    </row>
    <row r="714" spans="1:17" s="17" customFormat="1" ht="20.25" customHeight="1" outlineLevel="2" x14ac:dyDescent="0.25">
      <c r="A714" s="9">
        <v>54553</v>
      </c>
      <c r="B714" s="11" t="s">
        <v>650</v>
      </c>
      <c r="C714" s="11" t="s">
        <v>662</v>
      </c>
      <c r="D714" s="11" t="s">
        <v>663</v>
      </c>
      <c r="E714" s="11" t="s">
        <v>40</v>
      </c>
      <c r="F714" s="47" t="s">
        <v>655</v>
      </c>
      <c r="G714" s="47">
        <v>2</v>
      </c>
      <c r="H714" s="95">
        <v>0.3</v>
      </c>
      <c r="I714" s="12">
        <f t="shared" si="43"/>
        <v>2.2999999999999998</v>
      </c>
      <c r="J714" s="13">
        <f t="shared" si="44"/>
        <v>3</v>
      </c>
      <c r="K714" s="13" t="s">
        <v>0</v>
      </c>
      <c r="L714" s="20">
        <v>12000</v>
      </c>
      <c r="M714" s="21">
        <f t="shared" si="45"/>
        <v>1</v>
      </c>
      <c r="N714" s="16" t="s">
        <v>231</v>
      </c>
      <c r="O714" s="11"/>
      <c r="P714" s="11"/>
      <c r="Q714" s="11"/>
    </row>
    <row r="715" spans="1:17" s="17" customFormat="1" ht="20.25" customHeight="1" outlineLevel="2" x14ac:dyDescent="0.25">
      <c r="A715" s="9">
        <v>54405</v>
      </c>
      <c r="B715" s="11" t="s">
        <v>650</v>
      </c>
      <c r="C715" s="11" t="s">
        <v>664</v>
      </c>
      <c r="D715" s="11" t="s">
        <v>663</v>
      </c>
      <c r="E715" s="11" t="s">
        <v>40</v>
      </c>
      <c r="F715" s="18" t="s">
        <v>86</v>
      </c>
      <c r="G715" s="18"/>
      <c r="H715" s="19">
        <v>0.2</v>
      </c>
      <c r="I715" s="12">
        <f t="shared" si="43"/>
        <v>0.2</v>
      </c>
      <c r="J715" s="13">
        <f t="shared" si="44"/>
        <v>2</v>
      </c>
      <c r="K715" s="13" t="str">
        <f>IF('[33]VIATICOS REFERENCIA'!$G$15&gt;'Calculos Intermedios_transp_pes'!L715,"No","Si")</f>
        <v>No</v>
      </c>
      <c r="L715" s="20">
        <v>2000</v>
      </c>
      <c r="M715" s="21">
        <f t="shared" si="45"/>
        <v>0</v>
      </c>
      <c r="N715" s="16" t="s">
        <v>231</v>
      </c>
      <c r="O715" s="11"/>
      <c r="P715" s="11"/>
      <c r="Q715" s="11"/>
    </row>
    <row r="716" spans="1:17" s="17" customFormat="1" ht="20.25" customHeight="1" outlineLevel="2" x14ac:dyDescent="0.25">
      <c r="A716" s="9">
        <v>54874</v>
      </c>
      <c r="B716" s="11" t="s">
        <v>650</v>
      </c>
      <c r="C716" s="11" t="s">
        <v>665</v>
      </c>
      <c r="D716" s="11" t="s">
        <v>663</v>
      </c>
      <c r="E716" s="11" t="s">
        <v>40</v>
      </c>
      <c r="F716" s="18" t="s">
        <v>126</v>
      </c>
      <c r="G716" s="18"/>
      <c r="H716" s="19">
        <v>0.3</v>
      </c>
      <c r="I716" s="12">
        <f t="shared" si="43"/>
        <v>0.3</v>
      </c>
      <c r="J716" s="13">
        <f t="shared" si="44"/>
        <v>2</v>
      </c>
      <c r="K716" s="13" t="str">
        <f>IF('[33]VIATICOS REFERENCIA'!$G$15&gt;'Calculos Intermedios_transp_pes'!L716,"No","Si")</f>
        <v>No</v>
      </c>
      <c r="L716" s="20">
        <v>2000</v>
      </c>
      <c r="M716" s="21">
        <f t="shared" si="45"/>
        <v>0</v>
      </c>
      <c r="N716" s="16" t="s">
        <v>231</v>
      </c>
      <c r="O716" s="11"/>
      <c r="P716" s="11"/>
      <c r="Q716" s="11"/>
    </row>
    <row r="717" spans="1:17" s="17" customFormat="1" ht="20.25" customHeight="1" outlineLevel="2" x14ac:dyDescent="0.25">
      <c r="A717" s="9">
        <v>54001</v>
      </c>
      <c r="B717" s="11" t="s">
        <v>650</v>
      </c>
      <c r="C717" s="11" t="s">
        <v>663</v>
      </c>
      <c r="D717" s="11" t="s">
        <v>663</v>
      </c>
      <c r="E717" s="11" t="s">
        <v>40</v>
      </c>
      <c r="F717" s="18" t="s">
        <v>660</v>
      </c>
      <c r="G717" s="18"/>
      <c r="H717" s="19">
        <v>0.15</v>
      </c>
      <c r="I717" s="12">
        <f t="shared" si="43"/>
        <v>0.15</v>
      </c>
      <c r="J717" s="13">
        <f t="shared" si="44"/>
        <v>2</v>
      </c>
      <c r="K717" s="13" t="str">
        <f>IF('[33]VIATICOS REFERENCIA'!$G$15&gt;'Calculos Intermedios_transp_pes'!L717,"No","Si")</f>
        <v>No</v>
      </c>
      <c r="L717" s="20">
        <v>2000</v>
      </c>
      <c r="M717" s="21">
        <f t="shared" si="45"/>
        <v>0</v>
      </c>
      <c r="N717" s="16" t="s">
        <v>231</v>
      </c>
      <c r="O717" s="11"/>
      <c r="P717" s="11"/>
      <c r="Q717" s="11"/>
    </row>
    <row r="718" spans="1:17" s="17" customFormat="1" ht="20.25" customHeight="1" outlineLevel="2" x14ac:dyDescent="0.25">
      <c r="A718" s="9">
        <v>54871</v>
      </c>
      <c r="B718" s="11" t="s">
        <v>650</v>
      </c>
      <c r="C718" s="11" t="s">
        <v>666</v>
      </c>
      <c r="D718" s="11" t="s">
        <v>663</v>
      </c>
      <c r="E718" s="11" t="s">
        <v>40</v>
      </c>
      <c r="F718" s="18" t="s">
        <v>667</v>
      </c>
      <c r="G718" s="18">
        <v>3</v>
      </c>
      <c r="H718" s="19"/>
      <c r="I718" s="12">
        <f t="shared" si="43"/>
        <v>3</v>
      </c>
      <c r="J718" s="13">
        <f t="shared" si="44"/>
        <v>3</v>
      </c>
      <c r="K718" s="13" t="s">
        <v>0</v>
      </c>
      <c r="L718" s="20">
        <v>25000</v>
      </c>
      <c r="M718" s="21">
        <f t="shared" si="45"/>
        <v>1</v>
      </c>
      <c r="N718" s="16" t="s">
        <v>231</v>
      </c>
      <c r="O718" s="11"/>
      <c r="P718" s="11"/>
      <c r="Q718" s="11"/>
    </row>
    <row r="719" spans="1:17" s="17" customFormat="1" ht="20.25" customHeight="1" outlineLevel="2" x14ac:dyDescent="0.25">
      <c r="A719" s="9">
        <v>54109</v>
      </c>
      <c r="B719" s="11" t="s">
        <v>650</v>
      </c>
      <c r="C719" s="11" t="s">
        <v>668</v>
      </c>
      <c r="D719" s="11" t="s">
        <v>663</v>
      </c>
      <c r="E719" s="11" t="s">
        <v>40</v>
      </c>
      <c r="F719" s="18" t="s">
        <v>24</v>
      </c>
      <c r="G719" s="18">
        <v>2</v>
      </c>
      <c r="H719" s="19"/>
      <c r="I719" s="12">
        <f t="shared" si="43"/>
        <v>2</v>
      </c>
      <c r="J719" s="13">
        <f t="shared" si="44"/>
        <v>2</v>
      </c>
      <c r="K719" s="13" t="str">
        <f>IF('[33]VIATICOS REFERENCIA'!$G$15&gt;'Calculos Intermedios_transp_pes'!L719,"No","Si")</f>
        <v>No</v>
      </c>
      <c r="L719" s="20">
        <v>50000</v>
      </c>
      <c r="M719" s="21">
        <f t="shared" si="45"/>
        <v>0</v>
      </c>
      <c r="N719" s="16" t="s">
        <v>231</v>
      </c>
      <c r="O719" s="11"/>
      <c r="P719" s="11"/>
      <c r="Q719" s="11"/>
    </row>
    <row r="720" spans="1:17" s="17" customFormat="1" ht="20.25" customHeight="1" outlineLevel="2" x14ac:dyDescent="0.25">
      <c r="A720" s="9">
        <v>54720</v>
      </c>
      <c r="B720" s="11" t="s">
        <v>650</v>
      </c>
      <c r="C720" s="11" t="s">
        <v>669</v>
      </c>
      <c r="D720" s="11" t="s">
        <v>663</v>
      </c>
      <c r="E720" s="11" t="s">
        <v>40</v>
      </c>
      <c r="F720" s="18" t="s">
        <v>138</v>
      </c>
      <c r="G720" s="18">
        <v>1</v>
      </c>
      <c r="H720" s="19">
        <v>0.3</v>
      </c>
      <c r="I720" s="12">
        <f t="shared" si="43"/>
        <v>1.3</v>
      </c>
      <c r="J720" s="13">
        <f t="shared" si="44"/>
        <v>2</v>
      </c>
      <c r="K720" s="13" t="str">
        <f>IF('[33]VIATICOS REFERENCIA'!$G$15&gt;'Calculos Intermedios_transp_pes'!L720,"No","Si")</f>
        <v>No</v>
      </c>
      <c r="L720" s="20">
        <v>13000</v>
      </c>
      <c r="M720" s="21">
        <f t="shared" si="45"/>
        <v>0</v>
      </c>
      <c r="N720" s="16" t="s">
        <v>231</v>
      </c>
      <c r="O720" s="11"/>
      <c r="P720" s="11"/>
      <c r="Q720" s="11"/>
    </row>
    <row r="721" spans="1:18" s="17" customFormat="1" ht="20.25" customHeight="1" outlineLevel="2" x14ac:dyDescent="0.25">
      <c r="A721" s="9">
        <v>54261</v>
      </c>
      <c r="B721" s="11" t="s">
        <v>650</v>
      </c>
      <c r="C721" s="11" t="s">
        <v>670</v>
      </c>
      <c r="D721" s="11" t="s">
        <v>663</v>
      </c>
      <c r="E721" s="11" t="s">
        <v>40</v>
      </c>
      <c r="F721" s="47" t="s">
        <v>86</v>
      </c>
      <c r="G721" s="47"/>
      <c r="H721" s="95">
        <v>0.2</v>
      </c>
      <c r="I721" s="12">
        <f t="shared" si="43"/>
        <v>0.2</v>
      </c>
      <c r="J721" s="13">
        <f t="shared" si="44"/>
        <v>2</v>
      </c>
      <c r="K721" s="13" t="str">
        <f>IF('[33]VIATICOS REFERENCIA'!$G$15&gt;'Calculos Intermedios_transp_pes'!L721,"No","Si")</f>
        <v>No</v>
      </c>
      <c r="L721" s="20">
        <v>10000</v>
      </c>
      <c r="M721" s="21">
        <f t="shared" si="45"/>
        <v>0</v>
      </c>
      <c r="N721" s="16" t="s">
        <v>231</v>
      </c>
      <c r="O721" s="11"/>
      <c r="P721" s="11"/>
      <c r="Q721" s="11" t="s">
        <v>672</v>
      </c>
    </row>
    <row r="722" spans="1:18" s="17" customFormat="1" ht="20.25" customHeight="1" outlineLevel="1" x14ac:dyDescent="0.25">
      <c r="A722" s="9"/>
      <c r="B722" s="24" t="s">
        <v>673</v>
      </c>
      <c r="C722" s="11"/>
      <c r="D722" s="24"/>
      <c r="E722" s="24"/>
      <c r="F722" s="48"/>
      <c r="G722" s="48">
        <f>SUBTOTAL(9,G706:G721)</f>
        <v>22</v>
      </c>
      <c r="H722" s="108">
        <f>SUBTOTAL(9,H706:H721)</f>
        <v>2.65</v>
      </c>
      <c r="I722" s="12"/>
      <c r="J722" s="13"/>
      <c r="K722" s="12"/>
      <c r="L722" s="20"/>
      <c r="M722" s="40" t="str">
        <f>B721</f>
        <v>Norte Santander</v>
      </c>
      <c r="N722" s="16"/>
      <c r="O722" s="11"/>
      <c r="P722" s="11" t="s">
        <v>671</v>
      </c>
      <c r="Q722" s="11"/>
    </row>
    <row r="723" spans="1:18" s="17" customFormat="1" ht="33" customHeight="1" outlineLevel="2" x14ac:dyDescent="0.25">
      <c r="A723" s="9">
        <v>86573</v>
      </c>
      <c r="B723" s="41" t="s">
        <v>674</v>
      </c>
      <c r="C723" s="11" t="s">
        <v>675</v>
      </c>
      <c r="D723" s="16" t="s">
        <v>675</v>
      </c>
      <c r="E723" s="109" t="s">
        <v>676</v>
      </c>
      <c r="F723" s="109" t="s">
        <v>677</v>
      </c>
      <c r="G723" s="110">
        <f>(6+7+8+8)/4</f>
        <v>7.25</v>
      </c>
      <c r="H723" s="111"/>
      <c r="I723" s="12">
        <f t="shared" ref="I723:I732" si="46">G723+H723</f>
        <v>7.25</v>
      </c>
      <c r="J723" s="13">
        <f t="shared" ref="J723:J732" si="47">IF(I723=0,1,IF(I723&lt;=2,2,IF(I723&lt;=5,3,IF(I723&lt;=12,4,5))))</f>
        <v>4</v>
      </c>
      <c r="K723" s="13" t="s">
        <v>0</v>
      </c>
      <c r="L723" s="36">
        <v>35000</v>
      </c>
      <c r="M723" s="21">
        <f>ROUND(I723/15,0)</f>
        <v>0</v>
      </c>
      <c r="N723" s="16" t="s">
        <v>678</v>
      </c>
      <c r="O723" s="62" t="s">
        <v>49</v>
      </c>
      <c r="P723" s="60"/>
      <c r="Q723" s="112">
        <f>P723/8</f>
        <v>0</v>
      </c>
      <c r="R723" s="17" t="s">
        <v>95</v>
      </c>
    </row>
    <row r="724" spans="1:18" s="17" customFormat="1" ht="20.25" customHeight="1" outlineLevel="2" x14ac:dyDescent="0.25">
      <c r="A724" s="9">
        <v>86757</v>
      </c>
      <c r="B724" s="11" t="s">
        <v>674</v>
      </c>
      <c r="C724" s="11" t="s">
        <v>679</v>
      </c>
      <c r="D724" s="11" t="s">
        <v>680</v>
      </c>
      <c r="E724" s="113" t="s">
        <v>40</v>
      </c>
      <c r="F724" s="109" t="s">
        <v>681</v>
      </c>
      <c r="G724" s="109">
        <v>1</v>
      </c>
      <c r="H724" s="111">
        <v>0.3</v>
      </c>
      <c r="I724" s="12">
        <f t="shared" si="46"/>
        <v>1.3</v>
      </c>
      <c r="J724" s="13">
        <f t="shared" si="47"/>
        <v>2</v>
      </c>
      <c r="K724" s="13" t="str">
        <f>IF('[33]VIATICOS REFERENCIA'!$G$15&gt;'Calculos Intermedios_transp_pes'!L724,"No","Si")</f>
        <v>No</v>
      </c>
      <c r="L724" s="20">
        <v>25000</v>
      </c>
      <c r="M724" s="21">
        <f t="shared" ref="M724:M732" si="48">IF(J724=3,1,IF(J724=4,2,IF(J724=5,"rev",0)))</f>
        <v>0</v>
      </c>
      <c r="N724" s="16" t="s">
        <v>682</v>
      </c>
      <c r="O724" s="35" t="s">
        <v>49</v>
      </c>
      <c r="P724" s="11">
        <v>560000</v>
      </c>
      <c r="Q724" s="11"/>
    </row>
    <row r="725" spans="1:18" s="17" customFormat="1" ht="20.25" customHeight="1" outlineLevel="2" x14ac:dyDescent="0.25">
      <c r="A725" s="9">
        <v>86865</v>
      </c>
      <c r="B725" s="11" t="s">
        <v>674</v>
      </c>
      <c r="C725" s="11" t="s">
        <v>680</v>
      </c>
      <c r="D725" s="11" t="s">
        <v>680</v>
      </c>
      <c r="E725" s="113" t="s">
        <v>40</v>
      </c>
      <c r="F725" s="109" t="s">
        <v>47</v>
      </c>
      <c r="G725" s="109">
        <v>1</v>
      </c>
      <c r="H725" s="111"/>
      <c r="I725" s="12">
        <f t="shared" si="46"/>
        <v>1</v>
      </c>
      <c r="J725" s="13">
        <f t="shared" si="47"/>
        <v>2</v>
      </c>
      <c r="K725" s="13" t="str">
        <f>IF('[33]VIATICOS REFERENCIA'!$G$15&gt;'Calculos Intermedios_transp_pes'!L725,"No","Si")</f>
        <v>No</v>
      </c>
      <c r="L725" s="20">
        <v>30000</v>
      </c>
      <c r="M725" s="21">
        <f t="shared" si="48"/>
        <v>0</v>
      </c>
      <c r="N725" s="16"/>
      <c r="O725" s="35" t="s">
        <v>49</v>
      </c>
      <c r="P725" s="11" t="s">
        <v>620</v>
      </c>
      <c r="Q725" s="11"/>
    </row>
    <row r="726" spans="1:18" s="17" customFormat="1" ht="20.25" customHeight="1" outlineLevel="2" x14ac:dyDescent="0.25">
      <c r="A726" s="9">
        <v>86320</v>
      </c>
      <c r="B726" s="11" t="s">
        <v>674</v>
      </c>
      <c r="C726" s="11" t="s">
        <v>683</v>
      </c>
      <c r="D726" s="11" t="s">
        <v>680</v>
      </c>
      <c r="E726" s="113" t="s">
        <v>40</v>
      </c>
      <c r="F726" s="109" t="s">
        <v>224</v>
      </c>
      <c r="G726" s="109">
        <v>4</v>
      </c>
      <c r="H726" s="111"/>
      <c r="I726" s="12">
        <f t="shared" si="46"/>
        <v>4</v>
      </c>
      <c r="J726" s="13">
        <f t="shared" si="47"/>
        <v>3</v>
      </c>
      <c r="K726" s="13" t="s">
        <v>0</v>
      </c>
      <c r="L726" s="20">
        <v>87000</v>
      </c>
      <c r="M726" s="21">
        <f t="shared" si="48"/>
        <v>1</v>
      </c>
      <c r="N726" s="16" t="s">
        <v>684</v>
      </c>
      <c r="O726" s="35" t="s">
        <v>49</v>
      </c>
      <c r="P726" s="11" t="s">
        <v>620</v>
      </c>
      <c r="Q726" s="11"/>
    </row>
    <row r="727" spans="1:18" s="17" customFormat="1" ht="20.25" customHeight="1" outlineLevel="2" x14ac:dyDescent="0.25">
      <c r="A727" s="9">
        <v>86569</v>
      </c>
      <c r="B727" s="11" t="s">
        <v>674</v>
      </c>
      <c r="C727" s="11" t="s">
        <v>685</v>
      </c>
      <c r="D727" s="11" t="s">
        <v>686</v>
      </c>
      <c r="E727" s="113" t="s">
        <v>40</v>
      </c>
      <c r="F727" s="109" t="s">
        <v>687</v>
      </c>
      <c r="G727" s="109">
        <v>1</v>
      </c>
      <c r="H727" s="111"/>
      <c r="I727" s="12">
        <f t="shared" si="46"/>
        <v>1</v>
      </c>
      <c r="J727" s="13">
        <f t="shared" si="47"/>
        <v>2</v>
      </c>
      <c r="K727" s="13" t="str">
        <f>IF('[33]VIATICOS REFERENCIA'!$G$15&gt;'Calculos Intermedios_transp_pes'!L727,"No","Si")</f>
        <v>No</v>
      </c>
      <c r="L727" s="20">
        <v>20000</v>
      </c>
      <c r="M727" s="21">
        <f t="shared" si="48"/>
        <v>0</v>
      </c>
      <c r="N727" s="16" t="s">
        <v>688</v>
      </c>
      <c r="O727" s="35" t="s">
        <v>49</v>
      </c>
      <c r="P727" s="11" t="s">
        <v>620</v>
      </c>
      <c r="Q727" s="11"/>
    </row>
    <row r="728" spans="1:18" s="17" customFormat="1" ht="20.25" customHeight="1" outlineLevel="2" x14ac:dyDescent="0.25">
      <c r="A728" s="9">
        <v>86885</v>
      </c>
      <c r="B728" s="11" t="s">
        <v>674</v>
      </c>
      <c r="C728" s="11" t="s">
        <v>689</v>
      </c>
      <c r="D728" s="11" t="s">
        <v>686</v>
      </c>
      <c r="E728" s="113" t="s">
        <v>40</v>
      </c>
      <c r="F728" s="109" t="s">
        <v>24</v>
      </c>
      <c r="G728" s="109">
        <v>2</v>
      </c>
      <c r="H728" s="111"/>
      <c r="I728" s="12">
        <f t="shared" si="46"/>
        <v>2</v>
      </c>
      <c r="J728" s="13">
        <f t="shared" si="47"/>
        <v>2</v>
      </c>
      <c r="K728" s="13" t="str">
        <f>IF('[33]VIATICOS REFERENCIA'!$G$15&gt;'Calculos Intermedios_transp_pes'!L728,"No","Si")</f>
        <v>No</v>
      </c>
      <c r="L728" s="20">
        <v>34000</v>
      </c>
      <c r="M728" s="21">
        <f t="shared" si="48"/>
        <v>0</v>
      </c>
      <c r="N728" s="16" t="s">
        <v>688</v>
      </c>
      <c r="O728" s="35" t="s">
        <v>49</v>
      </c>
      <c r="P728" s="11" t="s">
        <v>620</v>
      </c>
      <c r="Q728" s="11"/>
    </row>
    <row r="729" spans="1:18" s="17" customFormat="1" ht="20.25" customHeight="1" outlineLevel="2" x14ac:dyDescent="0.25">
      <c r="A729" s="9">
        <v>86568</v>
      </c>
      <c r="B729" s="11" t="s">
        <v>674</v>
      </c>
      <c r="C729" s="11" t="s">
        <v>686</v>
      </c>
      <c r="D729" s="11" t="s">
        <v>686</v>
      </c>
      <c r="E729" s="113" t="s">
        <v>20</v>
      </c>
      <c r="F729" s="109" t="s">
        <v>690</v>
      </c>
      <c r="G729" s="109">
        <v>6</v>
      </c>
      <c r="H729" s="111"/>
      <c r="I729" s="12">
        <f t="shared" si="46"/>
        <v>6</v>
      </c>
      <c r="J729" s="13">
        <f t="shared" si="47"/>
        <v>4</v>
      </c>
      <c r="K729" s="13" t="s">
        <v>0</v>
      </c>
      <c r="L729" s="20">
        <v>100000</v>
      </c>
      <c r="M729" s="21">
        <f t="shared" si="48"/>
        <v>2</v>
      </c>
      <c r="N729" s="16" t="s">
        <v>691</v>
      </c>
      <c r="O729" s="35" t="s">
        <v>49</v>
      </c>
      <c r="P729" s="11" t="s">
        <v>620</v>
      </c>
      <c r="Q729" s="11"/>
    </row>
    <row r="730" spans="1:18" s="17" customFormat="1" ht="20.25" customHeight="1" outlineLevel="2" x14ac:dyDescent="0.25">
      <c r="A730" s="9">
        <v>19533</v>
      </c>
      <c r="B730" s="11" t="s">
        <v>674</v>
      </c>
      <c r="C730" s="11" t="s">
        <v>692</v>
      </c>
      <c r="D730" s="11" t="s">
        <v>693</v>
      </c>
      <c r="E730" s="109" t="s">
        <v>694</v>
      </c>
      <c r="F730" s="109" t="s">
        <v>690</v>
      </c>
      <c r="G730" s="109">
        <v>6</v>
      </c>
      <c r="H730" s="111"/>
      <c r="I730" s="12">
        <f t="shared" si="46"/>
        <v>6</v>
      </c>
      <c r="J730" s="13">
        <f t="shared" si="47"/>
        <v>4</v>
      </c>
      <c r="K730" s="13" t="s">
        <v>0</v>
      </c>
      <c r="L730" s="20">
        <v>95000</v>
      </c>
      <c r="M730" s="21">
        <f t="shared" si="48"/>
        <v>2</v>
      </c>
      <c r="N730" s="16" t="s">
        <v>695</v>
      </c>
      <c r="O730" s="35" t="s">
        <v>49</v>
      </c>
      <c r="P730" s="11" t="s">
        <v>620</v>
      </c>
      <c r="Q730" s="11"/>
    </row>
    <row r="731" spans="1:18" s="17" customFormat="1" ht="20.25" customHeight="1" outlineLevel="2" x14ac:dyDescent="0.25">
      <c r="A731" s="9">
        <v>86571</v>
      </c>
      <c r="B731" s="11" t="s">
        <v>674</v>
      </c>
      <c r="C731" s="11" t="s">
        <v>696</v>
      </c>
      <c r="D731" s="11" t="s">
        <v>693</v>
      </c>
      <c r="E731" s="109" t="s">
        <v>694</v>
      </c>
      <c r="F731" s="109" t="s">
        <v>697</v>
      </c>
      <c r="G731" s="109">
        <v>8</v>
      </c>
      <c r="H731" s="111">
        <v>0.3</v>
      </c>
      <c r="I731" s="12">
        <f t="shared" si="46"/>
        <v>8.3000000000000007</v>
      </c>
      <c r="J731" s="13">
        <f t="shared" si="47"/>
        <v>4</v>
      </c>
      <c r="K731" s="13" t="s">
        <v>0</v>
      </c>
      <c r="L731" s="20">
        <v>438000</v>
      </c>
      <c r="M731" s="21">
        <f t="shared" si="48"/>
        <v>2</v>
      </c>
      <c r="N731" s="16" t="s">
        <v>698</v>
      </c>
      <c r="O731" s="35" t="s">
        <v>49</v>
      </c>
      <c r="P731" s="11" t="s">
        <v>620</v>
      </c>
      <c r="Q731" s="11"/>
    </row>
    <row r="732" spans="1:18" s="17" customFormat="1" ht="20.25" customHeight="1" outlineLevel="2" x14ac:dyDescent="0.25">
      <c r="A732" s="9">
        <v>86001</v>
      </c>
      <c r="B732" s="11" t="s">
        <v>674</v>
      </c>
      <c r="C732" s="11" t="s">
        <v>693</v>
      </c>
      <c r="D732" s="11" t="s">
        <v>693</v>
      </c>
      <c r="E732" s="113" t="s">
        <v>40</v>
      </c>
      <c r="F732" s="109" t="s">
        <v>322</v>
      </c>
      <c r="G732" s="109">
        <v>4</v>
      </c>
      <c r="H732" s="111"/>
      <c r="I732" s="12">
        <f t="shared" si="46"/>
        <v>4</v>
      </c>
      <c r="J732" s="13">
        <f t="shared" si="47"/>
        <v>3</v>
      </c>
      <c r="K732" s="13" t="s">
        <v>0</v>
      </c>
      <c r="L732" s="20">
        <v>35000</v>
      </c>
      <c r="M732" s="21">
        <f t="shared" si="48"/>
        <v>1</v>
      </c>
      <c r="N732" s="16" t="s">
        <v>699</v>
      </c>
      <c r="O732" s="35" t="s">
        <v>49</v>
      </c>
      <c r="P732" s="11" t="s">
        <v>620</v>
      </c>
      <c r="Q732" s="11"/>
    </row>
    <row r="733" spans="1:18" s="17" customFormat="1" ht="20.25" customHeight="1" outlineLevel="1" x14ac:dyDescent="0.25">
      <c r="A733" s="9"/>
      <c r="B733" s="24" t="s">
        <v>700</v>
      </c>
      <c r="C733" s="11"/>
      <c r="D733" s="24"/>
      <c r="E733" s="114"/>
      <c r="F733" s="115"/>
      <c r="G733" s="115">
        <f>SUBTOTAL(9,G723:G732)</f>
        <v>40.25</v>
      </c>
      <c r="H733" s="116">
        <f>SUBTOTAL(9,H723:H732)</f>
        <v>0.6</v>
      </c>
      <c r="I733" s="12"/>
      <c r="J733" s="13"/>
      <c r="K733" s="12"/>
      <c r="L733" s="20"/>
      <c r="M733" s="40" t="str">
        <f>B732</f>
        <v>Putumayo</v>
      </c>
      <c r="N733" s="16"/>
      <c r="O733" s="35"/>
      <c r="P733" s="11" t="s">
        <v>620</v>
      </c>
      <c r="Q733" s="11"/>
    </row>
    <row r="734" spans="1:18" s="17" customFormat="1" ht="20.25" customHeight="1" outlineLevel="2" x14ac:dyDescent="0.25">
      <c r="A734" s="9">
        <v>66318</v>
      </c>
      <c r="B734" s="11" t="s">
        <v>701</v>
      </c>
      <c r="C734" s="11" t="s">
        <v>702</v>
      </c>
      <c r="D734" s="11" t="s">
        <v>703</v>
      </c>
      <c r="E734" s="11" t="s">
        <v>40</v>
      </c>
      <c r="F734" s="11" t="s">
        <v>704</v>
      </c>
      <c r="G734" s="11">
        <v>4</v>
      </c>
      <c r="H734" s="34"/>
      <c r="I734" s="12">
        <f t="shared" ref="I734:I742" si="49">G734+H734</f>
        <v>4</v>
      </c>
      <c r="J734" s="13">
        <f t="shared" ref="J734:J742" si="50">IF(I734=0,1,IF(I734&lt;=2,2,IF(I734&lt;=5,3,IF(I734&lt;=12,4,5))))</f>
        <v>3</v>
      </c>
      <c r="K734" s="13" t="s">
        <v>0</v>
      </c>
      <c r="L734" s="85">
        <v>35000</v>
      </c>
      <c r="M734" s="21">
        <f t="shared" ref="M734:M742" si="51">IF(J734=3,1,IF(J734=4,2,IF(J734=5,"rev",0)))</f>
        <v>1</v>
      </c>
      <c r="N734" s="16" t="s">
        <v>705</v>
      </c>
      <c r="O734" s="35" t="s">
        <v>706</v>
      </c>
      <c r="P734" s="16"/>
      <c r="Q734" s="11"/>
    </row>
    <row r="735" spans="1:18" s="17" customFormat="1" ht="20.25" customHeight="1" outlineLevel="2" x14ac:dyDescent="0.25">
      <c r="A735" s="9">
        <v>66594</v>
      </c>
      <c r="B735" s="11" t="s">
        <v>701</v>
      </c>
      <c r="C735" s="11" t="s">
        <v>708</v>
      </c>
      <c r="D735" s="11" t="s">
        <v>703</v>
      </c>
      <c r="E735" s="11" t="s">
        <v>40</v>
      </c>
      <c r="F735" s="11" t="s">
        <v>709</v>
      </c>
      <c r="G735" s="11">
        <v>5</v>
      </c>
      <c r="H735" s="34"/>
      <c r="I735" s="12">
        <f t="shared" si="49"/>
        <v>5</v>
      </c>
      <c r="J735" s="13">
        <f t="shared" si="50"/>
        <v>3</v>
      </c>
      <c r="K735" s="13" t="s">
        <v>0</v>
      </c>
      <c r="L735" s="85">
        <v>35000</v>
      </c>
      <c r="M735" s="21">
        <f t="shared" si="51"/>
        <v>1</v>
      </c>
      <c r="N735" s="16" t="s">
        <v>710</v>
      </c>
      <c r="O735" s="35" t="s">
        <v>284</v>
      </c>
      <c r="P735" s="16" t="s">
        <v>707</v>
      </c>
      <c r="Q735" s="11"/>
    </row>
    <row r="736" spans="1:18" s="17" customFormat="1" ht="20.25" customHeight="1" outlineLevel="2" x14ac:dyDescent="0.25">
      <c r="A736" s="9">
        <v>66456</v>
      </c>
      <c r="B736" s="11" t="s">
        <v>701</v>
      </c>
      <c r="C736" s="11" t="s">
        <v>711</v>
      </c>
      <c r="D736" s="11" t="s">
        <v>703</v>
      </c>
      <c r="E736" s="11" t="s">
        <v>40</v>
      </c>
      <c r="F736" s="11" t="s">
        <v>712</v>
      </c>
      <c r="G736" s="11">
        <v>8</v>
      </c>
      <c r="H736" s="34"/>
      <c r="I736" s="12">
        <f t="shared" si="49"/>
        <v>8</v>
      </c>
      <c r="J736" s="13">
        <f t="shared" si="50"/>
        <v>4</v>
      </c>
      <c r="K736" s="13" t="s">
        <v>0</v>
      </c>
      <c r="L736" s="85">
        <v>35000</v>
      </c>
      <c r="M736" s="21">
        <f t="shared" si="51"/>
        <v>2</v>
      </c>
      <c r="N736" s="16" t="s">
        <v>713</v>
      </c>
      <c r="O736" s="35" t="s">
        <v>284</v>
      </c>
      <c r="P736" s="16" t="s">
        <v>707</v>
      </c>
      <c r="Q736" s="11"/>
    </row>
    <row r="737" spans="1:17" s="17" customFormat="1" ht="20.25" customHeight="1" outlineLevel="2" x14ac:dyDescent="0.25">
      <c r="A737" s="9">
        <v>66682</v>
      </c>
      <c r="B737" s="11" t="s">
        <v>701</v>
      </c>
      <c r="C737" s="11" t="s">
        <v>714</v>
      </c>
      <c r="D737" s="11" t="s">
        <v>703</v>
      </c>
      <c r="E737" s="11" t="s">
        <v>40</v>
      </c>
      <c r="F737" s="11" t="s">
        <v>715</v>
      </c>
      <c r="G737" s="11">
        <v>1</v>
      </c>
      <c r="H737" s="34"/>
      <c r="I737" s="12">
        <f t="shared" si="49"/>
        <v>1</v>
      </c>
      <c r="J737" s="13">
        <f t="shared" si="50"/>
        <v>2</v>
      </c>
      <c r="K737" s="13" t="str">
        <f>IF('[33]VIATICOS REFERENCIA'!$G$15&gt;'Calculos Intermedios_transp_pes'!L737,"No","Si")</f>
        <v>No</v>
      </c>
      <c r="L737" s="85">
        <v>35000</v>
      </c>
      <c r="M737" s="21">
        <f t="shared" si="51"/>
        <v>0</v>
      </c>
      <c r="N737" s="16" t="s">
        <v>713</v>
      </c>
      <c r="O737" s="35" t="s">
        <v>284</v>
      </c>
      <c r="P737" s="16" t="s">
        <v>707</v>
      </c>
      <c r="Q737" s="11"/>
    </row>
    <row r="738" spans="1:17" s="17" customFormat="1" ht="20.25" customHeight="1" outlineLevel="2" x14ac:dyDescent="0.25">
      <c r="A738" s="9">
        <v>66170</v>
      </c>
      <c r="B738" s="11" t="s">
        <v>701</v>
      </c>
      <c r="C738" s="11" t="s">
        <v>703</v>
      </c>
      <c r="D738" s="11" t="s">
        <v>703</v>
      </c>
      <c r="E738" s="11" t="s">
        <v>40</v>
      </c>
      <c r="F738" s="11" t="s">
        <v>716</v>
      </c>
      <c r="G738" s="11">
        <v>1</v>
      </c>
      <c r="H738" s="34"/>
      <c r="I738" s="12">
        <f t="shared" si="49"/>
        <v>1</v>
      </c>
      <c r="J738" s="13">
        <f t="shared" si="50"/>
        <v>2</v>
      </c>
      <c r="K738" s="13" t="str">
        <f>IF('[33]VIATICOS REFERENCIA'!$G$15&gt;'Calculos Intermedios_transp_pes'!L738,"No","Si")</f>
        <v>No</v>
      </c>
      <c r="L738" s="85">
        <v>35000</v>
      </c>
      <c r="M738" s="21">
        <f t="shared" si="51"/>
        <v>0</v>
      </c>
      <c r="N738" s="16" t="s">
        <v>713</v>
      </c>
      <c r="O738" s="35" t="s">
        <v>284</v>
      </c>
      <c r="P738" s="16" t="s">
        <v>707</v>
      </c>
      <c r="Q738" s="11"/>
    </row>
    <row r="739" spans="1:17" s="17" customFormat="1" ht="20.25" customHeight="1" outlineLevel="2" x14ac:dyDescent="0.25">
      <c r="A739" s="9">
        <v>66400</v>
      </c>
      <c r="B739" s="11" t="s">
        <v>701</v>
      </c>
      <c r="C739" s="11" t="s">
        <v>717</v>
      </c>
      <c r="D739" s="11" t="s">
        <v>703</v>
      </c>
      <c r="E739" s="11" t="s">
        <v>40</v>
      </c>
      <c r="F739" s="11" t="s">
        <v>718</v>
      </c>
      <c r="G739" s="11">
        <v>1</v>
      </c>
      <c r="H739" s="34"/>
      <c r="I739" s="12">
        <f t="shared" si="49"/>
        <v>1</v>
      </c>
      <c r="J739" s="13">
        <f t="shared" si="50"/>
        <v>2</v>
      </c>
      <c r="K739" s="13" t="str">
        <f>IF('[33]VIATICOS REFERENCIA'!$G$15&gt;'Calculos Intermedios_transp_pes'!L739,"No","Si")</f>
        <v>No</v>
      </c>
      <c r="L739" s="85">
        <v>35000</v>
      </c>
      <c r="M739" s="21">
        <f t="shared" si="51"/>
        <v>0</v>
      </c>
      <c r="N739" s="16" t="s">
        <v>713</v>
      </c>
      <c r="O739" s="35" t="s">
        <v>284</v>
      </c>
      <c r="P739" s="16" t="s">
        <v>707</v>
      </c>
      <c r="Q739" s="11"/>
    </row>
    <row r="740" spans="1:17" s="17" customFormat="1" ht="20.25" customHeight="1" outlineLevel="2" x14ac:dyDescent="0.25">
      <c r="A740" s="9">
        <v>66001</v>
      </c>
      <c r="B740" s="11" t="s">
        <v>701</v>
      </c>
      <c r="C740" s="11" t="s">
        <v>719</v>
      </c>
      <c r="D740" s="11" t="s">
        <v>703</v>
      </c>
      <c r="E740" s="11" t="s">
        <v>40</v>
      </c>
      <c r="F740" s="11" t="s">
        <v>720</v>
      </c>
      <c r="G740" s="11"/>
      <c r="H740" s="34">
        <v>0.3</v>
      </c>
      <c r="I740" s="12">
        <f t="shared" si="49"/>
        <v>0.3</v>
      </c>
      <c r="J740" s="13">
        <f t="shared" si="50"/>
        <v>2</v>
      </c>
      <c r="K740" s="13" t="str">
        <f>IF('[33]VIATICOS REFERENCIA'!$G$15&gt;'Calculos Intermedios_transp_pes'!L740,"No","Si")</f>
        <v>No</v>
      </c>
      <c r="L740" s="85">
        <v>35000</v>
      </c>
      <c r="M740" s="21">
        <f t="shared" si="51"/>
        <v>0</v>
      </c>
      <c r="N740" s="16" t="s">
        <v>713</v>
      </c>
      <c r="O740" s="35" t="s">
        <v>284</v>
      </c>
      <c r="P740" s="16" t="s">
        <v>707</v>
      </c>
      <c r="Q740" s="11"/>
    </row>
    <row r="741" spans="1:17" s="17" customFormat="1" ht="20.25" customHeight="1" outlineLevel="2" x14ac:dyDescent="0.25">
      <c r="A741" s="9">
        <v>66440</v>
      </c>
      <c r="B741" s="11" t="s">
        <v>701</v>
      </c>
      <c r="C741" s="11" t="s">
        <v>721</v>
      </c>
      <c r="D741" s="11" t="s">
        <v>703</v>
      </c>
      <c r="E741" s="11" t="s">
        <v>40</v>
      </c>
      <c r="F741" s="11" t="s">
        <v>722</v>
      </c>
      <c r="G741" s="11">
        <v>2</v>
      </c>
      <c r="H741" s="34"/>
      <c r="I741" s="12">
        <f t="shared" si="49"/>
        <v>2</v>
      </c>
      <c r="J741" s="13">
        <f t="shared" si="50"/>
        <v>2</v>
      </c>
      <c r="K741" s="13" t="str">
        <f>IF('[33]VIATICOS REFERENCIA'!$G$15&gt;'Calculos Intermedios_transp_pes'!L741,"No","Si")</f>
        <v>No</v>
      </c>
      <c r="L741" s="85">
        <v>35000</v>
      </c>
      <c r="M741" s="21">
        <f t="shared" si="51"/>
        <v>0</v>
      </c>
      <c r="N741" s="16" t="s">
        <v>713</v>
      </c>
      <c r="O741" s="35" t="s">
        <v>284</v>
      </c>
      <c r="P741" s="16" t="s">
        <v>707</v>
      </c>
      <c r="Q741" s="11"/>
    </row>
    <row r="742" spans="1:17" s="17" customFormat="1" ht="20.25" customHeight="1" outlineLevel="2" x14ac:dyDescent="0.25">
      <c r="A742" s="9">
        <v>66572</v>
      </c>
      <c r="B742" s="11" t="s">
        <v>701</v>
      </c>
      <c r="C742" s="11" t="s">
        <v>723</v>
      </c>
      <c r="D742" s="11" t="s">
        <v>703</v>
      </c>
      <c r="E742" s="11" t="s">
        <v>40</v>
      </c>
      <c r="F742" s="11" t="s">
        <v>712</v>
      </c>
      <c r="G742" s="11">
        <v>8</v>
      </c>
      <c r="H742" s="34"/>
      <c r="I742" s="12">
        <f t="shared" si="49"/>
        <v>8</v>
      </c>
      <c r="J742" s="13">
        <f t="shared" si="50"/>
        <v>4</v>
      </c>
      <c r="K742" s="13" t="s">
        <v>0</v>
      </c>
      <c r="L742" s="85">
        <v>35000</v>
      </c>
      <c r="M742" s="21">
        <f t="shared" si="51"/>
        <v>2</v>
      </c>
      <c r="N742" s="16" t="s">
        <v>713</v>
      </c>
      <c r="O742" s="35" t="s">
        <v>284</v>
      </c>
      <c r="P742" s="16" t="s">
        <v>707</v>
      </c>
      <c r="Q742" s="11"/>
    </row>
    <row r="743" spans="1:17" s="17" customFormat="1" ht="20.25" customHeight="1" outlineLevel="1" x14ac:dyDescent="0.25">
      <c r="A743" s="9"/>
      <c r="B743" s="24" t="s">
        <v>724</v>
      </c>
      <c r="C743" s="11"/>
      <c r="D743" s="24"/>
      <c r="E743" s="24"/>
      <c r="F743" s="24"/>
      <c r="G743" s="24">
        <f>SUBTOTAL(9,G734:G742)</f>
        <v>30</v>
      </c>
      <c r="H743" s="37">
        <f>SUBTOTAL(9,H734:H742)</f>
        <v>0.3</v>
      </c>
      <c r="I743" s="12"/>
      <c r="J743" s="13"/>
      <c r="K743" s="12"/>
      <c r="L743" s="85"/>
      <c r="M743" s="40" t="str">
        <f>B742</f>
        <v>Risaralda</v>
      </c>
      <c r="N743" s="16"/>
      <c r="O743" s="35"/>
      <c r="P743" s="16" t="s">
        <v>707</v>
      </c>
      <c r="Q743" s="11"/>
    </row>
    <row r="744" spans="1:17" s="17" customFormat="1" ht="20.25" customHeight="1" outlineLevel="2" x14ac:dyDescent="0.25">
      <c r="A744" s="9">
        <v>70708</v>
      </c>
      <c r="B744" s="11" t="s">
        <v>725</v>
      </c>
      <c r="C744" s="11" t="s">
        <v>726</v>
      </c>
      <c r="D744" s="11" t="s">
        <v>727</v>
      </c>
      <c r="E744" s="11" t="s">
        <v>40</v>
      </c>
      <c r="F744" s="102" t="s">
        <v>728</v>
      </c>
      <c r="G744" s="102">
        <v>1</v>
      </c>
      <c r="H744" s="103">
        <v>0.15</v>
      </c>
      <c r="I744" s="12">
        <f t="shared" ref="I744:I764" si="52">G744+H744</f>
        <v>1.1499999999999999</v>
      </c>
      <c r="J744" s="13">
        <f t="shared" ref="J744:J764" si="53">IF(I744=0,1,IF(I744&lt;=2,2,IF(I744&lt;=5,3,IF(I744&lt;=12,4,5))))</f>
        <v>2</v>
      </c>
      <c r="K744" s="13" t="str">
        <f>IF('[33]VIATICOS REFERENCIA'!$G$15&gt;'Calculos Intermedios_transp_pes'!L744,"No","Si")</f>
        <v>No</v>
      </c>
      <c r="L744" s="20">
        <v>30000</v>
      </c>
      <c r="M744" s="21">
        <f t="shared" ref="M744:M764" si="54">IF(J744=3,1,IF(J744=4,2,IF(J744=5,"rev",0)))</f>
        <v>0</v>
      </c>
      <c r="N744" s="16" t="s">
        <v>729</v>
      </c>
      <c r="O744" s="11"/>
      <c r="P744" s="11"/>
      <c r="Q744" s="11"/>
    </row>
    <row r="745" spans="1:17" s="17" customFormat="1" ht="20.25" customHeight="1" outlineLevel="2" x14ac:dyDescent="0.25">
      <c r="A745" s="9">
        <v>70771</v>
      </c>
      <c r="B745" s="11" t="s">
        <v>725</v>
      </c>
      <c r="C745" s="11" t="s">
        <v>725</v>
      </c>
      <c r="D745" s="11" t="s">
        <v>727</v>
      </c>
      <c r="E745" s="11" t="s">
        <v>20</v>
      </c>
      <c r="F745" s="102" t="s">
        <v>105</v>
      </c>
      <c r="G745" s="102"/>
      <c r="H745" s="103">
        <v>0.45</v>
      </c>
      <c r="I745" s="12">
        <f t="shared" si="52"/>
        <v>0.45</v>
      </c>
      <c r="J745" s="13">
        <f t="shared" si="53"/>
        <v>2</v>
      </c>
      <c r="K745" s="13" t="str">
        <f>IF('[33]VIATICOS REFERENCIA'!$G$15&gt;'Calculos Intermedios_transp_pes'!L745,"No","Si")</f>
        <v>No</v>
      </c>
      <c r="L745" s="20">
        <v>25000</v>
      </c>
      <c r="M745" s="21">
        <f t="shared" si="54"/>
        <v>0</v>
      </c>
      <c r="N745" s="16" t="s">
        <v>730</v>
      </c>
      <c r="O745" s="11"/>
      <c r="P745" s="11"/>
      <c r="Q745" s="11"/>
    </row>
    <row r="746" spans="1:17" s="17" customFormat="1" ht="20.25" customHeight="1" outlineLevel="2" x14ac:dyDescent="0.25">
      <c r="A746" s="9">
        <v>70429</v>
      </c>
      <c r="B746" s="11" t="s">
        <v>725</v>
      </c>
      <c r="C746" s="11" t="s">
        <v>732</v>
      </c>
      <c r="D746" s="11" t="s">
        <v>727</v>
      </c>
      <c r="E746" s="11" t="s">
        <v>40</v>
      </c>
      <c r="F746" s="102" t="s">
        <v>47</v>
      </c>
      <c r="G746" s="102">
        <v>1</v>
      </c>
      <c r="H746" s="103"/>
      <c r="I746" s="12">
        <f t="shared" si="52"/>
        <v>1</v>
      </c>
      <c r="J746" s="13">
        <f t="shared" si="53"/>
        <v>2</v>
      </c>
      <c r="K746" s="13" t="str">
        <f>IF('[33]VIATICOS REFERENCIA'!$G$15&gt;'Calculos Intermedios_transp_pes'!L746,"No","Si")</f>
        <v>No</v>
      </c>
      <c r="L746" s="20">
        <v>60000</v>
      </c>
      <c r="M746" s="21">
        <f t="shared" si="54"/>
        <v>0</v>
      </c>
      <c r="N746" s="16" t="s">
        <v>733</v>
      </c>
      <c r="O746" s="11"/>
      <c r="P746" s="11" t="s">
        <v>731</v>
      </c>
      <c r="Q746" s="11"/>
    </row>
    <row r="747" spans="1:17" s="17" customFormat="1" ht="20.25" customHeight="1" outlineLevel="2" x14ac:dyDescent="0.25">
      <c r="A747" s="9">
        <v>70265</v>
      </c>
      <c r="B747" s="11" t="s">
        <v>725</v>
      </c>
      <c r="C747" s="11" t="s">
        <v>734</v>
      </c>
      <c r="D747" s="11" t="s">
        <v>727</v>
      </c>
      <c r="E747" s="11" t="s">
        <v>40</v>
      </c>
      <c r="F747" s="102" t="s">
        <v>660</v>
      </c>
      <c r="G747" s="102"/>
      <c r="H747" s="103">
        <v>0.15</v>
      </c>
      <c r="I747" s="12">
        <f t="shared" si="52"/>
        <v>0.15</v>
      </c>
      <c r="J747" s="13">
        <f t="shared" si="53"/>
        <v>2</v>
      </c>
      <c r="K747" s="13" t="str">
        <f>IF('[33]VIATICOS REFERENCIA'!$G$15&gt;'Calculos Intermedios_transp_pes'!L747,"No","Si")</f>
        <v>No</v>
      </c>
      <c r="L747" s="20">
        <v>15000</v>
      </c>
      <c r="M747" s="21">
        <f t="shared" si="54"/>
        <v>0</v>
      </c>
      <c r="N747" s="16" t="s">
        <v>729</v>
      </c>
      <c r="O747" s="11"/>
      <c r="P747" s="11"/>
      <c r="Q747" s="11"/>
    </row>
    <row r="748" spans="1:17" s="17" customFormat="1" ht="20.25" customHeight="1" outlineLevel="2" x14ac:dyDescent="0.25">
      <c r="A748" s="9">
        <v>70204</v>
      </c>
      <c r="B748" s="11" t="s">
        <v>725</v>
      </c>
      <c r="C748" s="11" t="s">
        <v>735</v>
      </c>
      <c r="D748" s="11" t="s">
        <v>736</v>
      </c>
      <c r="E748" s="11" t="s">
        <v>40</v>
      </c>
      <c r="F748" s="102" t="s">
        <v>86</v>
      </c>
      <c r="G748" s="102"/>
      <c r="H748" s="103">
        <v>0.2</v>
      </c>
      <c r="I748" s="12">
        <f t="shared" si="52"/>
        <v>0.2</v>
      </c>
      <c r="J748" s="13">
        <f t="shared" si="53"/>
        <v>2</v>
      </c>
      <c r="K748" s="13" t="str">
        <f>IF('[33]VIATICOS REFERENCIA'!$G$15&gt;'Calculos Intermedios_transp_pes'!L748,"No","Si")</f>
        <v>No</v>
      </c>
      <c r="L748" s="20">
        <v>7000</v>
      </c>
      <c r="M748" s="21">
        <f t="shared" si="54"/>
        <v>0</v>
      </c>
      <c r="N748" s="16" t="s">
        <v>729</v>
      </c>
      <c r="O748" s="11"/>
      <c r="P748" s="11"/>
      <c r="Q748" s="11"/>
    </row>
    <row r="749" spans="1:17" s="17" customFormat="1" ht="20.25" customHeight="1" outlineLevel="2" x14ac:dyDescent="0.25">
      <c r="A749" s="9">
        <v>70001</v>
      </c>
      <c r="B749" s="11" t="s">
        <v>725</v>
      </c>
      <c r="C749" s="11" t="s">
        <v>736</v>
      </c>
      <c r="D749" s="11" t="s">
        <v>736</v>
      </c>
      <c r="E749" s="11" t="s">
        <v>40</v>
      </c>
      <c r="F749" s="102" t="s">
        <v>47</v>
      </c>
      <c r="G749" s="102">
        <v>1</v>
      </c>
      <c r="H749" s="103">
        <v>0.15</v>
      </c>
      <c r="I749" s="12">
        <f t="shared" si="52"/>
        <v>1.1499999999999999</v>
      </c>
      <c r="J749" s="13">
        <f t="shared" si="53"/>
        <v>2</v>
      </c>
      <c r="K749" s="13" t="str">
        <f>IF('[33]VIATICOS REFERENCIA'!$G$15&gt;'Calculos Intermedios_transp_pes'!L749,"No","Si")</f>
        <v>No</v>
      </c>
      <c r="L749" s="20">
        <v>15000</v>
      </c>
      <c r="M749" s="21">
        <f t="shared" si="54"/>
        <v>0</v>
      </c>
      <c r="N749" s="16" t="s">
        <v>733</v>
      </c>
      <c r="O749" s="11"/>
      <c r="P749" s="11"/>
      <c r="Q749" s="11"/>
    </row>
    <row r="750" spans="1:17" s="17" customFormat="1" ht="20.25" customHeight="1" outlineLevel="2" x14ac:dyDescent="0.25">
      <c r="A750" s="9">
        <v>70215</v>
      </c>
      <c r="B750" s="11" t="s">
        <v>725</v>
      </c>
      <c r="C750" s="11" t="s">
        <v>737</v>
      </c>
      <c r="D750" s="11" t="s">
        <v>736</v>
      </c>
      <c r="E750" s="11" t="s">
        <v>40</v>
      </c>
      <c r="F750" s="102" t="s">
        <v>660</v>
      </c>
      <c r="G750" s="102"/>
      <c r="H750" s="103">
        <v>0.15</v>
      </c>
      <c r="I750" s="12">
        <f t="shared" si="52"/>
        <v>0.15</v>
      </c>
      <c r="J750" s="13">
        <f t="shared" si="53"/>
        <v>2</v>
      </c>
      <c r="K750" s="13" t="str">
        <f>IF('[33]VIATICOS REFERENCIA'!$G$15&gt;'Calculos Intermedios_transp_pes'!L750,"No","Si")</f>
        <v>No</v>
      </c>
      <c r="L750" s="20">
        <v>2000</v>
      </c>
      <c r="M750" s="21">
        <f t="shared" si="54"/>
        <v>0</v>
      </c>
      <c r="N750" s="16" t="s">
        <v>729</v>
      </c>
      <c r="O750" s="11"/>
      <c r="P750" s="11"/>
      <c r="Q750" s="11"/>
    </row>
    <row r="751" spans="1:17" s="17" customFormat="1" ht="20.25" customHeight="1" outlineLevel="2" x14ac:dyDescent="0.25">
      <c r="A751" s="9">
        <v>70713</v>
      </c>
      <c r="B751" s="11" t="s">
        <v>725</v>
      </c>
      <c r="C751" s="11" t="s">
        <v>738</v>
      </c>
      <c r="D751" s="11" t="s">
        <v>736</v>
      </c>
      <c r="E751" s="11" t="s">
        <v>40</v>
      </c>
      <c r="F751" s="102" t="s">
        <v>739</v>
      </c>
      <c r="G751" s="102">
        <v>1</v>
      </c>
      <c r="H751" s="103">
        <v>0.3</v>
      </c>
      <c r="I751" s="12">
        <f t="shared" si="52"/>
        <v>1.3</v>
      </c>
      <c r="J751" s="13">
        <f t="shared" si="53"/>
        <v>2</v>
      </c>
      <c r="K751" s="13" t="str">
        <f>IF('[33]VIATICOS REFERENCIA'!$G$15&gt;'Calculos Intermedios_transp_pes'!L751,"No","Si")</f>
        <v>No</v>
      </c>
      <c r="L751" s="20">
        <v>9000</v>
      </c>
      <c r="M751" s="21">
        <f t="shared" si="54"/>
        <v>0</v>
      </c>
      <c r="N751" s="16" t="s">
        <v>729</v>
      </c>
      <c r="O751" s="11"/>
      <c r="P751" s="11"/>
      <c r="Q751" s="11"/>
    </row>
    <row r="752" spans="1:17" s="17" customFormat="1" ht="20.25" customHeight="1" outlineLevel="2" x14ac:dyDescent="0.25">
      <c r="A752" s="9">
        <v>70473</v>
      </c>
      <c r="B752" s="11" t="s">
        <v>725</v>
      </c>
      <c r="C752" s="11" t="s">
        <v>740</v>
      </c>
      <c r="D752" s="11" t="s">
        <v>741</v>
      </c>
      <c r="E752" s="11" t="s">
        <v>40</v>
      </c>
      <c r="F752" s="102" t="s">
        <v>742</v>
      </c>
      <c r="G752" s="102"/>
      <c r="H752" s="103">
        <v>0.25</v>
      </c>
      <c r="I752" s="12">
        <f t="shared" si="52"/>
        <v>0.25</v>
      </c>
      <c r="J752" s="13">
        <f t="shared" si="53"/>
        <v>2</v>
      </c>
      <c r="K752" s="13" t="str">
        <f>IF('[33]VIATICOS REFERENCIA'!$G$15&gt;'Calculos Intermedios_transp_pes'!L752,"No","Si")</f>
        <v>No</v>
      </c>
      <c r="L752" s="20">
        <v>5000</v>
      </c>
      <c r="M752" s="21">
        <f t="shared" si="54"/>
        <v>0</v>
      </c>
      <c r="N752" s="16" t="s">
        <v>729</v>
      </c>
      <c r="O752" s="11"/>
      <c r="P752" s="11"/>
      <c r="Q752" s="11"/>
    </row>
    <row r="753" spans="1:17" s="17" customFormat="1" ht="20.25" customHeight="1" outlineLevel="2" x14ac:dyDescent="0.25">
      <c r="A753" s="9">
        <v>70717</v>
      </c>
      <c r="B753" s="11" t="s">
        <v>725</v>
      </c>
      <c r="C753" s="11" t="s">
        <v>743</v>
      </c>
      <c r="D753" s="11" t="s">
        <v>741</v>
      </c>
      <c r="E753" s="11" t="s">
        <v>40</v>
      </c>
      <c r="F753" s="102" t="s">
        <v>660</v>
      </c>
      <c r="G753" s="102"/>
      <c r="H753" s="103">
        <v>0.15</v>
      </c>
      <c r="I753" s="12">
        <f t="shared" si="52"/>
        <v>0.15</v>
      </c>
      <c r="J753" s="13">
        <f t="shared" si="53"/>
        <v>2</v>
      </c>
      <c r="K753" s="13" t="str">
        <f>IF('[33]VIATICOS REFERENCIA'!$G$15&gt;'Calculos Intermedios_transp_pes'!L753,"No","Si")</f>
        <v>No</v>
      </c>
      <c r="L753" s="20">
        <v>4000</v>
      </c>
      <c r="M753" s="21">
        <f t="shared" si="54"/>
        <v>0</v>
      </c>
      <c r="N753" s="16" t="s">
        <v>729</v>
      </c>
      <c r="O753" s="11"/>
      <c r="P753" s="11"/>
      <c r="Q753" s="11"/>
    </row>
    <row r="754" spans="1:17" s="17" customFormat="1" ht="20.25" customHeight="1" outlineLevel="2" x14ac:dyDescent="0.25">
      <c r="A754" s="9">
        <v>70742</v>
      </c>
      <c r="B754" s="11" t="s">
        <v>725</v>
      </c>
      <c r="C754" s="11" t="s">
        <v>744</v>
      </c>
      <c r="D754" s="11" t="s">
        <v>741</v>
      </c>
      <c r="E754" s="11" t="s">
        <v>40</v>
      </c>
      <c r="F754" s="102" t="s">
        <v>86</v>
      </c>
      <c r="G754" s="102"/>
      <c r="H754" s="103">
        <v>0.2</v>
      </c>
      <c r="I754" s="12">
        <f t="shared" si="52"/>
        <v>0.2</v>
      </c>
      <c r="J754" s="13">
        <f t="shared" si="53"/>
        <v>2</v>
      </c>
      <c r="K754" s="13" t="str">
        <f>IF('[33]VIATICOS REFERENCIA'!$G$15&gt;'Calculos Intermedios_transp_pes'!L754,"No","Si")</f>
        <v>No</v>
      </c>
      <c r="L754" s="20">
        <v>5000</v>
      </c>
      <c r="M754" s="21">
        <f t="shared" si="54"/>
        <v>0</v>
      </c>
      <c r="N754" s="16" t="s">
        <v>729</v>
      </c>
      <c r="O754" s="11"/>
      <c r="P754" s="11"/>
      <c r="Q754" s="11"/>
    </row>
    <row r="755" spans="1:17" s="17" customFormat="1" ht="20.25" customHeight="1" outlineLevel="2" x14ac:dyDescent="0.25">
      <c r="A755" s="9">
        <v>70418</v>
      </c>
      <c r="B755" s="11" t="s">
        <v>725</v>
      </c>
      <c r="C755" s="11" t="s">
        <v>745</v>
      </c>
      <c r="D755" s="11" t="s">
        <v>741</v>
      </c>
      <c r="E755" s="11" t="s">
        <v>40</v>
      </c>
      <c r="F755" s="102" t="s">
        <v>47</v>
      </c>
      <c r="G755" s="102">
        <v>1</v>
      </c>
      <c r="H755" s="103"/>
      <c r="I755" s="12">
        <f t="shared" si="52"/>
        <v>1</v>
      </c>
      <c r="J755" s="13">
        <f t="shared" si="53"/>
        <v>2</v>
      </c>
      <c r="K755" s="13" t="str">
        <f>IF('[33]VIATICOS REFERENCIA'!$G$15&gt;'Calculos Intermedios_transp_pes'!L755,"No","Si")</f>
        <v>No</v>
      </c>
      <c r="L755" s="20">
        <v>25000</v>
      </c>
      <c r="M755" s="21">
        <f t="shared" si="54"/>
        <v>0</v>
      </c>
      <c r="N755" s="16" t="s">
        <v>733</v>
      </c>
      <c r="O755" s="11"/>
      <c r="P755" s="11"/>
      <c r="Q755" s="11"/>
    </row>
    <row r="756" spans="1:17" s="17" customFormat="1" ht="20.25" customHeight="1" outlineLevel="2" x14ac:dyDescent="0.25">
      <c r="A756" s="9">
        <v>70508</v>
      </c>
      <c r="B756" s="11" t="s">
        <v>725</v>
      </c>
      <c r="C756" s="11" t="s">
        <v>746</v>
      </c>
      <c r="D756" s="11" t="s">
        <v>741</v>
      </c>
      <c r="E756" s="11" t="s">
        <v>40</v>
      </c>
      <c r="F756" s="102" t="s">
        <v>86</v>
      </c>
      <c r="G756" s="102"/>
      <c r="H756" s="103">
        <v>0.2</v>
      </c>
      <c r="I756" s="12">
        <f t="shared" si="52"/>
        <v>0.2</v>
      </c>
      <c r="J756" s="13">
        <f t="shared" si="53"/>
        <v>2</v>
      </c>
      <c r="K756" s="13" t="str">
        <f>IF('[33]VIATICOS REFERENCIA'!$G$15&gt;'Calculos Intermedios_transp_pes'!L756,"No","Si")</f>
        <v>No</v>
      </c>
      <c r="L756" s="20">
        <v>5000</v>
      </c>
      <c r="M756" s="21">
        <f t="shared" si="54"/>
        <v>0</v>
      </c>
      <c r="N756" s="16" t="s">
        <v>729</v>
      </c>
      <c r="O756" s="11"/>
      <c r="P756" s="11"/>
      <c r="Q756" s="11"/>
    </row>
    <row r="757" spans="1:17" s="17" customFormat="1" ht="20.25" customHeight="1" outlineLevel="2" x14ac:dyDescent="0.25">
      <c r="A757" s="9">
        <v>70823</v>
      </c>
      <c r="B757" s="11" t="s">
        <v>725</v>
      </c>
      <c r="C757" s="11" t="s">
        <v>747</v>
      </c>
      <c r="D757" s="11" t="s">
        <v>748</v>
      </c>
      <c r="E757" s="11" t="s">
        <v>40</v>
      </c>
      <c r="F757" s="102" t="s">
        <v>47</v>
      </c>
      <c r="G757" s="102">
        <v>1</v>
      </c>
      <c r="H757" s="103"/>
      <c r="I757" s="12">
        <f t="shared" si="52"/>
        <v>1</v>
      </c>
      <c r="J757" s="13">
        <f t="shared" si="53"/>
        <v>2</v>
      </c>
      <c r="K757" s="13" t="str">
        <f>IF('[33]VIATICOS REFERENCIA'!$G$15&gt;'Calculos Intermedios_transp_pes'!L757,"No","Si")</f>
        <v>No</v>
      </c>
      <c r="L757" s="20">
        <v>30000</v>
      </c>
      <c r="M757" s="21">
        <f t="shared" si="54"/>
        <v>0</v>
      </c>
      <c r="N757" s="16" t="s">
        <v>733</v>
      </c>
      <c r="O757" s="11"/>
      <c r="P757" s="11"/>
      <c r="Q757" s="11"/>
    </row>
    <row r="758" spans="1:17" s="17" customFormat="1" ht="20.25" customHeight="1" outlineLevel="2" x14ac:dyDescent="0.25">
      <c r="A758" s="9">
        <v>70820</v>
      </c>
      <c r="B758" s="11" t="s">
        <v>725</v>
      </c>
      <c r="C758" s="11" t="s">
        <v>749</v>
      </c>
      <c r="D758" s="11" t="s">
        <v>748</v>
      </c>
      <c r="E758" s="11" t="s">
        <v>40</v>
      </c>
      <c r="F758" s="102" t="s">
        <v>126</v>
      </c>
      <c r="G758" s="102"/>
      <c r="H758" s="103">
        <v>0.3</v>
      </c>
      <c r="I758" s="12">
        <f t="shared" si="52"/>
        <v>0.3</v>
      </c>
      <c r="J758" s="13">
        <f t="shared" si="53"/>
        <v>2</v>
      </c>
      <c r="K758" s="13" t="str">
        <f>IF('[33]VIATICOS REFERENCIA'!$G$15&gt;'Calculos Intermedios_transp_pes'!L758,"No","Si")</f>
        <v>No</v>
      </c>
      <c r="L758" s="20">
        <v>4000</v>
      </c>
      <c r="M758" s="21">
        <f t="shared" si="54"/>
        <v>0</v>
      </c>
      <c r="N758" s="16" t="s">
        <v>729</v>
      </c>
      <c r="O758" s="11"/>
      <c r="P758" s="11"/>
      <c r="Q758" s="11"/>
    </row>
    <row r="759" spans="1:17" s="17" customFormat="1" ht="20.25" customHeight="1" outlineLevel="2" x14ac:dyDescent="0.25">
      <c r="A759" s="9">
        <v>70221</v>
      </c>
      <c r="B759" s="11" t="s">
        <v>725</v>
      </c>
      <c r="C759" s="11" t="s">
        <v>750</v>
      </c>
      <c r="D759" s="11" t="s">
        <v>748</v>
      </c>
      <c r="E759" s="11" t="s">
        <v>40</v>
      </c>
      <c r="F759" s="102" t="s">
        <v>405</v>
      </c>
      <c r="G759" s="102"/>
      <c r="H759" s="103">
        <v>0.4</v>
      </c>
      <c r="I759" s="12">
        <f t="shared" si="52"/>
        <v>0.4</v>
      </c>
      <c r="J759" s="13">
        <f t="shared" si="53"/>
        <v>2</v>
      </c>
      <c r="K759" s="13" t="str">
        <f>IF('[33]VIATICOS REFERENCIA'!$G$15&gt;'Calculos Intermedios_transp_pes'!L759,"No","Si")</f>
        <v>No</v>
      </c>
      <c r="L759" s="20">
        <v>4000</v>
      </c>
      <c r="M759" s="21">
        <f t="shared" si="54"/>
        <v>0</v>
      </c>
      <c r="N759" s="16" t="s">
        <v>729</v>
      </c>
      <c r="O759" s="11"/>
      <c r="P759" s="11"/>
      <c r="Q759" s="11"/>
    </row>
    <row r="760" spans="1:17" s="17" customFormat="1" ht="20.25" customHeight="1" outlineLevel="2" x14ac:dyDescent="0.25">
      <c r="A760" s="9">
        <v>70523</v>
      </c>
      <c r="B760" s="11" t="s">
        <v>725</v>
      </c>
      <c r="C760" s="11" t="s">
        <v>751</v>
      </c>
      <c r="D760" s="11" t="s">
        <v>748</v>
      </c>
      <c r="E760" s="11" t="s">
        <v>40</v>
      </c>
      <c r="F760" s="102" t="s">
        <v>126</v>
      </c>
      <c r="G760" s="102"/>
      <c r="H760" s="103">
        <v>0.3</v>
      </c>
      <c r="I760" s="12">
        <f t="shared" si="52"/>
        <v>0.3</v>
      </c>
      <c r="J760" s="13">
        <f t="shared" si="53"/>
        <v>2</v>
      </c>
      <c r="K760" s="13" t="str">
        <f>IF('[33]VIATICOS REFERENCIA'!$G$15&gt;'Calculos Intermedios_transp_pes'!L760,"No","Si")</f>
        <v>No</v>
      </c>
      <c r="L760" s="20">
        <v>4000</v>
      </c>
      <c r="M760" s="21">
        <f t="shared" si="54"/>
        <v>0</v>
      </c>
      <c r="N760" s="16" t="s">
        <v>729</v>
      </c>
      <c r="O760" s="11"/>
      <c r="P760" s="11"/>
      <c r="Q760" s="11"/>
    </row>
    <row r="761" spans="1:17" s="17" customFormat="1" ht="20.25" customHeight="1" outlineLevel="2" x14ac:dyDescent="0.25">
      <c r="A761" s="9">
        <v>70678</v>
      </c>
      <c r="B761" s="11" t="s">
        <v>725</v>
      </c>
      <c r="C761" s="11" t="s">
        <v>752</v>
      </c>
      <c r="D761" s="11" t="s">
        <v>753</v>
      </c>
      <c r="E761" s="11" t="s">
        <v>40</v>
      </c>
      <c r="F761" s="102" t="s">
        <v>432</v>
      </c>
      <c r="G761" s="102">
        <v>1</v>
      </c>
      <c r="H761" s="103"/>
      <c r="I761" s="12">
        <f t="shared" si="52"/>
        <v>1</v>
      </c>
      <c r="J761" s="13">
        <f t="shared" si="53"/>
        <v>2</v>
      </c>
      <c r="K761" s="13" t="str">
        <f>IF('[33]VIATICOS REFERENCIA'!$G$15&gt;'Calculos Intermedios_transp_pes'!L761,"No","Si")</f>
        <v>No</v>
      </c>
      <c r="L761" s="20">
        <v>20000</v>
      </c>
      <c r="M761" s="21">
        <f t="shared" si="54"/>
        <v>0</v>
      </c>
      <c r="N761" s="16" t="s">
        <v>729</v>
      </c>
      <c r="O761" s="11"/>
      <c r="P761" s="11"/>
      <c r="Q761" s="11"/>
    </row>
    <row r="762" spans="1:17" s="17" customFormat="1" ht="20.25" customHeight="1" outlineLevel="2" x14ac:dyDescent="0.25">
      <c r="A762" s="9">
        <v>70670</v>
      </c>
      <c r="B762" s="11" t="s">
        <v>725</v>
      </c>
      <c r="C762" s="11" t="s">
        <v>753</v>
      </c>
      <c r="D762" s="11" t="s">
        <v>753</v>
      </c>
      <c r="E762" s="11" t="s">
        <v>40</v>
      </c>
      <c r="F762" s="102" t="s">
        <v>47</v>
      </c>
      <c r="G762" s="102">
        <v>1</v>
      </c>
      <c r="H762" s="103"/>
      <c r="I762" s="12">
        <f t="shared" si="52"/>
        <v>1</v>
      </c>
      <c r="J762" s="13">
        <f t="shared" si="53"/>
        <v>2</v>
      </c>
      <c r="K762" s="13" t="str">
        <f>IF('[33]VIATICOS REFERENCIA'!$G$15&gt;'Calculos Intermedios_transp_pes'!L762,"No","Si")</f>
        <v>No</v>
      </c>
      <c r="L762" s="20">
        <v>25000</v>
      </c>
      <c r="M762" s="21">
        <f t="shared" si="54"/>
        <v>0</v>
      </c>
      <c r="N762" s="16" t="s">
        <v>733</v>
      </c>
      <c r="O762" s="11"/>
      <c r="P762" s="11"/>
      <c r="Q762" s="11"/>
    </row>
    <row r="763" spans="1:17" s="17" customFormat="1" ht="20.25" customHeight="1" outlineLevel="2" x14ac:dyDescent="0.25">
      <c r="A763" s="9">
        <v>70124</v>
      </c>
      <c r="B763" s="11" t="s">
        <v>725</v>
      </c>
      <c r="C763" s="11" t="s">
        <v>754</v>
      </c>
      <c r="D763" s="11" t="s">
        <v>753</v>
      </c>
      <c r="E763" s="11" t="s">
        <v>40</v>
      </c>
      <c r="F763" s="102" t="s">
        <v>432</v>
      </c>
      <c r="G763" s="102">
        <v>1</v>
      </c>
      <c r="H763" s="103"/>
      <c r="I763" s="12">
        <f t="shared" si="52"/>
        <v>1</v>
      </c>
      <c r="J763" s="13">
        <f t="shared" si="53"/>
        <v>2</v>
      </c>
      <c r="K763" s="13" t="str">
        <f>IF('[33]VIATICOS REFERENCIA'!$G$15&gt;'Calculos Intermedios_transp_pes'!L763,"No","Si")</f>
        <v>No</v>
      </c>
      <c r="L763" s="20">
        <v>20000</v>
      </c>
      <c r="M763" s="21">
        <f t="shared" si="54"/>
        <v>0</v>
      </c>
      <c r="N763" s="16" t="s">
        <v>729</v>
      </c>
      <c r="O763" s="11"/>
      <c r="P763" s="11"/>
      <c r="Q763" s="11"/>
    </row>
    <row r="764" spans="1:17" s="17" customFormat="1" ht="20.25" customHeight="1" outlineLevel="2" x14ac:dyDescent="0.25">
      <c r="A764" s="9">
        <v>70235</v>
      </c>
      <c r="B764" s="11" t="s">
        <v>725</v>
      </c>
      <c r="C764" s="11" t="s">
        <v>755</v>
      </c>
      <c r="D764" s="11" t="s">
        <v>753</v>
      </c>
      <c r="E764" s="11" t="s">
        <v>40</v>
      </c>
      <c r="F764" s="102" t="s">
        <v>756</v>
      </c>
      <c r="G764" s="102">
        <v>1</v>
      </c>
      <c r="H764" s="103">
        <v>0.2</v>
      </c>
      <c r="I764" s="12">
        <f t="shared" si="52"/>
        <v>1.2</v>
      </c>
      <c r="J764" s="13">
        <f t="shared" si="53"/>
        <v>2</v>
      </c>
      <c r="K764" s="13" t="str">
        <f>IF('[33]VIATICOS REFERENCIA'!$G$15&gt;'Calculos Intermedios_transp_pes'!L764,"No","Si")</f>
        <v>No</v>
      </c>
      <c r="L764" s="20">
        <v>13000</v>
      </c>
      <c r="M764" s="21">
        <f t="shared" si="54"/>
        <v>0</v>
      </c>
      <c r="N764" s="16" t="s">
        <v>729</v>
      </c>
      <c r="O764" s="11"/>
      <c r="P764" s="11"/>
      <c r="Q764" s="11"/>
    </row>
    <row r="765" spans="1:17" s="17" customFormat="1" ht="20.25" customHeight="1" outlineLevel="1" x14ac:dyDescent="0.25">
      <c r="A765" s="9"/>
      <c r="B765" s="24" t="s">
        <v>757</v>
      </c>
      <c r="C765" s="11"/>
      <c r="D765" s="24"/>
      <c r="E765" s="24"/>
      <c r="F765" s="106"/>
      <c r="G765" s="106">
        <f>SUBTOTAL(9,G744:G764)</f>
        <v>10</v>
      </c>
      <c r="H765" s="107">
        <f>SUBTOTAL(9,H744:H764)</f>
        <v>3.55</v>
      </c>
      <c r="I765" s="12"/>
      <c r="J765" s="13"/>
      <c r="K765" s="12"/>
      <c r="L765" s="20"/>
      <c r="M765" s="40" t="str">
        <f>B764</f>
        <v>Sucre</v>
      </c>
      <c r="N765" s="16"/>
      <c r="O765" s="11"/>
      <c r="P765" s="11"/>
      <c r="Q765" s="11"/>
    </row>
    <row r="766" spans="1:17" s="17" customFormat="1" ht="20.25" customHeight="1" outlineLevel="2" x14ac:dyDescent="0.25">
      <c r="A766" s="9">
        <v>73449</v>
      </c>
      <c r="B766" s="11" t="s">
        <v>758</v>
      </c>
      <c r="C766" s="11" t="s">
        <v>759</v>
      </c>
      <c r="D766" s="11" t="s">
        <v>760</v>
      </c>
      <c r="E766" s="11" t="s">
        <v>761</v>
      </c>
      <c r="F766" s="11" t="s">
        <v>163</v>
      </c>
      <c r="G766" s="11"/>
      <c r="H766" s="34">
        <v>0.4</v>
      </c>
      <c r="I766" s="12">
        <f t="shared" ref="I766:I779" si="55">G766+H766</f>
        <v>0.4</v>
      </c>
      <c r="J766" s="13">
        <f t="shared" ref="J766:J779" si="56">IF(I766=0,1,IF(I766&lt;=2,2,IF(I766&lt;=5,3,IF(I766&lt;=12,4,5))))</f>
        <v>2</v>
      </c>
      <c r="K766" s="13" t="str">
        <f>IF('[33]VIATICOS REFERENCIA'!$G$15&gt;'Calculos Intermedios_transp_pes'!L766,"No","Si")</f>
        <v>No</v>
      </c>
      <c r="L766" s="20">
        <v>9000</v>
      </c>
      <c r="M766" s="21">
        <f t="shared" ref="M766:M779" si="57">IF(J766=3,1,IF(J766=4,2,IF(J766=5,"rev",0)))</f>
        <v>0</v>
      </c>
      <c r="N766" s="16" t="s">
        <v>762</v>
      </c>
      <c r="O766" s="11"/>
      <c r="P766" s="11"/>
      <c r="Q766" s="11"/>
    </row>
    <row r="767" spans="1:17" s="17" customFormat="1" ht="20.25" customHeight="1" outlineLevel="2" x14ac:dyDescent="0.25">
      <c r="A767" s="9">
        <v>73268</v>
      </c>
      <c r="B767" s="11" t="s">
        <v>758</v>
      </c>
      <c r="C767" s="11" t="s">
        <v>760</v>
      </c>
      <c r="D767" s="11" t="s">
        <v>760</v>
      </c>
      <c r="E767" s="11" t="s">
        <v>761</v>
      </c>
      <c r="F767" s="11" t="s">
        <v>47</v>
      </c>
      <c r="G767" s="11">
        <v>1</v>
      </c>
      <c r="H767" s="34"/>
      <c r="I767" s="12">
        <f t="shared" si="55"/>
        <v>1</v>
      </c>
      <c r="J767" s="13">
        <f t="shared" si="56"/>
        <v>2</v>
      </c>
      <c r="K767" s="13" t="str">
        <f>IF('[33]VIATICOS REFERENCIA'!$G$15&gt;'Calculos Intermedios_transp_pes'!L767,"No","Si")</f>
        <v>No</v>
      </c>
      <c r="L767" s="20">
        <v>2000</v>
      </c>
      <c r="M767" s="21">
        <f t="shared" si="57"/>
        <v>0</v>
      </c>
      <c r="N767" s="16" t="s">
        <v>762</v>
      </c>
      <c r="O767" s="11"/>
      <c r="P767" s="11"/>
      <c r="Q767" s="11"/>
    </row>
    <row r="768" spans="1:17" s="17" customFormat="1" ht="20.25" customHeight="1" outlineLevel="2" x14ac:dyDescent="0.25">
      <c r="A768" s="9">
        <v>73319</v>
      </c>
      <c r="B768" s="11" t="s">
        <v>758</v>
      </c>
      <c r="C768" s="11" t="s">
        <v>763</v>
      </c>
      <c r="D768" s="11" t="s">
        <v>760</v>
      </c>
      <c r="E768" s="11" t="s">
        <v>761</v>
      </c>
      <c r="F768" s="11" t="s">
        <v>70</v>
      </c>
      <c r="G768" s="11"/>
      <c r="H768" s="34">
        <v>0.15</v>
      </c>
      <c r="I768" s="12">
        <f t="shared" si="55"/>
        <v>0.15</v>
      </c>
      <c r="J768" s="13">
        <f t="shared" si="56"/>
        <v>2</v>
      </c>
      <c r="K768" s="13" t="str">
        <f>IF('[33]VIATICOS REFERENCIA'!$G$15&gt;'Calculos Intermedios_transp_pes'!L768,"No","Si")</f>
        <v>No</v>
      </c>
      <c r="L768" s="20">
        <v>4000</v>
      </c>
      <c r="M768" s="21">
        <f t="shared" si="57"/>
        <v>0</v>
      </c>
      <c r="N768" s="16" t="s">
        <v>762</v>
      </c>
      <c r="O768" s="11"/>
      <c r="P768" s="11"/>
      <c r="Q768" s="11"/>
    </row>
    <row r="769" spans="1:17" s="17" customFormat="1" ht="20.25" customHeight="1" outlineLevel="2" x14ac:dyDescent="0.25">
      <c r="A769" s="9">
        <v>73275</v>
      </c>
      <c r="B769" s="11" t="s">
        <v>758</v>
      </c>
      <c r="C769" s="11" t="s">
        <v>764</v>
      </c>
      <c r="D769" s="11" t="s">
        <v>760</v>
      </c>
      <c r="E769" s="11" t="s">
        <v>761</v>
      </c>
      <c r="F769" s="11" t="s">
        <v>765</v>
      </c>
      <c r="G769" s="11"/>
      <c r="H769" s="34">
        <v>0.2</v>
      </c>
      <c r="I769" s="12">
        <f t="shared" si="55"/>
        <v>0.2</v>
      </c>
      <c r="J769" s="13">
        <f t="shared" si="56"/>
        <v>2</v>
      </c>
      <c r="K769" s="13" t="str">
        <f>IF('[33]VIATICOS REFERENCIA'!$G$15&gt;'Calculos Intermedios_transp_pes'!L769,"No","Si")</f>
        <v>No</v>
      </c>
      <c r="L769" s="20">
        <v>3000</v>
      </c>
      <c r="M769" s="21">
        <f t="shared" si="57"/>
        <v>0</v>
      </c>
      <c r="N769" s="16" t="s">
        <v>762</v>
      </c>
      <c r="O769" s="11"/>
      <c r="P769" s="11"/>
      <c r="Q769" s="11"/>
    </row>
    <row r="770" spans="1:17" s="17" customFormat="1" ht="20.25" customHeight="1" outlineLevel="2" x14ac:dyDescent="0.25">
      <c r="A770" s="9">
        <v>73200</v>
      </c>
      <c r="B770" s="11" t="s">
        <v>758</v>
      </c>
      <c r="C770" s="11" t="s">
        <v>766</v>
      </c>
      <c r="D770" s="11" t="s">
        <v>760</v>
      </c>
      <c r="E770" s="11" t="s">
        <v>761</v>
      </c>
      <c r="F770" s="11" t="s">
        <v>765</v>
      </c>
      <c r="G770" s="11"/>
      <c r="H770" s="34">
        <v>0.2</v>
      </c>
      <c r="I770" s="12">
        <f t="shared" si="55"/>
        <v>0.2</v>
      </c>
      <c r="J770" s="13">
        <f t="shared" si="56"/>
        <v>2</v>
      </c>
      <c r="K770" s="13" t="str">
        <f>IF('[33]VIATICOS REFERENCIA'!$G$15&gt;'Calculos Intermedios_transp_pes'!L770,"No","Si")</f>
        <v>No</v>
      </c>
      <c r="L770" s="20">
        <v>5000</v>
      </c>
      <c r="M770" s="21">
        <f t="shared" si="57"/>
        <v>0</v>
      </c>
      <c r="N770" s="16" t="s">
        <v>762</v>
      </c>
      <c r="O770" s="11"/>
      <c r="P770" s="11"/>
      <c r="Q770" s="11"/>
    </row>
    <row r="771" spans="1:17" s="17" customFormat="1" ht="20.25" customHeight="1" outlineLevel="2" x14ac:dyDescent="0.25">
      <c r="A771" s="9">
        <v>73671</v>
      </c>
      <c r="B771" s="11" t="s">
        <v>758</v>
      </c>
      <c r="C771" s="11" t="s">
        <v>767</v>
      </c>
      <c r="D771" s="11" t="s">
        <v>767</v>
      </c>
      <c r="E771" s="11" t="s">
        <v>761</v>
      </c>
      <c r="F771" s="11" t="s">
        <v>47</v>
      </c>
      <c r="G771" s="11">
        <v>1</v>
      </c>
      <c r="H771" s="34"/>
      <c r="I771" s="12">
        <f t="shared" si="55"/>
        <v>1</v>
      </c>
      <c r="J771" s="13">
        <f t="shared" si="56"/>
        <v>2</v>
      </c>
      <c r="K771" s="13" t="str">
        <f>IF('[33]VIATICOS REFERENCIA'!$G$15&gt;'Calculos Intermedios_transp_pes'!L771,"No","Si")</f>
        <v>No</v>
      </c>
      <c r="L771" s="20">
        <v>2000</v>
      </c>
      <c r="M771" s="21">
        <f t="shared" si="57"/>
        <v>0</v>
      </c>
      <c r="N771" s="16" t="s">
        <v>762</v>
      </c>
      <c r="O771" s="11"/>
      <c r="P771" s="11"/>
      <c r="Q771" s="11"/>
    </row>
    <row r="772" spans="1:17" s="17" customFormat="1" ht="20.25" customHeight="1" outlineLevel="2" x14ac:dyDescent="0.25">
      <c r="A772" s="9">
        <v>73483</v>
      </c>
      <c r="B772" s="11" t="s">
        <v>758</v>
      </c>
      <c r="C772" s="11" t="s">
        <v>768</v>
      </c>
      <c r="D772" s="11" t="s">
        <v>767</v>
      </c>
      <c r="E772" s="11" t="s">
        <v>761</v>
      </c>
      <c r="F772" s="11" t="s">
        <v>66</v>
      </c>
      <c r="G772" s="11"/>
      <c r="H772" s="34">
        <v>0.3</v>
      </c>
      <c r="I772" s="12">
        <f t="shared" si="55"/>
        <v>0.3</v>
      </c>
      <c r="J772" s="13">
        <f t="shared" si="56"/>
        <v>2</v>
      </c>
      <c r="K772" s="13" t="str">
        <f>IF('[33]VIATICOS REFERENCIA'!$G$15&gt;'Calculos Intermedios_transp_pes'!L772,"No","Si")</f>
        <v>No</v>
      </c>
      <c r="L772" s="20">
        <v>7000</v>
      </c>
      <c r="M772" s="21">
        <f t="shared" si="57"/>
        <v>0</v>
      </c>
      <c r="N772" s="16" t="s">
        <v>762</v>
      </c>
      <c r="O772" s="11"/>
      <c r="P772" s="11"/>
      <c r="Q772" s="11"/>
    </row>
    <row r="773" spans="1:17" s="17" customFormat="1" ht="20.25" customHeight="1" outlineLevel="2" x14ac:dyDescent="0.25">
      <c r="A773" s="9">
        <v>73168</v>
      </c>
      <c r="B773" s="11" t="s">
        <v>758</v>
      </c>
      <c r="C773" s="11" t="s">
        <v>769</v>
      </c>
      <c r="D773" s="11" t="s">
        <v>767</v>
      </c>
      <c r="E773" s="11" t="s">
        <v>761</v>
      </c>
      <c r="F773" s="11" t="s">
        <v>52</v>
      </c>
      <c r="G773" s="11">
        <v>2</v>
      </c>
      <c r="H773" s="34"/>
      <c r="I773" s="12">
        <f t="shared" si="55"/>
        <v>2</v>
      </c>
      <c r="J773" s="13">
        <f t="shared" si="56"/>
        <v>2</v>
      </c>
      <c r="K773" s="13" t="str">
        <f>IF('[33]VIATICOS REFERENCIA'!$G$15&gt;'Calculos Intermedios_transp_pes'!L773,"No","Si")</f>
        <v>No</v>
      </c>
      <c r="L773" s="20">
        <v>20000</v>
      </c>
      <c r="M773" s="21">
        <f t="shared" si="57"/>
        <v>0</v>
      </c>
      <c r="N773" s="16" t="s">
        <v>762</v>
      </c>
      <c r="O773" s="11"/>
      <c r="P773" s="11"/>
      <c r="Q773" s="11"/>
    </row>
    <row r="774" spans="1:17" s="17" customFormat="1" ht="20.25" customHeight="1" outlineLevel="2" x14ac:dyDescent="0.25">
      <c r="A774" s="9">
        <v>73217</v>
      </c>
      <c r="B774" s="11" t="s">
        <v>758</v>
      </c>
      <c r="C774" s="11" t="s">
        <v>770</v>
      </c>
      <c r="D774" s="11" t="s">
        <v>767</v>
      </c>
      <c r="E774" s="11" t="s">
        <v>761</v>
      </c>
      <c r="F774" s="11" t="s">
        <v>47</v>
      </c>
      <c r="G774" s="11">
        <v>1</v>
      </c>
      <c r="H774" s="34"/>
      <c r="I774" s="12">
        <f t="shared" si="55"/>
        <v>1</v>
      </c>
      <c r="J774" s="13">
        <f t="shared" si="56"/>
        <v>2</v>
      </c>
      <c r="K774" s="13" t="str">
        <f>IF('[33]VIATICOS REFERENCIA'!$G$15&gt;'Calculos Intermedios_transp_pes'!L774,"No","Si")</f>
        <v>No</v>
      </c>
      <c r="L774" s="20">
        <v>10000</v>
      </c>
      <c r="M774" s="21">
        <f t="shared" si="57"/>
        <v>0</v>
      </c>
      <c r="N774" s="16" t="s">
        <v>762</v>
      </c>
      <c r="O774" s="11"/>
      <c r="P774" s="11"/>
      <c r="Q774" s="11"/>
    </row>
    <row r="775" spans="1:17" s="17" customFormat="1" ht="20.25" customHeight="1" outlineLevel="2" x14ac:dyDescent="0.25">
      <c r="A775" s="9">
        <v>73547</v>
      </c>
      <c r="B775" s="11" t="s">
        <v>758</v>
      </c>
      <c r="C775" s="11" t="s">
        <v>771</v>
      </c>
      <c r="D775" s="11" t="s">
        <v>772</v>
      </c>
      <c r="E775" s="11" t="s">
        <v>761</v>
      </c>
      <c r="F775" s="11" t="s">
        <v>56</v>
      </c>
      <c r="G775" s="11">
        <v>1</v>
      </c>
      <c r="H775" s="34">
        <v>0.3</v>
      </c>
      <c r="I775" s="12">
        <f t="shared" si="55"/>
        <v>1.3</v>
      </c>
      <c r="J775" s="13">
        <f t="shared" si="56"/>
        <v>2</v>
      </c>
      <c r="K775" s="13" t="str">
        <f>IF('[33]VIATICOS REFERENCIA'!$G$15&gt;'Calculos Intermedios_transp_pes'!L775,"No","Si")</f>
        <v>No</v>
      </c>
      <c r="L775" s="20">
        <v>9000</v>
      </c>
      <c r="M775" s="21">
        <f t="shared" si="57"/>
        <v>0</v>
      </c>
      <c r="N775" s="16" t="s">
        <v>762</v>
      </c>
      <c r="O775" s="11"/>
      <c r="P775" s="11"/>
      <c r="Q775" s="11"/>
    </row>
    <row r="776" spans="1:17" s="17" customFormat="1" ht="20.25" customHeight="1" outlineLevel="2" x14ac:dyDescent="0.25">
      <c r="A776" s="9">
        <v>73861</v>
      </c>
      <c r="B776" s="11" t="s">
        <v>758</v>
      </c>
      <c r="C776" s="11" t="s">
        <v>773</v>
      </c>
      <c r="D776" s="11" t="s">
        <v>772</v>
      </c>
      <c r="E776" s="11" t="s">
        <v>761</v>
      </c>
      <c r="F776" s="11" t="s">
        <v>774</v>
      </c>
      <c r="G776" s="11">
        <v>1</v>
      </c>
      <c r="H776" s="34">
        <v>0.15</v>
      </c>
      <c r="I776" s="12">
        <f t="shared" si="55"/>
        <v>1.1499999999999999</v>
      </c>
      <c r="J776" s="13">
        <f t="shared" si="56"/>
        <v>2</v>
      </c>
      <c r="K776" s="13" t="str">
        <f>IF('[33]VIATICOS REFERENCIA'!$G$15&gt;'Calculos Intermedios_transp_pes'!L776,"No","Si")</f>
        <v>No</v>
      </c>
      <c r="L776" s="20">
        <v>9000</v>
      </c>
      <c r="M776" s="21">
        <f t="shared" si="57"/>
        <v>0</v>
      </c>
      <c r="N776" s="16" t="s">
        <v>762</v>
      </c>
      <c r="O776" s="11"/>
      <c r="P776" s="11"/>
      <c r="Q776" s="11"/>
    </row>
    <row r="777" spans="1:17" s="17" customFormat="1" ht="20.25" customHeight="1" outlineLevel="2" x14ac:dyDescent="0.25">
      <c r="A777" s="9">
        <v>73443</v>
      </c>
      <c r="B777" s="11" t="s">
        <v>758</v>
      </c>
      <c r="C777" s="11" t="s">
        <v>775</v>
      </c>
      <c r="D777" s="11" t="s">
        <v>772</v>
      </c>
      <c r="E777" s="11" t="s">
        <v>761</v>
      </c>
      <c r="F777" s="11" t="s">
        <v>24</v>
      </c>
      <c r="G777" s="11">
        <v>2</v>
      </c>
      <c r="H777" s="34"/>
      <c r="I777" s="12">
        <f t="shared" si="55"/>
        <v>2</v>
      </c>
      <c r="J777" s="13">
        <f t="shared" si="56"/>
        <v>2</v>
      </c>
      <c r="K777" s="13" t="str">
        <f>IF('[33]VIATICOS REFERENCIA'!$G$15&gt;'Calculos Intermedios_transp_pes'!L777,"No","Si")</f>
        <v>No</v>
      </c>
      <c r="L777" s="20">
        <v>12000</v>
      </c>
      <c r="M777" s="21">
        <f t="shared" si="57"/>
        <v>0</v>
      </c>
      <c r="N777" s="16" t="s">
        <v>762</v>
      </c>
      <c r="O777" s="11"/>
      <c r="P777" s="11"/>
      <c r="Q777" s="11"/>
    </row>
    <row r="778" spans="1:17" s="17" customFormat="1" ht="20.25" customHeight="1" outlineLevel="2" x14ac:dyDescent="0.25">
      <c r="A778" s="9">
        <v>73624</v>
      </c>
      <c r="B778" s="11" t="s">
        <v>758</v>
      </c>
      <c r="C778" s="11" t="s">
        <v>776</v>
      </c>
      <c r="D778" s="11" t="s">
        <v>772</v>
      </c>
      <c r="E778" s="11" t="s">
        <v>761</v>
      </c>
      <c r="F778" s="11" t="s">
        <v>56</v>
      </c>
      <c r="G778" s="11">
        <v>1</v>
      </c>
      <c r="H778" s="34">
        <v>0.3</v>
      </c>
      <c r="I778" s="12">
        <f t="shared" si="55"/>
        <v>1.3</v>
      </c>
      <c r="J778" s="13">
        <f t="shared" si="56"/>
        <v>2</v>
      </c>
      <c r="K778" s="13" t="str">
        <f>IF('[33]VIATICOS REFERENCIA'!$G$15&gt;'Calculos Intermedios_transp_pes'!L778,"No","Si")</f>
        <v>No</v>
      </c>
      <c r="L778" s="20">
        <v>8000</v>
      </c>
      <c r="M778" s="21">
        <f t="shared" si="57"/>
        <v>0</v>
      </c>
      <c r="N778" s="16" t="s">
        <v>762</v>
      </c>
      <c r="O778" s="11"/>
      <c r="P778" s="11"/>
      <c r="Q778" s="11"/>
    </row>
    <row r="779" spans="1:17" s="17" customFormat="1" ht="20.25" customHeight="1" outlineLevel="2" x14ac:dyDescent="0.25">
      <c r="A779" s="9">
        <v>73001</v>
      </c>
      <c r="B779" s="11" t="s">
        <v>758</v>
      </c>
      <c r="C779" s="11" t="s">
        <v>777</v>
      </c>
      <c r="D779" s="11" t="s">
        <v>772</v>
      </c>
      <c r="E779" s="11" t="s">
        <v>761</v>
      </c>
      <c r="F779" s="11" t="s">
        <v>47</v>
      </c>
      <c r="G779" s="11">
        <v>1</v>
      </c>
      <c r="H779" s="34"/>
      <c r="I779" s="12">
        <f t="shared" si="55"/>
        <v>1</v>
      </c>
      <c r="J779" s="13">
        <f t="shared" si="56"/>
        <v>2</v>
      </c>
      <c r="K779" s="13" t="str">
        <f>IF('[33]VIATICOS REFERENCIA'!$G$15&gt;'Calculos Intermedios_transp_pes'!L779,"No","Si")</f>
        <v>No</v>
      </c>
      <c r="L779" s="20">
        <v>2000</v>
      </c>
      <c r="M779" s="21">
        <f t="shared" si="57"/>
        <v>0</v>
      </c>
      <c r="N779" s="16" t="s">
        <v>778</v>
      </c>
      <c r="O779" s="11"/>
      <c r="P779" s="11"/>
      <c r="Q779" s="11"/>
    </row>
    <row r="780" spans="1:17" s="17" customFormat="1" ht="20.25" customHeight="1" outlineLevel="1" x14ac:dyDescent="0.25">
      <c r="A780" s="9"/>
      <c r="B780" s="24" t="s">
        <v>779</v>
      </c>
      <c r="C780" s="11"/>
      <c r="D780" s="24"/>
      <c r="E780" s="24"/>
      <c r="F780" s="24"/>
      <c r="G780" s="24">
        <f>SUBTOTAL(9,G766:G779)</f>
        <v>11</v>
      </c>
      <c r="H780" s="37">
        <f>SUBTOTAL(9,H766:H779)</f>
        <v>2</v>
      </c>
      <c r="I780" s="12"/>
      <c r="J780" s="13"/>
      <c r="K780" s="12"/>
      <c r="L780" s="20"/>
      <c r="M780" s="40" t="str">
        <f>B779</f>
        <v>Tolima</v>
      </c>
      <c r="N780" s="16"/>
      <c r="O780" s="11"/>
      <c r="P780" s="11"/>
      <c r="Q780" s="11"/>
    </row>
    <row r="781" spans="1:17" s="17" customFormat="1" ht="20.25" customHeight="1" outlineLevel="2" x14ac:dyDescent="0.25">
      <c r="A781" s="9">
        <v>76890</v>
      </c>
      <c r="B781" s="11" t="s">
        <v>780</v>
      </c>
      <c r="C781" s="11" t="s">
        <v>781</v>
      </c>
      <c r="D781" s="11" t="s">
        <v>782</v>
      </c>
      <c r="E781" s="11" t="s">
        <v>40</v>
      </c>
      <c r="F781" s="11" t="s">
        <v>432</v>
      </c>
      <c r="G781" s="11">
        <v>1</v>
      </c>
      <c r="H781" s="34"/>
      <c r="I781" s="12">
        <f t="shared" ref="I781:I790" si="58">G781+H781</f>
        <v>1</v>
      </c>
      <c r="J781" s="13">
        <f t="shared" ref="J781:J790" si="59">IF(I781=0,1,IF(I781&lt;=2,2,IF(I781&lt;=5,3,IF(I781&lt;=12,4,5))))</f>
        <v>2</v>
      </c>
      <c r="K781" s="13" t="str">
        <f>IF('[33]VIATICOS REFERENCIA'!$G$15&gt;'Calculos Intermedios_transp_pes'!L781,"No","Si")</f>
        <v>No</v>
      </c>
      <c r="L781" s="20">
        <v>6000</v>
      </c>
      <c r="M781" s="21">
        <f t="shared" ref="M781:M790" si="60">IF(J781=3,1,IF(J781=4,2,IF(J781=5,"rev",0)))</f>
        <v>0</v>
      </c>
      <c r="N781" s="16" t="s">
        <v>783</v>
      </c>
      <c r="O781" s="11"/>
      <c r="P781" s="11"/>
      <c r="Q781" s="11"/>
    </row>
    <row r="782" spans="1:17" s="17" customFormat="1" ht="20.25" customHeight="1" outlineLevel="2" x14ac:dyDescent="0.25">
      <c r="A782" s="9">
        <v>76377</v>
      </c>
      <c r="B782" s="11" t="s">
        <v>780</v>
      </c>
      <c r="C782" s="11" t="s">
        <v>784</v>
      </c>
      <c r="D782" s="11" t="s">
        <v>782</v>
      </c>
      <c r="E782" s="11" t="s">
        <v>40</v>
      </c>
      <c r="F782" s="11" t="s">
        <v>444</v>
      </c>
      <c r="G782" s="11"/>
      <c r="H782" s="34">
        <v>0.3</v>
      </c>
      <c r="I782" s="12">
        <f t="shared" si="58"/>
        <v>0.3</v>
      </c>
      <c r="J782" s="13">
        <f t="shared" si="59"/>
        <v>2</v>
      </c>
      <c r="K782" s="13" t="str">
        <f>IF('[33]VIATICOS REFERENCIA'!$G$15&gt;'Calculos Intermedios_transp_pes'!L782,"No","Si")</f>
        <v>No</v>
      </c>
      <c r="L782" s="20">
        <v>6000</v>
      </c>
      <c r="M782" s="21">
        <f t="shared" si="60"/>
        <v>0</v>
      </c>
      <c r="N782" s="16" t="s">
        <v>783</v>
      </c>
      <c r="O782" s="11"/>
      <c r="P782" s="11"/>
      <c r="Q782" s="11"/>
    </row>
    <row r="783" spans="1:17" s="17" customFormat="1" ht="20.25" customHeight="1" outlineLevel="2" x14ac:dyDescent="0.25">
      <c r="A783" s="9">
        <v>76892</v>
      </c>
      <c r="B783" s="11" t="s">
        <v>780</v>
      </c>
      <c r="C783" s="11" t="s">
        <v>785</v>
      </c>
      <c r="D783" s="11" t="s">
        <v>782</v>
      </c>
      <c r="E783" s="11" t="s">
        <v>40</v>
      </c>
      <c r="F783" s="11" t="s">
        <v>86</v>
      </c>
      <c r="G783" s="11"/>
      <c r="H783" s="34">
        <v>0.2</v>
      </c>
      <c r="I783" s="12">
        <f t="shared" si="58"/>
        <v>0.2</v>
      </c>
      <c r="J783" s="13">
        <f t="shared" si="59"/>
        <v>2</v>
      </c>
      <c r="K783" s="13" t="str">
        <f>IF('[33]VIATICOS REFERENCIA'!$G$15&gt;'Calculos Intermedios_transp_pes'!L783,"No","Si")</f>
        <v>No</v>
      </c>
      <c r="L783" s="20">
        <v>3000</v>
      </c>
      <c r="M783" s="21">
        <f t="shared" si="60"/>
        <v>0</v>
      </c>
      <c r="N783" s="16" t="s">
        <v>786</v>
      </c>
      <c r="O783" s="11"/>
      <c r="P783" s="11"/>
      <c r="Q783" s="11"/>
    </row>
    <row r="784" spans="1:17" s="17" customFormat="1" ht="20.25" customHeight="1" outlineLevel="2" x14ac:dyDescent="0.25">
      <c r="A784" s="9">
        <v>76845</v>
      </c>
      <c r="B784" s="11" t="s">
        <v>780</v>
      </c>
      <c r="C784" s="11" t="s">
        <v>787</v>
      </c>
      <c r="D784" s="11" t="s">
        <v>788</v>
      </c>
      <c r="E784" s="11" t="s">
        <v>40</v>
      </c>
      <c r="F784" s="11" t="s">
        <v>432</v>
      </c>
      <c r="G784" s="11">
        <v>1</v>
      </c>
      <c r="H784" s="34"/>
      <c r="I784" s="12">
        <f t="shared" si="58"/>
        <v>1</v>
      </c>
      <c r="J784" s="13">
        <f t="shared" si="59"/>
        <v>2</v>
      </c>
      <c r="K784" s="13" t="str">
        <f>IF('[33]VIATICOS REFERENCIA'!$G$15&gt;'Calculos Intermedios_transp_pes'!L784,"No","Si")</f>
        <v>No</v>
      </c>
      <c r="L784" s="20">
        <v>8000</v>
      </c>
      <c r="M784" s="21">
        <f t="shared" si="60"/>
        <v>0</v>
      </c>
      <c r="N784" s="16" t="s">
        <v>789</v>
      </c>
      <c r="O784" s="11"/>
      <c r="P784" s="11"/>
      <c r="Q784" s="11"/>
    </row>
    <row r="785" spans="1:18" s="17" customFormat="1" ht="20.25" customHeight="1" outlineLevel="2" x14ac:dyDescent="0.25">
      <c r="A785" s="9">
        <v>76054</v>
      </c>
      <c r="B785" s="11" t="s">
        <v>780</v>
      </c>
      <c r="C785" s="11" t="s">
        <v>263</v>
      </c>
      <c r="D785" s="11" t="s">
        <v>788</v>
      </c>
      <c r="E785" s="11" t="s">
        <v>40</v>
      </c>
      <c r="F785" s="11" t="s">
        <v>444</v>
      </c>
      <c r="G785" s="11">
        <v>1</v>
      </c>
      <c r="H785" s="34">
        <v>0.3</v>
      </c>
      <c r="I785" s="12">
        <f t="shared" si="58"/>
        <v>1.3</v>
      </c>
      <c r="J785" s="13">
        <f t="shared" si="59"/>
        <v>2</v>
      </c>
      <c r="K785" s="13" t="str">
        <f>IF('[33]VIATICOS REFERENCIA'!$G$15&gt;'Calculos Intermedios_transp_pes'!L785,"No","Si")</f>
        <v>No</v>
      </c>
      <c r="L785" s="20">
        <v>9000</v>
      </c>
      <c r="M785" s="21">
        <f t="shared" si="60"/>
        <v>0</v>
      </c>
      <c r="N785" s="16" t="s">
        <v>790</v>
      </c>
      <c r="O785" s="11"/>
      <c r="P785" s="11"/>
      <c r="Q785" s="11"/>
    </row>
    <row r="786" spans="1:18" s="17" customFormat="1" ht="20.25" customHeight="1" outlineLevel="2" x14ac:dyDescent="0.25">
      <c r="A786" s="9">
        <v>76020</v>
      </c>
      <c r="B786" s="11" t="s">
        <v>780</v>
      </c>
      <c r="C786" s="11" t="s">
        <v>791</v>
      </c>
      <c r="D786" s="11" t="s">
        <v>788</v>
      </c>
      <c r="E786" s="11" t="s">
        <v>40</v>
      </c>
      <c r="F786" s="11" t="s">
        <v>405</v>
      </c>
      <c r="G786" s="11"/>
      <c r="H786" s="34">
        <v>0.4</v>
      </c>
      <c r="I786" s="12">
        <f t="shared" si="58"/>
        <v>0.4</v>
      </c>
      <c r="J786" s="13">
        <f t="shared" si="59"/>
        <v>2</v>
      </c>
      <c r="K786" s="13" t="str">
        <f>IF('[33]VIATICOS REFERENCIA'!$G$15&gt;'Calculos Intermedios_transp_pes'!L786,"No","Si")</f>
        <v>No</v>
      </c>
      <c r="L786" s="20">
        <v>6000</v>
      </c>
      <c r="M786" s="21">
        <f t="shared" si="60"/>
        <v>0</v>
      </c>
      <c r="N786" s="16" t="s">
        <v>783</v>
      </c>
      <c r="O786" s="11"/>
      <c r="P786" s="11"/>
      <c r="Q786" s="11"/>
    </row>
    <row r="787" spans="1:18" s="17" customFormat="1" ht="20.25" customHeight="1" outlineLevel="2" x14ac:dyDescent="0.25">
      <c r="A787" s="9">
        <v>76243</v>
      </c>
      <c r="B787" s="11" t="s">
        <v>780</v>
      </c>
      <c r="C787" s="11" t="s">
        <v>792</v>
      </c>
      <c r="D787" s="11" t="s">
        <v>788</v>
      </c>
      <c r="E787" s="11" t="s">
        <v>40</v>
      </c>
      <c r="F787" s="11" t="s">
        <v>52</v>
      </c>
      <c r="G787" s="11">
        <v>2</v>
      </c>
      <c r="H787" s="34"/>
      <c r="I787" s="12">
        <f t="shared" si="58"/>
        <v>2</v>
      </c>
      <c r="J787" s="13">
        <f t="shared" si="59"/>
        <v>2</v>
      </c>
      <c r="K787" s="13" t="str">
        <f>IF('[33]VIATICOS REFERENCIA'!$G$15&gt;'Calculos Intermedios_transp_pes'!L787,"No","Si")</f>
        <v>No</v>
      </c>
      <c r="L787" s="20">
        <v>12500</v>
      </c>
      <c r="M787" s="21">
        <f t="shared" si="60"/>
        <v>0</v>
      </c>
      <c r="N787" s="16" t="s">
        <v>793</v>
      </c>
      <c r="O787" s="11"/>
      <c r="P787" s="11"/>
      <c r="Q787" s="11"/>
    </row>
    <row r="788" spans="1:18" s="17" customFormat="1" ht="20.25" customHeight="1" outlineLevel="2" x14ac:dyDescent="0.25">
      <c r="A788" s="9">
        <v>76147</v>
      </c>
      <c r="B788" s="41" t="s">
        <v>780</v>
      </c>
      <c r="C788" s="11" t="s">
        <v>788</v>
      </c>
      <c r="D788" s="11" t="s">
        <v>159</v>
      </c>
      <c r="E788" s="11" t="s">
        <v>159</v>
      </c>
      <c r="F788" s="11" t="s">
        <v>159</v>
      </c>
      <c r="G788" s="11"/>
      <c r="H788" s="34"/>
      <c r="I788" s="12">
        <f t="shared" si="58"/>
        <v>0</v>
      </c>
      <c r="J788" s="13">
        <f t="shared" si="59"/>
        <v>1</v>
      </c>
      <c r="K788" s="13" t="str">
        <f>IF('[33]VIATICOS REFERENCIA'!$G$15&gt;'Calculos Intermedios_transp_pes'!L788,"No","Si")</f>
        <v>No</v>
      </c>
      <c r="L788" s="20">
        <v>2000</v>
      </c>
      <c r="M788" s="21">
        <f t="shared" si="60"/>
        <v>0</v>
      </c>
      <c r="N788" s="16" t="s">
        <v>794</v>
      </c>
      <c r="O788" s="11"/>
      <c r="P788" s="11"/>
      <c r="Q788" s="11"/>
    </row>
    <row r="789" spans="1:18" s="17" customFormat="1" ht="20.25" customHeight="1" outlineLevel="2" x14ac:dyDescent="0.25">
      <c r="A789" s="9">
        <v>76109</v>
      </c>
      <c r="B789" s="41" t="s">
        <v>780</v>
      </c>
      <c r="C789" s="11" t="s">
        <v>795</v>
      </c>
      <c r="D789" s="11" t="s">
        <v>159</v>
      </c>
      <c r="E789" s="11" t="s">
        <v>159</v>
      </c>
      <c r="F789" s="11" t="s">
        <v>159</v>
      </c>
      <c r="G789" s="11"/>
      <c r="H789" s="34"/>
      <c r="I789" s="12">
        <f t="shared" si="58"/>
        <v>0</v>
      </c>
      <c r="J789" s="13">
        <f t="shared" si="59"/>
        <v>1</v>
      </c>
      <c r="K789" s="13" t="str">
        <f>IF('[33]VIATICOS REFERENCIA'!$G$15&gt;'Calculos Intermedios_transp_pes'!L789,"No","Si")</f>
        <v>No</v>
      </c>
      <c r="L789" s="20">
        <v>2000</v>
      </c>
      <c r="M789" s="21">
        <f t="shared" si="60"/>
        <v>0</v>
      </c>
      <c r="N789" s="16" t="s">
        <v>794</v>
      </c>
      <c r="O789" s="11"/>
      <c r="P789" s="11"/>
      <c r="Q789" s="11"/>
    </row>
    <row r="790" spans="1:18" s="17" customFormat="1" ht="20.25" customHeight="1" outlineLevel="2" x14ac:dyDescent="0.25">
      <c r="A790" s="9">
        <v>76001</v>
      </c>
      <c r="B790" s="41" t="s">
        <v>780</v>
      </c>
      <c r="C790" s="11" t="s">
        <v>796</v>
      </c>
      <c r="D790" s="11" t="s">
        <v>159</v>
      </c>
      <c r="E790" s="11" t="s">
        <v>159</v>
      </c>
      <c r="F790" s="11" t="s">
        <v>159</v>
      </c>
      <c r="G790" s="11"/>
      <c r="H790" s="34"/>
      <c r="I790" s="12">
        <f t="shared" si="58"/>
        <v>0</v>
      </c>
      <c r="J790" s="13">
        <f t="shared" si="59"/>
        <v>1</v>
      </c>
      <c r="K790" s="13" t="str">
        <f>IF('[33]VIATICOS REFERENCIA'!$G$15&gt;'Calculos Intermedios_transp_pes'!L790,"No","Si")</f>
        <v>No</v>
      </c>
      <c r="L790" s="20">
        <v>2000</v>
      </c>
      <c r="M790" s="21">
        <f t="shared" si="60"/>
        <v>0</v>
      </c>
      <c r="N790" s="16" t="s">
        <v>794</v>
      </c>
      <c r="O790" s="11"/>
      <c r="P790" s="11"/>
      <c r="Q790" s="11"/>
    </row>
    <row r="791" spans="1:18" s="17" customFormat="1" ht="20.25" customHeight="1" outlineLevel="1" x14ac:dyDescent="0.25">
      <c r="A791" s="9"/>
      <c r="B791" s="44" t="s">
        <v>797</v>
      </c>
      <c r="C791" s="11"/>
      <c r="D791" s="24"/>
      <c r="E791" s="24"/>
      <c r="F791" s="24"/>
      <c r="G791" s="24">
        <f>SUBTOTAL(9,G781:G790)</f>
        <v>5</v>
      </c>
      <c r="H791" s="37">
        <f>SUBTOTAL(9,H781:H790)</f>
        <v>1.2000000000000002</v>
      </c>
      <c r="I791" s="12"/>
      <c r="J791" s="13"/>
      <c r="K791" s="12"/>
      <c r="L791" s="20"/>
      <c r="M791" s="40" t="str">
        <f>B790</f>
        <v xml:space="preserve">Valle </v>
      </c>
      <c r="N791" s="16"/>
      <c r="O791" s="11"/>
      <c r="P791" s="11"/>
      <c r="Q791" s="11"/>
    </row>
    <row r="792" spans="1:18" s="17" customFormat="1" ht="30" customHeight="1" outlineLevel="2" x14ac:dyDescent="0.25">
      <c r="A792" s="9">
        <v>97001</v>
      </c>
      <c r="B792" s="11" t="s">
        <v>798</v>
      </c>
      <c r="C792" s="11" t="s">
        <v>799</v>
      </c>
      <c r="D792" s="11" t="s">
        <v>800</v>
      </c>
      <c r="E792" s="11" t="s">
        <v>32</v>
      </c>
      <c r="F792" s="93" t="s">
        <v>801</v>
      </c>
      <c r="G792" s="93"/>
      <c r="H792" s="117">
        <v>0.35</v>
      </c>
      <c r="I792" s="12">
        <f>G792+H792</f>
        <v>0.35</v>
      </c>
      <c r="J792" s="13">
        <f t="shared" ref="J792:J793" si="61">IF(I792=0,1,IF(I792&lt;=2,2,IF(I792&lt;=5,3,IF(I792&lt;=12,4,5))))</f>
        <v>2</v>
      </c>
      <c r="K792" s="13" t="str">
        <f>IF('[33]VIATICOS REFERENCIA'!$G$15&gt;'Calculos Intermedios_transp_pes'!L792,"No","Si")</f>
        <v>No</v>
      </c>
      <c r="L792" s="20">
        <v>81400</v>
      </c>
      <c r="M792" s="21">
        <f t="shared" ref="M792" si="62">IF(J792=3,1,IF(J792=4,2,IF(J792=5,"rev",0)))</f>
        <v>0</v>
      </c>
      <c r="N792" s="16" t="s">
        <v>802</v>
      </c>
      <c r="O792" s="39" t="s">
        <v>803</v>
      </c>
      <c r="P792" s="16"/>
      <c r="Q792" s="118" t="s">
        <v>804</v>
      </c>
    </row>
    <row r="793" spans="1:18" s="17" customFormat="1" ht="20.25" customHeight="1" outlineLevel="2" x14ac:dyDescent="0.25">
      <c r="A793" s="9">
        <v>97666</v>
      </c>
      <c r="B793" s="11" t="s">
        <v>798</v>
      </c>
      <c r="C793" s="11" t="s">
        <v>805</v>
      </c>
      <c r="D793" s="11" t="s">
        <v>805</v>
      </c>
      <c r="E793" s="11" t="s">
        <v>20</v>
      </c>
      <c r="F793" s="44" t="s">
        <v>806</v>
      </c>
      <c r="G793" s="63">
        <v>24</v>
      </c>
      <c r="H793" s="94"/>
      <c r="I793" s="12">
        <f>G793+H793</f>
        <v>24</v>
      </c>
      <c r="J793" s="13">
        <f t="shared" si="61"/>
        <v>5</v>
      </c>
      <c r="K793" s="13" t="s">
        <v>0</v>
      </c>
      <c r="L793" s="20">
        <v>70000</v>
      </c>
      <c r="M793" s="119">
        <f>M723</f>
        <v>0</v>
      </c>
      <c r="N793" s="120" t="s">
        <v>807</v>
      </c>
      <c r="O793" s="39" t="s">
        <v>808</v>
      </c>
      <c r="P793" s="11">
        <v>407000</v>
      </c>
      <c r="Q793" s="22" t="s">
        <v>809</v>
      </c>
    </row>
    <row r="794" spans="1:18" s="17" customFormat="1" ht="20.25" customHeight="1" outlineLevel="1" x14ac:dyDescent="0.25">
      <c r="A794" s="9"/>
      <c r="B794" s="24" t="s">
        <v>810</v>
      </c>
      <c r="C794" s="11"/>
      <c r="D794" s="24"/>
      <c r="E794" s="24"/>
      <c r="F794" s="24"/>
      <c r="G794" s="24">
        <f>SUBTOTAL(9,G792:G793)</f>
        <v>24</v>
      </c>
      <c r="H794" s="24">
        <f>SUBTOTAL(9,H792:H793)</f>
        <v>0.35</v>
      </c>
      <c r="I794" s="24"/>
      <c r="J794" s="13"/>
      <c r="K794" s="24"/>
      <c r="L794" s="20"/>
      <c r="M794" s="40" t="str">
        <f>B793</f>
        <v>Vaupes</v>
      </c>
      <c r="N794" s="120"/>
      <c r="O794" s="39"/>
      <c r="P794" s="11">
        <v>140000</v>
      </c>
      <c r="Q794" s="16"/>
    </row>
    <row r="795" spans="1:18" ht="20.25" customHeight="1" outlineLevel="2" x14ac:dyDescent="0.25">
      <c r="A795" s="9">
        <v>99001</v>
      </c>
      <c r="B795" s="11" t="s">
        <v>811</v>
      </c>
      <c r="C795" s="11" t="s">
        <v>812</v>
      </c>
      <c r="D795" s="79" t="s">
        <v>813</v>
      </c>
      <c r="E795" s="57"/>
      <c r="F795" s="80" t="s">
        <v>814</v>
      </c>
      <c r="G795" s="80">
        <f>(1+3)/2</f>
        <v>2</v>
      </c>
      <c r="H795" s="81"/>
      <c r="I795" s="12">
        <f>G795+H795</f>
        <v>2</v>
      </c>
      <c r="J795" s="13">
        <f t="shared" ref="J795:J796" si="63">IF(I795=0,1,IF(I795&lt;=2,2,IF(I795&lt;=5,3,IF(I795&lt;=12,4,5))))</f>
        <v>2</v>
      </c>
      <c r="K795" s="13" t="str">
        <f>IF('[33]VIATICOS REFERENCIA'!$G$15&gt;'Calculos Intermedios_transp_pes'!L795,"No","Si")</f>
        <v>Si</v>
      </c>
      <c r="L795" s="20">
        <v>550000</v>
      </c>
      <c r="M795" s="21">
        <f t="shared" ref="M795:M796" si="64">IF(J795=3,1,IF(J795=4,2,IF(J795=5,"rev",0)))</f>
        <v>0</v>
      </c>
      <c r="N795" s="16" t="s">
        <v>815</v>
      </c>
      <c r="O795" s="35" t="s">
        <v>816</v>
      </c>
      <c r="P795" s="121"/>
      <c r="Q795" s="110" t="s">
        <v>817</v>
      </c>
      <c r="R795" s="122"/>
    </row>
    <row r="796" spans="1:18" ht="20.25" customHeight="1" outlineLevel="2" x14ac:dyDescent="0.25">
      <c r="A796" s="9">
        <v>99773</v>
      </c>
      <c r="B796" s="11" t="s">
        <v>811</v>
      </c>
      <c r="C796" s="11" t="s">
        <v>818</v>
      </c>
      <c r="D796" s="79" t="s">
        <v>819</v>
      </c>
      <c r="E796" s="57" t="s">
        <v>20</v>
      </c>
      <c r="F796" s="80" t="s">
        <v>820</v>
      </c>
      <c r="G796" s="80">
        <f>(8+4)/2+1</f>
        <v>7</v>
      </c>
      <c r="H796" s="81"/>
      <c r="I796" s="12">
        <f>G796+H796</f>
        <v>7</v>
      </c>
      <c r="J796" s="13">
        <f t="shared" si="63"/>
        <v>4</v>
      </c>
      <c r="K796" s="13" t="s">
        <v>0</v>
      </c>
      <c r="L796" s="123">
        <v>500000</v>
      </c>
      <c r="M796" s="21">
        <f t="shared" si="64"/>
        <v>2</v>
      </c>
      <c r="N796" s="16" t="s">
        <v>821</v>
      </c>
      <c r="O796" s="75" t="s">
        <v>816</v>
      </c>
      <c r="P796" s="124"/>
      <c r="Q796" s="110" t="s">
        <v>817</v>
      </c>
      <c r="R796" s="122"/>
    </row>
    <row r="797" spans="1:18" ht="20.25" customHeight="1" outlineLevel="1" x14ac:dyDescent="0.25">
      <c r="A797" s="9"/>
      <c r="B797" s="24" t="s">
        <v>822</v>
      </c>
      <c r="C797" s="11"/>
      <c r="D797" s="83"/>
      <c r="E797" s="31"/>
      <c r="F797" s="82"/>
      <c r="G797" s="82">
        <f>SUBTOTAL(9,G795:G796)</f>
        <v>9</v>
      </c>
      <c r="H797" s="84">
        <f>SUBTOTAL(9,H795:H796)</f>
        <v>0</v>
      </c>
      <c r="I797" s="12"/>
      <c r="J797" s="13"/>
      <c r="K797" s="12"/>
      <c r="L797" s="20"/>
      <c r="M797" s="40" t="str">
        <f>B796</f>
        <v>Vichada</v>
      </c>
      <c r="N797" s="16"/>
      <c r="O797" s="75"/>
      <c r="P797" s="121">
        <v>1000000</v>
      </c>
      <c r="Q797" s="121"/>
    </row>
    <row r="798" spans="1:18" ht="20.25" customHeight="1" x14ac:dyDescent="0.25">
      <c r="A798" s="9"/>
      <c r="B798" s="24" t="s">
        <v>823</v>
      </c>
      <c r="C798" s="11"/>
      <c r="D798" s="83"/>
      <c r="E798" s="31"/>
      <c r="F798" s="82"/>
      <c r="G798" s="82">
        <f>SUBTOTAL(9,G8:G796)</f>
        <v>1339.25</v>
      </c>
      <c r="H798" s="84">
        <f>SUBTOTAL(9,H8:H796)</f>
        <v>130.9233333333334</v>
      </c>
      <c r="I798" s="12"/>
      <c r="J798" s="13"/>
      <c r="K798" s="12"/>
      <c r="L798" s="20"/>
      <c r="M798" s="40"/>
      <c r="N798" s="16"/>
      <c r="O798" s="75"/>
      <c r="P798" s="121"/>
      <c r="Q798" s="121"/>
    </row>
  </sheetData>
  <mergeCells count="8">
    <mergeCell ref="R52:R59"/>
    <mergeCell ref="A4:F4"/>
    <mergeCell ref="N446:N447"/>
    <mergeCell ref="N452:N453"/>
    <mergeCell ref="D474:D475"/>
    <mergeCell ref="J503:J504"/>
    <mergeCell ref="D470:D471"/>
    <mergeCell ref="K470:K471"/>
  </mergeCells>
  <dataValidations count="1">
    <dataValidation type="list" allowBlank="1" showInputMessage="1" showErrorMessage="1" sqref="E781:E787">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'C:\Users\catalina.gonzalez\AppData\Local\Microsoft\Windows\INetCache\Content.Outlook\XY7CCH21\[Copia de Parametrización 1000 dias 19122016 para abastecimiento Bolivar.xlsx]Hoja3'!#REF!</xm:f>
          </x14:formula1>
          <xm:sqref>E25:E50</xm:sqref>
        </x14:dataValidation>
        <x14:dataValidation type="list" allowBlank="1" showInputMessage="1" showErrorMessage="1">
          <x14:formula1>
            <xm:f>'C:\Users\catalina.gonzalez\AppData\Local\Microsoft\Windows\INetCache\Content.Outlook\XY7CCH21\[Parametrización final para estudio de costos (002).xlsx]Hoja3'!#REF!</xm:f>
          </x14:formula1>
          <xm:sqref>E795:E796</xm:sqref>
        </x14:dataValidation>
        <x14:dataValidation type="list" allowBlank="1" showInputMessage="1" showErrorMessage="1">
          <x14:formula1>
            <xm:f>'D:\documentos\[Revisado_Anexo No  1  Unidades de Servicio y cupos por departamento y municipio Edwin.xlsx]Hoja3'!#REF!</xm:f>
          </x14:formula1>
          <xm:sqref>E368:E377 E684:E689</xm:sqref>
        </x14:dataValidation>
        <x14:dataValidation type="list" allowBlank="1" showInputMessage="1" showErrorMessage="1">
          <x14:formula1>
            <xm:f>'C:\Users\catalina.gonzalez\AppData\Local\Microsoft\Windows\INetCache\Content.Outlook\XY7CCH21\[ARAUCA Copia de Parametrización final para estudio de costos (005).xlsx]Hoja3'!#REF!</xm:f>
          </x14:formula1>
          <xm:sqref>E13</xm:sqref>
        </x14:dataValidation>
        <x14:dataValidation type="list" allowBlank="1" showInputMessage="1" showErrorMessage="1">
          <x14:formula1>
            <xm:f>'C:\Users\catalina.gonzalez\AppData\Local\Microsoft\Windows\INetCache\Content.Outlook\XY7CCH21\[Parametrización final para estudio de costos (2) (003).xlsx]Hoja3'!#REF!</xm:f>
          </x14:formula1>
          <xm:sqref>E534:E536</xm:sqref>
        </x14:dataValidation>
        <x14:dataValidation type="list" allowBlank="1" showInputMessage="1" showErrorMessage="1">
          <x14:formula1>
            <xm:f>'C:\Users\catalina.gonzalez\AppData\Local\Microsoft\Windows\INetCache\Content.Outlook\XY7CCH21\[Parametrización final para estudio de costos (2) (002).xlsx]Hoja3'!#REF!</xm:f>
          </x14:formula1>
          <xm:sqref>E379:E500</xm:sqref>
        </x14:dataValidation>
        <x14:dataValidation type="list" allowBlank="1" showInputMessage="1" showErrorMessage="1">
          <x14:formula1>
            <xm:f>'C:\Users\catalina.gonzalez\AppData\Local\Microsoft\Windows\INetCache\Content.Outlook\XY7CCH21\[Copia de Parametrización 1000 dias 19122016 para abastecimiento Norte de S (002).xlsx]Hoja3'!#REF!</xm:f>
          </x14:formula1>
          <xm:sqref>E706:E721</xm:sqref>
        </x14:dataValidation>
        <x14:dataValidation type="list" allowBlank="1" showInputMessage="1" showErrorMessage="1">
          <x14:formula1>
            <xm:f>'C:\Users\catalina.gonzalez\AppData\Local\Microsoft\Windows\INetCache\Content.Outlook\XY7CCH21\[Copia de Parametrización 1000 dias 19122016 para abastecimiento Risaralda.xlsx]Hoja3'!#REF!</xm:f>
          </x14:formula1>
          <xm:sqref>E734:E742</xm:sqref>
        </x14:dataValidation>
        <x14:dataValidation type="list" allowBlank="1" showInputMessage="1" showErrorMessage="1">
          <x14:formula1>
            <xm:f>'C:\Users\catalina.gonzalez\AppData\Local\Microsoft\Windows\INetCache\Content.Outlook\XY7CCH21\[Parametrización final para estudio de costos.xlsx]Hoja3'!#REF!</xm:f>
          </x14:formula1>
          <xm:sqref>E531:E532 E723:E732 E238:E305</xm:sqref>
        </x14:dataValidation>
        <x14:dataValidation type="list" allowBlank="1" showInputMessage="1" showErrorMessage="1">
          <x14:formula1>
            <xm:f>'C:\Users\catalina.gonzalez\AppData\Local\Microsoft\Windows\INetCache\Content.Outlook\XY7CCH21\[Copia de Parametrización 1000 dias 19122016 para abastecimiento Caldas.xlsx]Hoja3'!#REF!</xm:f>
          </x14:formula1>
          <xm:sqref>E120:E189</xm:sqref>
        </x14:dataValidation>
        <x14:dataValidation type="list" allowBlank="1" showInputMessage="1" showErrorMessage="1">
          <x14:formula1>
            <xm:f>'C:\Users\catalina.gonzalez\AppData\Local\Microsoft\Windows\INetCache\Content.Outlook\XY7CCH21\[Copia de Parametrización 1000 dias 19122016 para abastecimiento Casanare.xlsx]Hoja3'!#REF!</xm:f>
          </x14:formula1>
          <xm:sqref>E233:E235</xm:sqref>
        </x14:dataValidation>
        <x14:dataValidation type="list" allowBlank="1" showInputMessage="1" showErrorMessage="1">
          <x14:formula1>
            <xm:f>'C:\Andres_Mutis\2017_I_SEMESTRE\MODELO DE ESTUDIO COSTOS_1000_DIAS XA CAMBIAR AL MUNDO\DOCUMENTOS DEL AREA ULTIMA VERSION\[Anexo No.  1  Unidades de Servicio y cupos por departamento, municipio y transporte.xlsx]Hoja3'!#REF!</xm:f>
          </x14:formula1>
          <xm:sqref>E15:E23 E666:E682 E766:E779 E515:E529 E8:E11 E691:E704 E52:E118 E650:E664 E744:E764 E792:E793 E538:E648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Calculos Intermedios_transp_pes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AndresMutis</dc:creator>
  <cp:lastModifiedBy>Natalia Ramos Monsalve</cp:lastModifiedBy>
  <dcterms:created xsi:type="dcterms:W3CDTF">2017-02-09T20:17:41Z</dcterms:created>
  <dcterms:modified xsi:type="dcterms:W3CDTF">2017-06-30T16:14:11Z</dcterms:modified>
</cp:coreProperties>
</file>