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aura.gomezg\Documents\2019\PRIMERA INFANCIA LAURA 2019\DOTACIÓN\REPORTE\"/>
    </mc:Choice>
  </mc:AlternateContent>
  <xr:revisionPtr revIDLastSave="0" documentId="13_ncr:1_{1855B67E-83A3-4EE6-9586-4E42D884B81C}" xr6:coauthVersionLast="40" xr6:coauthVersionMax="40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Resumen" sheetId="2" state="hidden" r:id="rId1"/>
    <sheet name="Matriz" sheetId="1" r:id="rId2"/>
  </sheets>
  <externalReferences>
    <externalReference r:id="rId3"/>
  </externalReferences>
  <definedNames>
    <definedName name="_xlnm._FilterDatabase" localSheetId="1" hidden="1">Matriz!$U$1:$U$103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47" i="1"/>
  <c r="K64" i="1" l="1"/>
  <c r="K63" i="1"/>
  <c r="K45" i="1" l="1"/>
  <c r="K46" i="1" l="1"/>
</calcChain>
</file>

<file path=xl/sharedStrings.xml><?xml version="1.0" encoding="utf-8"?>
<sst xmlns="http://schemas.openxmlformats.org/spreadsheetml/2006/main" count="1024" uniqueCount="193">
  <si>
    <t>CODIGO DE LA UDS (CUENTAME)</t>
  </si>
  <si>
    <t>REGIONAL</t>
  </si>
  <si>
    <t>CENTRO ZONAL</t>
  </si>
  <si>
    <t>MUNICIPIO</t>
  </si>
  <si>
    <t>SERVICIO (HCB/CDI/HI/ MODALIDAD FAMILIAR/ JARDINES SOCIALES…)</t>
  </si>
  <si>
    <t>NOMBRE DE LA EAS</t>
  </si>
  <si>
    <t>NOMBRE DE LA UDS</t>
  </si>
  <si>
    <t>CANTIDAD DE NIÑOS Y NIÑAS
(DILIGENCIAR EN NUMEROS)</t>
  </si>
  <si>
    <t>CLIMA (CALIDO O FRIO)</t>
  </si>
  <si>
    <t>VALOR CUPO</t>
  </si>
  <si>
    <t>NO. DE RESOLUCIÓN</t>
  </si>
  <si>
    <t>VALOR DOTACIÓN ASIGNADA EFECTIVAMENTE A LA UDS</t>
  </si>
  <si>
    <t xml:space="preserve">RECURSOS EJECUTADOS EFECTIVAMENTE A LA FECHA </t>
  </si>
  <si>
    <t>¿SE ASIGNÓ LA DOTACIÓN A LA UDS CONFORME A LO PROYECTADO?</t>
  </si>
  <si>
    <t>¿CONTRATO NUEVO O ADICIÓN?</t>
  </si>
  <si>
    <t>CONTRATO O ADICIÓN EN PROCESO</t>
  </si>
  <si>
    <t>CONTRATO O ADICIÓN FIRMADA</t>
  </si>
  <si>
    <t>CONTRATO O ADICIÓN LEGALIZADA</t>
  </si>
  <si>
    <t>FECHA DE LEGALIZACIÓN</t>
  </si>
  <si>
    <t>REASIGNACIÓN DE DOTACIÓN</t>
  </si>
  <si>
    <t>VALOR DE DOTACIÓN REASIGNADO A OTRA UDS</t>
  </si>
  <si>
    <t>SALDO PARA CONTRACREDITAR</t>
  </si>
  <si>
    <t>VALIDADOR UDS CON RECURSOS REASIGNADOS</t>
  </si>
  <si>
    <t>VALOR FALTANTE  EN LA ASIGNACION RELIZADA POR LA SEDE</t>
  </si>
  <si>
    <t>OBSERVACIONES</t>
  </si>
  <si>
    <t>Resolución</t>
  </si>
  <si>
    <t>Regional</t>
  </si>
  <si>
    <t>Valor $ RESOLUCIÓN</t>
  </si>
  <si>
    <t>Valor dotacion asignada efectivamente</t>
  </si>
  <si>
    <t xml:space="preserve"> RECURSOS EJECUTADOS EFECTIVAMENTE A LA FECHA </t>
  </si>
  <si>
    <t>Contracrédito</t>
  </si>
  <si>
    <t>% Avance asignado efectivamente</t>
  </si>
  <si>
    <t>Observacion - Fase1_Res. 2645 Abril 21 de 2017</t>
  </si>
  <si>
    <t>Contracredito</t>
  </si>
  <si>
    <t>Observacion - fase 2 - Res. 3631 Mayo 23 del 2017</t>
  </si>
  <si>
    <t>Valor en el costeo</t>
  </si>
  <si>
    <t>TRASLADO MAS SALDO DISPONIBLE AL DIA 9 DE AGOSTO DE 2017</t>
  </si>
  <si>
    <t>Observacion - Fase 3- Resolución 6607 del 9 de Agosto del 2017</t>
  </si>
  <si>
    <t>Observacion - Fase 4 - Resolucion 7382 - Agosto 24 de 2017</t>
  </si>
  <si>
    <t>Crédito</t>
  </si>
  <si>
    <t>Observacion Fase 4 -1 - Resolucion 7929 - Septiembre 5 de 2017</t>
  </si>
  <si>
    <t>Observacion - Fase 4 -2 - Resolucion 8950 Septiembre 29 de 2017</t>
  </si>
  <si>
    <t>DOTACION HI</t>
  </si>
  <si>
    <t>DOTACION NUEVAS INFRAESTTRUCTURAS</t>
  </si>
  <si>
    <t>TOTAL TRASLADO</t>
  </si>
  <si>
    <t>Observacion - Fase 5 - Resolucion 10205 - Octubre 19 del 2017</t>
  </si>
  <si>
    <t>Observacion - Fase 6 - Resolucion 12240 -Noviembre 22 de 2017</t>
  </si>
  <si>
    <t xml:space="preserve">%  RECURSOS EJECUTADOS EFECTIVAMENTE A LA FECHA </t>
  </si>
  <si>
    <t>Observación de la regional</t>
  </si>
  <si>
    <t xml:space="preserve">INFORMACIÓN REGIONAL </t>
  </si>
  <si>
    <t>AÑO DE LA ULTIMA REPOSICIÓN DE DOTACIÓN O INDIQUE SI ES DOTACIÓN INICIAL</t>
  </si>
  <si>
    <t>TOTAL RECURSOS ASIGNADOS A LA REGIONAL EN RESOLUCIÓN</t>
  </si>
  <si>
    <t>NÚMERO DE CONTRATO</t>
  </si>
  <si>
    <t>CODIGO DE UDS REASIGNADA</t>
  </si>
  <si>
    <t>CODIGO DE UNIDADES A LAS QUE  LE ASIGNARON MENOS RECURSO S</t>
  </si>
  <si>
    <t>Versión 1</t>
  </si>
  <si>
    <t>Página 1 de 1</t>
  </si>
  <si>
    <t>Clasificación de la Información:
Pública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</si>
  <si>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</si>
  <si>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</si>
  <si>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</si>
  <si>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PROCESO
PROMOCIÓN Y PREVENCIÓN
FORMATO SEGUIMIENTO CONTRATACIÓN EJECUCIÓN DE DOTACIONES</t>
  </si>
  <si>
    <t>F7.G10.PP</t>
  </si>
  <si>
    <t>CASANARE</t>
  </si>
  <si>
    <t>YOPAL</t>
  </si>
  <si>
    <t>PAZ DE ARIPORO</t>
  </si>
  <si>
    <t>VILLANUEVA</t>
  </si>
  <si>
    <t>AGUAZUL</t>
  </si>
  <si>
    <t>MONTERREY</t>
  </si>
  <si>
    <t>TAURAMENA</t>
  </si>
  <si>
    <t>CHAMEZA</t>
  </si>
  <si>
    <t xml:space="preserve">MANI </t>
  </si>
  <si>
    <t>NUNCHIA</t>
  </si>
  <si>
    <t xml:space="preserve">PAZ DE ARIPORO </t>
  </si>
  <si>
    <t>RECETOR</t>
  </si>
  <si>
    <t>SABANALARGA</t>
  </si>
  <si>
    <t xml:space="preserve">VILLANUEVA </t>
  </si>
  <si>
    <t>HATO COROZAL</t>
  </si>
  <si>
    <t xml:space="preserve">OROCUE </t>
  </si>
  <si>
    <t xml:space="preserve">PORE </t>
  </si>
  <si>
    <t xml:space="preserve">SAN LUIS DE PALENQUE </t>
  </si>
  <si>
    <t>HOGARES INFANTILES - INSTITUCIONAL INTEGRAL</t>
  </si>
  <si>
    <t xml:space="preserve">MODALIDAD FAMILIAR </t>
  </si>
  <si>
    <t>ASOCIACIÓN PADRES Y VECINOS HOGAR INFANTIL ESTERITOS</t>
  </si>
  <si>
    <t>HOGAR INFANTIL NUEVOS AMIGOS</t>
  </si>
  <si>
    <t>ASOCIACIÓN HOGAR INFANTIL TRAVESURAS PAZ DE ARIPORO</t>
  </si>
  <si>
    <t>MIS PEQUEÑOS SABIOS</t>
  </si>
  <si>
    <t>CDI EL CASTILLO DEL SABER</t>
  </si>
  <si>
    <t>LOS PICAPIEDRA</t>
  </si>
  <si>
    <t>ARROCERITOS</t>
  </si>
  <si>
    <t>TRAVESURAS INFANTILES BELLO HORIZONTE</t>
  </si>
  <si>
    <t>TRAVESURAS INFANTILES PORVENIR</t>
  </si>
  <si>
    <t>MIS PRIMERAS HUELLAS SIN ARRIENDO</t>
  </si>
  <si>
    <t>JUGANDO Y APRENDIENDO MIS PRIMEROS PASOS</t>
  </si>
  <si>
    <t>SAN JUAN BOSCO SEDE YOPALOSA</t>
  </si>
  <si>
    <t>CDI LOS ANGELITOS</t>
  </si>
  <si>
    <t>SAN JUAN BOSCO SEDE PRETEXTO</t>
  </si>
  <si>
    <t>SAN JUAN BOSCO SEDE COREA</t>
  </si>
  <si>
    <t>PEQUEÑOS EXPLORADORES</t>
  </si>
  <si>
    <t>NARANJITOS</t>
  </si>
  <si>
    <t>ITEDRIS TAURAMENA B</t>
  </si>
  <si>
    <t>ITEDRIS MONTERREY</t>
  </si>
  <si>
    <t>8516200020903</t>
  </si>
  <si>
    <t>8541000109612</t>
  </si>
  <si>
    <t>8500100019737</t>
  </si>
  <si>
    <t>8500111273339</t>
  </si>
  <si>
    <t>8501000000833</t>
  </si>
  <si>
    <t>8501000014796</t>
  </si>
  <si>
    <t>8501500112870</t>
  </si>
  <si>
    <t>8513900014827</t>
  </si>
  <si>
    <t>8522500015585</t>
  </si>
  <si>
    <t>8541000020243</t>
  </si>
  <si>
    <t>NUEVOS CUPOS</t>
  </si>
  <si>
    <t>Si</t>
  </si>
  <si>
    <t>No</t>
  </si>
  <si>
    <t>Adición</t>
  </si>
  <si>
    <t>CDI Sin Arriendo - Institucional Integral</t>
  </si>
  <si>
    <t>LAS HELICONIAS</t>
  </si>
  <si>
    <t>LOS RECURSOS PARA LA DOTACIÓN DE ESTA UDS LOS PONE EL MUNICIPIO DE YOPAL, POR LO CUAL ESTOS RECURSOS YA FUERON DEVUELTOS A LA SEDE MEDIANTE SOLICITUD 062.</t>
  </si>
  <si>
    <t xml:space="preserve">Si </t>
  </si>
  <si>
    <t>Fase 2 - Resolución 3631 del 23 de mayo de 2017</t>
  </si>
  <si>
    <t>Fase 3 - 6607 del 9 de agosto de 2017</t>
  </si>
  <si>
    <t>Fase 4 - HCB - 7382 del 24 de agosto de 2017</t>
  </si>
  <si>
    <t>Fase 5 - Resolucion 10205 - Octubre 19 de 2017</t>
  </si>
  <si>
    <t>SACAMA</t>
  </si>
  <si>
    <t>SALINA</t>
  </si>
  <si>
    <t>CDI Con Arriendo - Institucional Integral</t>
  </si>
  <si>
    <t>HCB Tradicional - Comunitario (T)</t>
  </si>
  <si>
    <t>HCB Agrupados - Institucional Tradicional</t>
  </si>
  <si>
    <t>ARCOIRIS</t>
  </si>
  <si>
    <t>LOS PATICOS</t>
  </si>
  <si>
    <t>SUEÑOS Y VALORES</t>
  </si>
  <si>
    <t>LAS ABEJITAS</t>
  </si>
  <si>
    <t>FAMILIAR ATALAYAS</t>
  </si>
  <si>
    <t>ROSA BLANCA</t>
  </si>
  <si>
    <t>SANTA HELENA DEL CUSIVA</t>
  </si>
  <si>
    <t>SAN JUAN BOSCO VIJAGUAL</t>
  </si>
  <si>
    <t>BUEN COMIENZO ALGARROBO</t>
  </si>
  <si>
    <t>CONSTRUYENDO IDEALES R1</t>
  </si>
  <si>
    <t>CONSTRUYENDO IDEALES R2</t>
  </si>
  <si>
    <t>ESPERANZAS DEL FUTURO 3</t>
  </si>
  <si>
    <t>GUANAPALO</t>
  </si>
  <si>
    <t>APRENDIENDO EN EL CAMPO</t>
  </si>
  <si>
    <t>FAMILIAR LLANERO</t>
  </si>
  <si>
    <t>FAMILIAR MORICHAL</t>
  </si>
  <si>
    <t>FAMILIAR AGUAZUL</t>
  </si>
  <si>
    <t>FAMILIAR CHAPARRERA</t>
  </si>
  <si>
    <t>GOTICAS DE AMOR</t>
  </si>
  <si>
    <t>ESPERANZAS DEL FUTURO 4</t>
  </si>
  <si>
    <t>FUNDACIÓN PARA LA COOPERACIÓN Y EL DESARROLLO SOCIAL</t>
  </si>
  <si>
    <t>HOGAR LOS ENANITOS CHAP.</t>
  </si>
  <si>
    <t>HOGAR BLANCA NIEVES</t>
  </si>
  <si>
    <t>HOGAR LA CASITA ENCANTADA</t>
  </si>
  <si>
    <t>HOGAR LAS FRESITAS</t>
  </si>
  <si>
    <t>HOGAR LOS ENANITOS MOR.</t>
  </si>
  <si>
    <t>SEMBRANDO SONRISAS</t>
  </si>
  <si>
    <t>CARITAS FELICES</t>
  </si>
  <si>
    <t>SUEÑOS INFANTILES</t>
  </si>
  <si>
    <t>HOGAR COMUNITARIO DE LA MANO DEL NINO JESUS</t>
  </si>
  <si>
    <t>HCB LOS PATICOS</t>
  </si>
  <si>
    <t>HCB LOS GNOMITOS</t>
  </si>
  <si>
    <t>HCB GOTICAS DEL ROCIO</t>
  </si>
  <si>
    <t>HCB MI PEQUEÑO MUNDO</t>
  </si>
  <si>
    <t>HCB EL ACUARIO</t>
  </si>
  <si>
    <t>HCB LOS PAYASITOS</t>
  </si>
  <si>
    <t>HOGAR INFANTIL ESTERITOS</t>
  </si>
  <si>
    <t>HOGAR INFANTIL TRAVESURAS</t>
  </si>
  <si>
    <t>Fase 2 -2827 del 2 de marzo de 2018</t>
  </si>
  <si>
    <t>Contrato Nuevo</t>
  </si>
  <si>
    <t xml:space="preserve">CÁLIDO </t>
  </si>
  <si>
    <t xml:space="preserve">CREO EN MI </t>
  </si>
  <si>
    <t>ASOCIACION DE PADRES DE FAMILIA HOGAR INFANTIL LOS ESTERITOS</t>
  </si>
  <si>
    <t>ASOCIACION DE PADRES DE FAMILIA NUEVOS AMIGOS AGUAZUL</t>
  </si>
  <si>
    <t>ASOCIACION HOGAR INFANTIL TRAVESURAS</t>
  </si>
  <si>
    <t>BARRIOS UNIDOS OLIMPICOS DE MONTERREY</t>
  </si>
  <si>
    <t>ASOPADRES TAURAMENA</t>
  </si>
  <si>
    <t>FUNDACION MUJERES PRO CASANARE</t>
  </si>
  <si>
    <t>COORP. CREO EN MI</t>
  </si>
  <si>
    <t>ASOMORICHAL</t>
  </si>
  <si>
    <t>MUJERES PROCASANARE</t>
  </si>
  <si>
    <t>FUNDEXPO</t>
  </si>
  <si>
    <t>FUNDACION ITEDRIS</t>
  </si>
  <si>
    <t xml:space="preserve">Modalidad propia e intercultural </t>
  </si>
  <si>
    <t>HATO COROZAL Y PAZ DE ARIPORO</t>
  </si>
  <si>
    <t>HATO COROZAL, TAMARA, SACAMA</t>
  </si>
  <si>
    <t>CALIDO</t>
  </si>
  <si>
    <t>Fase 4,1 - MPI- 7929 de 5 de septiembre de 2017</t>
  </si>
  <si>
    <t>RESGUARDO INDIGENA CHAPARRAL Y BARRO NEGRO</t>
  </si>
  <si>
    <t>CORPORACION PARA LA PROSPERIDAD DE NUESTRA GENTE</t>
  </si>
  <si>
    <t>LOS RECURSOS DE ESTA DOTACIÓN  SE CONTRACREDITARON SEGÚN RESOLUCIÓN 8950 29/09/2017 CON MOTIVO DE CIERRE DE LA UNIDAD</t>
  </si>
  <si>
    <t>CAÑO MOCHUELO</t>
  </si>
  <si>
    <t>CHAPARRAL BARRO NEGRO</t>
  </si>
  <si>
    <t>HCB MIS PRIMERAS LUCES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</si>
</sst>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* #,##0_);_(* \(#,##0\);_(* &quot;-&quot;??_);_(@_)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66" fontId="3" fillId="0" borderId="0" xfId="1" applyNumberFormat="1" applyFont="1" applyFill="1" applyBorder="1" applyAlignment="1">
      <alignment vertical="center"/>
    </xf>
    <xf numFmtId="166" fontId="3" fillId="0" borderId="0" xfId="1" applyNumberFormat="1" applyFont="1" applyFill="1" applyBorder="1" applyAlignment="1">
      <alignment horizontal="center" vertical="center"/>
    </xf>
    <xf numFmtId="10" fontId="3" fillId="0" borderId="0" xfId="2" applyNumberFormat="1" applyFont="1" applyFill="1" applyBorder="1" applyAlignment="1">
      <alignment vertical="center"/>
    </xf>
    <xf numFmtId="10" fontId="3" fillId="0" borderId="0" xfId="2" applyNumberFormat="1" applyFont="1" applyFill="1" applyBorder="1" applyAlignment="1">
      <alignment horizontal="center" vertical="center" wrapText="1"/>
    </xf>
    <xf numFmtId="0" fontId="0" fillId="0" borderId="0" xfId="0" applyFill="1"/>
    <xf numFmtId="9" fontId="2" fillId="6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6" fontId="3" fillId="0" borderId="1" xfId="0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 wrapText="1"/>
    </xf>
    <xf numFmtId="166" fontId="3" fillId="0" borderId="2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9" fontId="3" fillId="0" borderId="1" xfId="2" applyNumberFormat="1" applyFont="1" applyFill="1" applyBorder="1" applyAlignment="1">
      <alignment vertical="center"/>
    </xf>
    <xf numFmtId="10" fontId="3" fillId="7" borderId="1" xfId="2" applyNumberFormat="1" applyFont="1" applyFill="1" applyBorder="1" applyAlignment="1">
      <alignment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10" fontId="3" fillId="4" borderId="1" xfId="2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3" fillId="0" borderId="0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3" fontId="0" fillId="0" borderId="1" xfId="1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1" fontId="0" fillId="0" borderId="1" xfId="4" applyFont="1" applyFill="1" applyBorder="1" applyAlignment="1">
      <alignment vertical="center" wrapText="1"/>
    </xf>
    <xf numFmtId="166" fontId="0" fillId="0" borderId="1" xfId="1" applyNumberFormat="1" applyFont="1" applyFill="1" applyBorder="1" applyAlignment="1">
      <alignment vertical="center" wrapText="1"/>
    </xf>
    <xf numFmtId="166" fontId="0" fillId="0" borderId="1" xfId="0" applyNumberFormat="1" applyFont="1" applyFill="1" applyBorder="1" applyAlignment="1">
      <alignment vertical="center" wrapText="1"/>
    </xf>
    <xf numFmtId="164" fontId="0" fillId="0" borderId="0" xfId="3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166" fontId="0" fillId="0" borderId="0" xfId="0" applyNumberFormat="1" applyFont="1" applyFill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166" fontId="0" fillId="0" borderId="0" xfId="0" applyNumberFormat="1" applyFont="1" applyAlignment="1">
      <alignment vertical="center" wrapText="1"/>
    </xf>
    <xf numFmtId="41" fontId="0" fillId="0" borderId="0" xfId="4" applyFont="1" applyFill="1" applyAlignment="1">
      <alignment vertical="center" wrapText="1"/>
    </xf>
    <xf numFmtId="41" fontId="0" fillId="0" borderId="0" xfId="4" applyFont="1" applyAlignment="1">
      <alignment vertical="center" wrapText="1"/>
    </xf>
    <xf numFmtId="41" fontId="0" fillId="0" borderId="1" xfId="0" applyNumberFormat="1" applyFont="1" applyFill="1" applyBorder="1" applyAlignment="1">
      <alignment vertical="center" wrapText="1"/>
    </xf>
    <xf numFmtId="41" fontId="0" fillId="0" borderId="0" xfId="0" applyNumberFormat="1" applyFont="1" applyFill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3" fontId="0" fillId="0" borderId="1" xfId="1" applyFont="1" applyFill="1" applyBorder="1" applyAlignment="1">
      <alignment vertical="center" wrapText="1"/>
    </xf>
    <xf numFmtId="10" fontId="2" fillId="6" borderId="6" xfId="2" applyNumberFormat="1" applyFont="1" applyFill="1" applyBorder="1" applyAlignment="1">
      <alignment horizontal="center" vertical="center" wrapText="1"/>
    </xf>
    <xf numFmtId="10" fontId="2" fillId="6" borderId="9" xfId="2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9" fontId="2" fillId="6" borderId="4" xfId="2" applyFont="1" applyFill="1" applyBorder="1" applyAlignment="1">
      <alignment horizontal="center" vertical="center" wrapText="1"/>
    </xf>
    <xf numFmtId="9" fontId="2" fillId="6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9" borderId="1" xfId="0" applyFont="1" applyFill="1" applyBorder="1" applyAlignment="1" applyProtection="1">
      <alignment horizontal="center" vertical="center" wrapText="1"/>
    </xf>
    <xf numFmtId="41" fontId="0" fillId="0" borderId="1" xfId="4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/>
    </xf>
    <xf numFmtId="0" fontId="6" fillId="9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4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1" fontId="5" fillId="2" borderId="1" xfId="4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>
      <alignment horizontal="left" vertical="center" wrapText="1"/>
    </xf>
    <xf numFmtId="0" fontId="7" fillId="0" borderId="2" xfId="0" applyFont="1" applyBorder="1" applyAlignment="1" applyProtection="1">
      <alignment horizontal="left" vertical="center" wrapText="1"/>
      <protection locked="0"/>
    </xf>
    <xf numFmtId="1" fontId="7" fillId="0" borderId="1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Font="1" applyBorder="1" applyAlignment="1">
      <alignment vertical="center"/>
    </xf>
    <xf numFmtId="41" fontId="0" fillId="0" borderId="1" xfId="4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/>
    </xf>
  </cellXfs>
  <cellStyles count="5">
    <cellStyle name="Millares" xfId="1" builtinId="3"/>
    <cellStyle name="Millares [0]" xfId="4" builtinId="6"/>
    <cellStyle name="Moneda" xfId="3" builtinId="4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525756</xdr:colOff>
      <xdr:row>0</xdr:row>
      <xdr:rowOff>44121</xdr:rowOff>
    </xdr:from>
    <xdr:to>
      <xdr:col>1</xdr:col>
      <xdr:colOff>87783</xdr:colOff>
      <xdr:row>2</xdr:row>
      <xdr:rowOff>411587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70BB155F-A98B-4A8A-9637-A4E92D8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56" y="44121"/>
          <a:ext cx="674395" cy="9845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.GomezG/AppData/Local/Microsoft/Windows/INetCache/Content.Outlook/VLFXBSFI/MatrizSeguimientoContrataci&#243;nDotacion_Fas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Envio 3"/>
      <sheetName val="Hoja1"/>
      <sheetName val="INSTRUCTIVO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zoomScale="60" zoomScaleNormal="60" workbookViewId="0">
      <selection sqref="A1:H2"/>
    </sheetView>
  </sheetViews>
  <sheetFormatPr baseColWidth="10" defaultRowHeight="15" x14ac:dyDescent="0.25"/>
  <cols>
    <col min="1" max="1" width="51" bestFit="1" customWidth="1"/>
    <col min="2" max="2" width="15.140625" bestFit="1" customWidth="1"/>
    <col min="3" max="3" width="32.42578125" customWidth="1"/>
    <col min="4" max="4" width="20.42578125" customWidth="1"/>
    <col min="5" max="5" width="20" customWidth="1"/>
    <col min="6" max="6" width="53.28515625" bestFit="1" customWidth="1"/>
    <col min="7" max="7" width="27.28515625" customWidth="1"/>
    <col min="8" max="8" width="39.140625" customWidth="1"/>
    <col min="9" max="9" width="43.140625" customWidth="1"/>
    <col min="10" max="10" width="41.28515625" customWidth="1"/>
    <col min="11" max="11" width="51.140625" customWidth="1"/>
    <col min="12" max="12" width="109.85546875" customWidth="1"/>
  </cols>
  <sheetData>
    <row r="1" spans="1:12" x14ac:dyDescent="0.25">
      <c r="A1" s="69" t="s">
        <v>49</v>
      </c>
      <c r="B1" s="69"/>
      <c r="C1" s="69"/>
      <c r="D1" s="69"/>
      <c r="E1" s="69"/>
      <c r="F1" s="69"/>
      <c r="G1" s="69"/>
      <c r="H1" s="69"/>
    </row>
    <row r="2" spans="1:12" x14ac:dyDescent="0.25">
      <c r="A2" s="69"/>
      <c r="B2" s="69"/>
      <c r="C2" s="69"/>
      <c r="D2" s="69"/>
      <c r="E2" s="69"/>
      <c r="F2" s="69"/>
      <c r="G2" s="69"/>
      <c r="H2" s="69"/>
    </row>
    <row r="4" spans="1:12" x14ac:dyDescent="0.25">
      <c r="A4" s="1"/>
      <c r="I4" s="2"/>
    </row>
    <row r="5" spans="1:12" ht="84" customHeight="1" x14ac:dyDescent="0.25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4" t="s">
        <v>31</v>
      </c>
      <c r="H5" s="4" t="s">
        <v>47</v>
      </c>
      <c r="I5" s="4" t="s">
        <v>32</v>
      </c>
    </row>
    <row r="6" spans="1:12" ht="15.75" x14ac:dyDescent="0.25">
      <c r="A6" s="5"/>
      <c r="B6" s="6"/>
      <c r="C6" s="7"/>
      <c r="D6" s="8"/>
      <c r="E6" s="8"/>
      <c r="F6" s="7"/>
      <c r="G6" s="27"/>
      <c r="H6" s="27"/>
      <c r="I6" s="30"/>
    </row>
    <row r="7" spans="1:12" ht="15.75" x14ac:dyDescent="0.25">
      <c r="A7" s="9"/>
      <c r="B7" s="10"/>
      <c r="C7" s="11"/>
      <c r="D7" s="12"/>
      <c r="E7" s="12"/>
      <c r="F7" s="11"/>
      <c r="G7" s="11"/>
      <c r="H7" s="13"/>
      <c r="I7" s="14"/>
      <c r="J7" s="15"/>
      <c r="K7" s="15"/>
    </row>
    <row r="8" spans="1:12" ht="63" x14ac:dyDescent="0.25">
      <c r="A8" s="3" t="s">
        <v>25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33</v>
      </c>
      <c r="G8" s="16" t="s">
        <v>31</v>
      </c>
      <c r="H8" s="4" t="s">
        <v>47</v>
      </c>
      <c r="I8" s="4" t="s">
        <v>34</v>
      </c>
      <c r="J8" s="15"/>
      <c r="K8" s="15"/>
    </row>
    <row r="9" spans="1:12" ht="15.75" x14ac:dyDescent="0.25">
      <c r="A9" s="17"/>
      <c r="B9" s="6"/>
      <c r="C9" s="18"/>
      <c r="D9" s="19"/>
      <c r="E9" s="19"/>
      <c r="F9" s="19"/>
      <c r="G9" s="20"/>
      <c r="H9" s="27"/>
      <c r="I9" s="30"/>
      <c r="J9" s="15"/>
      <c r="K9" s="15"/>
    </row>
    <row r="10" spans="1:12" ht="15.75" x14ac:dyDescent="0.25">
      <c r="A10" s="9"/>
      <c r="B10" s="10"/>
      <c r="C10" s="11"/>
      <c r="D10" s="12"/>
      <c r="E10" s="12"/>
      <c r="F10" s="11"/>
      <c r="G10" s="11"/>
      <c r="H10" s="13"/>
      <c r="I10" s="14"/>
      <c r="J10" s="15"/>
      <c r="K10" s="15"/>
    </row>
    <row r="11" spans="1:12" ht="63" x14ac:dyDescent="0.25">
      <c r="A11" s="3" t="s">
        <v>25</v>
      </c>
      <c r="B11" s="3" t="s">
        <v>26</v>
      </c>
      <c r="C11" s="3" t="s">
        <v>27</v>
      </c>
      <c r="D11" s="21" t="s">
        <v>35</v>
      </c>
      <c r="E11" s="3" t="s">
        <v>36</v>
      </c>
      <c r="F11" s="3" t="s">
        <v>28</v>
      </c>
      <c r="G11" s="3" t="s">
        <v>12</v>
      </c>
      <c r="H11" s="3" t="s">
        <v>33</v>
      </c>
      <c r="I11" s="16" t="s">
        <v>31</v>
      </c>
      <c r="J11" s="4" t="s">
        <v>47</v>
      </c>
      <c r="K11" s="4" t="s">
        <v>37</v>
      </c>
      <c r="L11" s="4" t="s">
        <v>48</v>
      </c>
    </row>
    <row r="12" spans="1:12" ht="15.75" x14ac:dyDescent="0.25">
      <c r="A12" s="17"/>
      <c r="B12" s="6"/>
      <c r="C12" s="18"/>
      <c r="D12" s="22"/>
      <c r="E12" s="19"/>
      <c r="F12" s="31"/>
      <c r="G12" s="32"/>
      <c r="H12" s="19"/>
      <c r="I12" s="23"/>
      <c r="J12" s="23"/>
      <c r="K12" s="30"/>
      <c r="L12" s="34"/>
    </row>
    <row r="13" spans="1:12" ht="15.75" x14ac:dyDescent="0.25">
      <c r="A13" s="9"/>
      <c r="B13" s="10"/>
      <c r="C13" s="11"/>
      <c r="D13" s="12"/>
      <c r="E13" s="12"/>
      <c r="F13" s="11"/>
      <c r="G13" s="11"/>
      <c r="H13" s="13"/>
      <c r="I13" s="33"/>
      <c r="J13" s="15"/>
      <c r="K13" s="15"/>
    </row>
    <row r="14" spans="1:12" ht="15.75" x14ac:dyDescent="0.25">
      <c r="A14" s="65" t="s">
        <v>25</v>
      </c>
      <c r="B14" s="61" t="s">
        <v>26</v>
      </c>
      <c r="C14" s="63" t="s">
        <v>27</v>
      </c>
      <c r="D14" s="64"/>
      <c r="E14" s="61" t="s">
        <v>35</v>
      </c>
      <c r="F14" s="61" t="s">
        <v>28</v>
      </c>
      <c r="G14" s="61" t="s">
        <v>29</v>
      </c>
      <c r="H14" s="61" t="s">
        <v>33</v>
      </c>
      <c r="I14" s="67" t="s">
        <v>31</v>
      </c>
      <c r="J14" s="58" t="s">
        <v>38</v>
      </c>
      <c r="K14" s="15"/>
    </row>
    <row r="15" spans="1:12" ht="15.75" x14ac:dyDescent="0.25">
      <c r="A15" s="66"/>
      <c r="B15" s="62"/>
      <c r="C15" s="3" t="s">
        <v>30</v>
      </c>
      <c r="D15" s="3" t="s">
        <v>39</v>
      </c>
      <c r="E15" s="62"/>
      <c r="F15" s="62"/>
      <c r="G15" s="62"/>
      <c r="H15" s="62"/>
      <c r="I15" s="68"/>
      <c r="J15" s="59"/>
      <c r="K15" s="15"/>
    </row>
    <row r="16" spans="1:12" ht="15.75" x14ac:dyDescent="0.25">
      <c r="A16" s="17"/>
      <c r="B16" s="6"/>
      <c r="C16" s="18"/>
      <c r="D16" s="18"/>
      <c r="E16" s="18"/>
      <c r="F16" s="19"/>
      <c r="G16" s="19"/>
      <c r="H16" s="19"/>
      <c r="I16" s="23"/>
      <c r="J16" s="28"/>
      <c r="K16" s="15"/>
    </row>
    <row r="17" spans="1:11" ht="15.75" x14ac:dyDescent="0.25">
      <c r="A17" s="9"/>
      <c r="B17" s="10"/>
      <c r="C17" s="11"/>
      <c r="D17" s="12"/>
      <c r="E17" s="12"/>
      <c r="F17" s="11"/>
      <c r="G17" s="11"/>
      <c r="H17" s="13"/>
      <c r="I17" s="14"/>
      <c r="J17" s="15"/>
      <c r="K17" s="15"/>
    </row>
    <row r="18" spans="1:11" ht="15.75" x14ac:dyDescent="0.25">
      <c r="A18" s="60" t="s">
        <v>25</v>
      </c>
      <c r="B18" s="61" t="s">
        <v>26</v>
      </c>
      <c r="C18" s="63" t="s">
        <v>27</v>
      </c>
      <c r="D18" s="64"/>
      <c r="E18" s="61" t="s">
        <v>35</v>
      </c>
      <c r="F18" s="61" t="s">
        <v>28</v>
      </c>
      <c r="G18" s="61" t="s">
        <v>29</v>
      </c>
      <c r="H18" s="61" t="s">
        <v>33</v>
      </c>
      <c r="I18" s="67" t="s">
        <v>31</v>
      </c>
      <c r="J18" s="58" t="s">
        <v>40</v>
      </c>
      <c r="K18" s="15"/>
    </row>
    <row r="19" spans="1:11" ht="15.75" x14ac:dyDescent="0.25">
      <c r="A19" s="60"/>
      <c r="B19" s="62"/>
      <c r="C19" s="3" t="s">
        <v>30</v>
      </c>
      <c r="D19" s="3" t="s">
        <v>39</v>
      </c>
      <c r="E19" s="62"/>
      <c r="F19" s="62"/>
      <c r="G19" s="62"/>
      <c r="H19" s="62"/>
      <c r="I19" s="68"/>
      <c r="J19" s="59"/>
      <c r="K19" s="15"/>
    </row>
    <row r="20" spans="1:11" ht="15.75" x14ac:dyDescent="0.25">
      <c r="A20" s="17"/>
      <c r="B20" s="6"/>
      <c r="C20" s="18"/>
      <c r="D20" s="18"/>
      <c r="E20" s="18"/>
      <c r="F20" s="19"/>
      <c r="G20" s="19"/>
      <c r="H20" s="19"/>
      <c r="I20" s="23"/>
      <c r="J20" s="28"/>
      <c r="K20" s="15"/>
    </row>
    <row r="21" spans="1:11" ht="15.75" x14ac:dyDescent="0.25">
      <c r="A21" s="9"/>
      <c r="B21" s="10"/>
      <c r="C21" s="11"/>
      <c r="D21" s="12"/>
      <c r="E21" s="12"/>
      <c r="F21" s="11"/>
      <c r="G21" s="11"/>
      <c r="H21" s="13"/>
      <c r="I21" s="14"/>
      <c r="J21" s="15"/>
      <c r="K21" s="15"/>
    </row>
    <row r="22" spans="1:11" ht="15.75" x14ac:dyDescent="0.25">
      <c r="A22" s="60" t="s">
        <v>25</v>
      </c>
      <c r="B22" s="61" t="s">
        <v>26</v>
      </c>
      <c r="C22" s="63" t="s">
        <v>27</v>
      </c>
      <c r="D22" s="64"/>
      <c r="E22" s="61" t="s">
        <v>35</v>
      </c>
      <c r="F22" s="61" t="s">
        <v>28</v>
      </c>
      <c r="G22" s="61" t="s">
        <v>29</v>
      </c>
      <c r="H22" s="61" t="s">
        <v>33</v>
      </c>
      <c r="I22" s="67" t="s">
        <v>31</v>
      </c>
      <c r="J22" s="58" t="s">
        <v>41</v>
      </c>
      <c r="K22" s="15"/>
    </row>
    <row r="23" spans="1:11" ht="15.75" x14ac:dyDescent="0.25">
      <c r="A23" s="60"/>
      <c r="B23" s="62"/>
      <c r="C23" s="3" t="s">
        <v>30</v>
      </c>
      <c r="D23" s="3" t="s">
        <v>39</v>
      </c>
      <c r="E23" s="62"/>
      <c r="F23" s="62"/>
      <c r="G23" s="62"/>
      <c r="H23" s="62"/>
      <c r="I23" s="68"/>
      <c r="J23" s="59"/>
      <c r="K23" s="15"/>
    </row>
    <row r="24" spans="1:11" ht="15.75" x14ac:dyDescent="0.25">
      <c r="A24" s="17"/>
      <c r="B24" s="6"/>
      <c r="C24" s="18"/>
      <c r="D24" s="18"/>
      <c r="E24" s="18"/>
      <c r="F24" s="19"/>
      <c r="G24" s="19"/>
      <c r="H24" s="19"/>
      <c r="I24" s="23"/>
      <c r="J24" s="28"/>
      <c r="K24" s="15"/>
    </row>
    <row r="25" spans="1:11" ht="15.75" x14ac:dyDescent="0.25">
      <c r="A25" s="9"/>
      <c r="B25" s="10"/>
      <c r="C25" s="11"/>
      <c r="D25" s="12"/>
      <c r="E25" s="12"/>
      <c r="F25" s="11"/>
      <c r="G25" s="11"/>
      <c r="H25" s="13"/>
      <c r="I25" s="14"/>
      <c r="J25" s="15"/>
      <c r="K25" s="15"/>
    </row>
    <row r="26" spans="1:11" ht="47.25" x14ac:dyDescent="0.25">
      <c r="A26" s="3" t="s">
        <v>25</v>
      </c>
      <c r="B26" s="3" t="s">
        <v>26</v>
      </c>
      <c r="C26" s="24" t="s">
        <v>42</v>
      </c>
      <c r="D26" s="24" t="s">
        <v>43</v>
      </c>
      <c r="E26" s="24" t="s">
        <v>44</v>
      </c>
      <c r="F26" s="3" t="s">
        <v>28</v>
      </c>
      <c r="G26" s="3" t="s">
        <v>29</v>
      </c>
      <c r="H26" s="3" t="s">
        <v>33</v>
      </c>
      <c r="I26" s="16" t="s">
        <v>31</v>
      </c>
      <c r="J26" s="4" t="s">
        <v>45</v>
      </c>
      <c r="K26" s="15"/>
    </row>
    <row r="27" spans="1:11" ht="15.75" x14ac:dyDescent="0.25">
      <c r="A27" s="17"/>
      <c r="B27" s="6"/>
      <c r="C27" s="18"/>
      <c r="D27" s="18"/>
      <c r="E27" s="18"/>
      <c r="F27" s="19"/>
      <c r="G27" s="19"/>
      <c r="H27" s="19"/>
      <c r="I27" s="23"/>
      <c r="J27" s="28"/>
      <c r="K27" s="25"/>
    </row>
    <row r="28" spans="1:11" ht="15.75" x14ac:dyDescent="0.25">
      <c r="A28" s="26"/>
      <c r="B28" s="10"/>
      <c r="C28" s="11"/>
      <c r="D28" s="12"/>
      <c r="E28" s="12"/>
      <c r="F28" s="11"/>
      <c r="G28" s="11"/>
      <c r="H28" s="13"/>
      <c r="I28" s="14"/>
      <c r="J28" s="25"/>
      <c r="K28" s="25"/>
    </row>
    <row r="29" spans="1:11" ht="15.75" x14ac:dyDescent="0.25">
      <c r="A29" s="60" t="s">
        <v>25</v>
      </c>
      <c r="B29" s="61" t="s">
        <v>26</v>
      </c>
      <c r="C29" s="63" t="s">
        <v>27</v>
      </c>
      <c r="D29" s="64"/>
      <c r="E29" s="61" t="s">
        <v>28</v>
      </c>
      <c r="F29" s="61" t="s">
        <v>12</v>
      </c>
      <c r="G29" s="61" t="s">
        <v>33</v>
      </c>
      <c r="H29" s="67" t="s">
        <v>31</v>
      </c>
      <c r="I29" s="58" t="s">
        <v>46</v>
      </c>
      <c r="J29" s="25"/>
      <c r="K29" s="25"/>
    </row>
    <row r="30" spans="1:11" ht="15.75" x14ac:dyDescent="0.25">
      <c r="A30" s="60"/>
      <c r="B30" s="62"/>
      <c r="C30" s="3" t="s">
        <v>30</v>
      </c>
      <c r="D30" s="3" t="s">
        <v>39</v>
      </c>
      <c r="E30" s="62"/>
      <c r="F30" s="62"/>
      <c r="G30" s="62"/>
      <c r="H30" s="68"/>
      <c r="I30" s="59"/>
      <c r="J30" s="25"/>
      <c r="K30" s="25"/>
    </row>
    <row r="31" spans="1:11" ht="15.75" x14ac:dyDescent="0.25">
      <c r="A31" s="17"/>
      <c r="B31" s="6"/>
      <c r="C31" s="18"/>
      <c r="D31" s="18"/>
      <c r="E31" s="19"/>
      <c r="F31" s="19"/>
      <c r="G31" s="19"/>
      <c r="H31" s="20"/>
      <c r="I31" s="29"/>
      <c r="J31" s="25"/>
      <c r="K31" s="25"/>
    </row>
    <row r="32" spans="1:11" ht="15.75" x14ac:dyDescent="0.25">
      <c r="A32" s="26"/>
      <c r="B32" s="10"/>
      <c r="C32" s="11"/>
      <c r="D32" s="12"/>
      <c r="E32" s="12"/>
      <c r="F32" s="11"/>
      <c r="G32" s="11"/>
      <c r="H32" s="13"/>
      <c r="I32" s="14"/>
      <c r="J32" s="25"/>
      <c r="K32" s="25"/>
    </row>
  </sheetData>
  <mergeCells count="36">
    <mergeCell ref="A1:H2"/>
    <mergeCell ref="J22:J23"/>
    <mergeCell ref="A29:A30"/>
    <mergeCell ref="B29:B30"/>
    <mergeCell ref="C29:D29"/>
    <mergeCell ref="E29:E30"/>
    <mergeCell ref="F29:F30"/>
    <mergeCell ref="G29:G30"/>
    <mergeCell ref="H29:H30"/>
    <mergeCell ref="I29:I30"/>
    <mergeCell ref="I18:I19"/>
    <mergeCell ref="J18:J19"/>
    <mergeCell ref="A22:A23"/>
    <mergeCell ref="B22:B23"/>
    <mergeCell ref="C22:D22"/>
    <mergeCell ref="E22:E23"/>
    <mergeCell ref="F22:F23"/>
    <mergeCell ref="G22:G23"/>
    <mergeCell ref="H22:H23"/>
    <mergeCell ref="I22:I23"/>
    <mergeCell ref="H14:H15"/>
    <mergeCell ref="I14:I15"/>
    <mergeCell ref="J14:J15"/>
    <mergeCell ref="A18:A19"/>
    <mergeCell ref="B18:B19"/>
    <mergeCell ref="C18:D18"/>
    <mergeCell ref="E18:E19"/>
    <mergeCell ref="F18:F19"/>
    <mergeCell ref="G18:G19"/>
    <mergeCell ref="H18:H19"/>
    <mergeCell ref="A14:A15"/>
    <mergeCell ref="B14:B15"/>
    <mergeCell ref="C14:D14"/>
    <mergeCell ref="E14:E15"/>
    <mergeCell ref="F14:F15"/>
    <mergeCell ref="G14:G1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3"/>
  <sheetViews>
    <sheetView showGridLines="0" tabSelected="1" view="pageBreakPreview" topLeftCell="A25" zoomScale="60" zoomScaleNormal="60" workbookViewId="0">
      <selection activeCell="G63" sqref="G63"/>
    </sheetView>
  </sheetViews>
  <sheetFormatPr baseColWidth="10" defaultRowHeight="15" x14ac:dyDescent="0.25"/>
  <cols>
    <col min="1" max="1" width="16.5703125" style="41" bestFit="1" customWidth="1"/>
    <col min="2" max="2" width="16.140625" style="41" customWidth="1"/>
    <col min="3" max="3" width="25.28515625" style="41" customWidth="1"/>
    <col min="4" max="4" width="49.140625" style="41" customWidth="1"/>
    <col min="5" max="5" width="58.85546875" style="41" customWidth="1"/>
    <col min="6" max="6" width="60.5703125" style="56" customWidth="1"/>
    <col min="7" max="7" width="47.7109375" style="41" customWidth="1"/>
    <col min="8" max="8" width="22.7109375" style="41" customWidth="1"/>
    <col min="9" max="9" width="18" style="41" customWidth="1"/>
    <col min="10" max="10" width="19.7109375" style="41" customWidth="1"/>
    <col min="11" max="11" width="19.85546875" style="50" customWidth="1"/>
    <col min="12" max="12" width="84.42578125" style="41" customWidth="1"/>
    <col min="13" max="13" width="19.7109375" style="41" customWidth="1"/>
    <col min="14" max="14" width="32.85546875" style="41" customWidth="1"/>
    <col min="15" max="15" width="28.85546875" style="41" customWidth="1"/>
    <col min="16" max="16" width="26.7109375" style="41" customWidth="1"/>
    <col min="17" max="17" width="22.42578125" style="41" customWidth="1"/>
    <col min="18" max="18" width="26.7109375" style="41" customWidth="1"/>
    <col min="19" max="19" width="22.28515625" style="41" customWidth="1"/>
    <col min="20" max="20" width="22.7109375" style="41" customWidth="1"/>
    <col min="21" max="21" width="24.5703125" style="41" customWidth="1"/>
    <col min="22" max="22" width="23.28515625" style="41" customWidth="1"/>
    <col min="23" max="23" width="21.85546875" style="41" customWidth="1"/>
    <col min="24" max="24" width="24.28515625" style="41" customWidth="1"/>
    <col min="25" max="25" width="26.140625" style="41" customWidth="1"/>
    <col min="26" max="26" width="25.140625" style="41" customWidth="1"/>
    <col min="27" max="27" width="22.28515625" style="41" customWidth="1"/>
    <col min="28" max="28" width="25" style="41" customWidth="1"/>
    <col min="29" max="29" width="16.5703125" style="41" customWidth="1"/>
    <col min="30" max="30" width="78" style="41" customWidth="1"/>
    <col min="31" max="31" width="11.42578125" style="41"/>
    <col min="32" max="32" width="15.42578125" style="41" customWidth="1"/>
    <col min="33" max="33" width="15.28515625" style="41" customWidth="1"/>
    <col min="34" max="16384" width="11.42578125" style="41"/>
  </cols>
  <sheetData>
    <row r="1" spans="1:30" ht="21" customHeight="1" x14ac:dyDescent="0.25">
      <c r="A1" s="70"/>
      <c r="B1" s="70"/>
      <c r="C1" s="74" t="s">
        <v>61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5" t="s">
        <v>62</v>
      </c>
      <c r="AC1" s="76">
        <v>43397</v>
      </c>
      <c r="AD1" s="77"/>
    </row>
    <row r="2" spans="1:30" ht="26.25" customHeight="1" x14ac:dyDescent="0.25">
      <c r="A2" s="70"/>
      <c r="B2" s="70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5" t="s">
        <v>55</v>
      </c>
      <c r="AC2" s="78" t="s">
        <v>56</v>
      </c>
      <c r="AD2" s="78"/>
    </row>
    <row r="3" spans="1:30" ht="38.25" customHeight="1" x14ac:dyDescent="0.25">
      <c r="A3" s="70"/>
      <c r="B3" s="70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8" t="s">
        <v>57</v>
      </c>
      <c r="AC3" s="78"/>
      <c r="AD3" s="78"/>
    </row>
    <row r="4" spans="1:30" s="42" customFormat="1" ht="122.25" customHeight="1" x14ac:dyDescent="0.25">
      <c r="A4" s="79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1" t="s">
        <v>5</v>
      </c>
      <c r="G4" s="80" t="s">
        <v>6</v>
      </c>
      <c r="H4" s="80" t="s">
        <v>7</v>
      </c>
      <c r="I4" s="80" t="s">
        <v>8</v>
      </c>
      <c r="J4" s="80" t="s">
        <v>50</v>
      </c>
      <c r="K4" s="82" t="s">
        <v>9</v>
      </c>
      <c r="L4" s="80" t="s">
        <v>10</v>
      </c>
      <c r="M4" s="83" t="s">
        <v>51</v>
      </c>
      <c r="N4" s="84" t="s">
        <v>11</v>
      </c>
      <c r="O4" s="84" t="s">
        <v>12</v>
      </c>
      <c r="P4" s="85" t="s">
        <v>13</v>
      </c>
      <c r="Q4" s="85" t="s">
        <v>14</v>
      </c>
      <c r="R4" s="85" t="s">
        <v>15</v>
      </c>
      <c r="S4" s="85" t="s">
        <v>16</v>
      </c>
      <c r="T4" s="85" t="s">
        <v>17</v>
      </c>
      <c r="U4" s="85" t="s">
        <v>52</v>
      </c>
      <c r="V4" s="85" t="s">
        <v>18</v>
      </c>
      <c r="W4" s="85" t="s">
        <v>19</v>
      </c>
      <c r="X4" s="85" t="s">
        <v>20</v>
      </c>
      <c r="Y4" s="86" t="s">
        <v>21</v>
      </c>
      <c r="Z4" s="87" t="s">
        <v>22</v>
      </c>
      <c r="AA4" s="85" t="s">
        <v>53</v>
      </c>
      <c r="AB4" s="85" t="s">
        <v>54</v>
      </c>
      <c r="AC4" s="88" t="s">
        <v>23</v>
      </c>
      <c r="AD4" s="89" t="s">
        <v>24</v>
      </c>
    </row>
    <row r="5" spans="1:30" s="44" customFormat="1" ht="30" x14ac:dyDescent="0.25">
      <c r="A5" s="90">
        <v>8501000013813</v>
      </c>
      <c r="B5" s="91" t="s">
        <v>63</v>
      </c>
      <c r="C5" s="98" t="s">
        <v>64</v>
      </c>
      <c r="D5" s="98" t="s">
        <v>64</v>
      </c>
      <c r="E5" s="98" t="s">
        <v>81</v>
      </c>
      <c r="F5" s="43" t="s">
        <v>171</v>
      </c>
      <c r="G5" s="98" t="s">
        <v>83</v>
      </c>
      <c r="H5" s="98">
        <v>130</v>
      </c>
      <c r="I5" s="98" t="s">
        <v>169</v>
      </c>
      <c r="J5" s="98">
        <v>2012</v>
      </c>
      <c r="K5" s="99">
        <v>224828</v>
      </c>
      <c r="L5" s="98" t="s">
        <v>120</v>
      </c>
      <c r="M5" s="39">
        <v>183690695</v>
      </c>
      <c r="N5" s="99">
        <v>29227640</v>
      </c>
      <c r="O5" s="99">
        <v>29227640</v>
      </c>
      <c r="P5" s="43" t="s">
        <v>113</v>
      </c>
      <c r="Q5" s="43" t="s">
        <v>115</v>
      </c>
      <c r="R5" s="43" t="s">
        <v>113</v>
      </c>
      <c r="S5" s="43" t="s">
        <v>113</v>
      </c>
      <c r="T5" s="43" t="s">
        <v>113</v>
      </c>
      <c r="U5" s="98">
        <v>150</v>
      </c>
      <c r="V5" s="100">
        <v>42944</v>
      </c>
      <c r="W5" s="36" t="s">
        <v>114</v>
      </c>
      <c r="X5" s="36"/>
      <c r="Y5" s="36"/>
      <c r="Z5" s="36"/>
      <c r="AA5" s="36"/>
      <c r="AB5" s="36"/>
      <c r="AC5" s="36"/>
      <c r="AD5" s="36"/>
    </row>
    <row r="6" spans="1:30" s="44" customFormat="1" ht="33.75" customHeight="1" x14ac:dyDescent="0.25">
      <c r="A6" s="90">
        <v>8500100012612</v>
      </c>
      <c r="B6" s="91" t="s">
        <v>63</v>
      </c>
      <c r="C6" s="98" t="s">
        <v>64</v>
      </c>
      <c r="D6" s="98" t="s">
        <v>67</v>
      </c>
      <c r="E6" s="98" t="s">
        <v>81</v>
      </c>
      <c r="F6" s="43" t="s">
        <v>172</v>
      </c>
      <c r="G6" s="98" t="s">
        <v>84</v>
      </c>
      <c r="H6" s="98">
        <v>90</v>
      </c>
      <c r="I6" s="98" t="s">
        <v>169</v>
      </c>
      <c r="J6" s="98">
        <v>2012</v>
      </c>
      <c r="K6" s="99">
        <v>224828</v>
      </c>
      <c r="L6" s="98" t="s">
        <v>120</v>
      </c>
      <c r="M6" s="39">
        <v>183690695</v>
      </c>
      <c r="N6" s="99">
        <v>20234520</v>
      </c>
      <c r="O6" s="99">
        <v>20234520</v>
      </c>
      <c r="P6" s="43" t="s">
        <v>113</v>
      </c>
      <c r="Q6" s="43" t="s">
        <v>115</v>
      </c>
      <c r="R6" s="43" t="s">
        <v>113</v>
      </c>
      <c r="S6" s="43" t="s">
        <v>113</v>
      </c>
      <c r="T6" s="43" t="s">
        <v>113</v>
      </c>
      <c r="U6" s="98">
        <v>151</v>
      </c>
      <c r="V6" s="100">
        <v>42941</v>
      </c>
      <c r="W6" s="36" t="s">
        <v>114</v>
      </c>
      <c r="X6" s="36"/>
      <c r="Y6" s="36"/>
      <c r="Z6" s="36"/>
      <c r="AA6" s="36"/>
      <c r="AB6" s="36"/>
      <c r="AC6" s="36"/>
      <c r="AD6" s="36"/>
    </row>
    <row r="7" spans="1:30" s="44" customFormat="1" ht="48.75" customHeight="1" x14ac:dyDescent="0.25">
      <c r="A7" s="90">
        <v>8525000013975</v>
      </c>
      <c r="B7" s="91" t="s">
        <v>63</v>
      </c>
      <c r="C7" s="98" t="s">
        <v>65</v>
      </c>
      <c r="D7" s="98" t="s">
        <v>65</v>
      </c>
      <c r="E7" s="98" t="s">
        <v>81</v>
      </c>
      <c r="F7" s="101" t="s">
        <v>173</v>
      </c>
      <c r="G7" s="98" t="s">
        <v>85</v>
      </c>
      <c r="H7" s="98">
        <v>62</v>
      </c>
      <c r="I7" s="98" t="s">
        <v>169</v>
      </c>
      <c r="J7" s="98">
        <v>2012</v>
      </c>
      <c r="K7" s="99">
        <v>224828</v>
      </c>
      <c r="L7" s="98" t="s">
        <v>120</v>
      </c>
      <c r="M7" s="39">
        <v>183690695</v>
      </c>
      <c r="N7" s="99">
        <v>13939336</v>
      </c>
      <c r="O7" s="99">
        <v>13939336</v>
      </c>
      <c r="P7" s="43" t="s">
        <v>113</v>
      </c>
      <c r="Q7" s="43" t="s">
        <v>115</v>
      </c>
      <c r="R7" s="43" t="s">
        <v>113</v>
      </c>
      <c r="S7" s="43" t="s">
        <v>113</v>
      </c>
      <c r="T7" s="43" t="s">
        <v>113</v>
      </c>
      <c r="U7" s="53">
        <v>149</v>
      </c>
      <c r="V7" s="100">
        <v>42941</v>
      </c>
      <c r="W7" s="36" t="s">
        <v>114</v>
      </c>
      <c r="X7" s="36"/>
      <c r="Y7" s="36"/>
      <c r="Z7" s="36"/>
      <c r="AA7" s="36"/>
      <c r="AB7" s="36"/>
      <c r="AC7" s="36"/>
      <c r="AD7" s="36"/>
    </row>
    <row r="8" spans="1:30" s="44" customFormat="1" x14ac:dyDescent="0.25">
      <c r="A8" s="92" t="s">
        <v>102</v>
      </c>
      <c r="B8" s="91" t="s">
        <v>63</v>
      </c>
      <c r="C8" s="98" t="s">
        <v>66</v>
      </c>
      <c r="D8" s="98" t="s">
        <v>68</v>
      </c>
      <c r="E8" s="98" t="s">
        <v>126</v>
      </c>
      <c r="F8" s="102" t="s">
        <v>174</v>
      </c>
      <c r="G8" s="98" t="s">
        <v>86</v>
      </c>
      <c r="H8" s="98">
        <v>28</v>
      </c>
      <c r="I8" s="98" t="s">
        <v>169</v>
      </c>
      <c r="J8" s="98" t="s">
        <v>112</v>
      </c>
      <c r="K8" s="99">
        <v>112414</v>
      </c>
      <c r="L8" s="98" t="s">
        <v>120</v>
      </c>
      <c r="M8" s="39">
        <v>183690695</v>
      </c>
      <c r="N8" s="99">
        <v>3147592</v>
      </c>
      <c r="O8" s="99">
        <v>3147592</v>
      </c>
      <c r="P8" s="43" t="s">
        <v>113</v>
      </c>
      <c r="Q8" s="43" t="s">
        <v>115</v>
      </c>
      <c r="R8" s="43" t="s">
        <v>113</v>
      </c>
      <c r="S8" s="43" t="s">
        <v>113</v>
      </c>
      <c r="T8" s="43" t="s">
        <v>113</v>
      </c>
      <c r="U8" s="53">
        <v>186</v>
      </c>
      <c r="V8" s="100">
        <v>42941</v>
      </c>
      <c r="W8" s="36" t="s">
        <v>114</v>
      </c>
      <c r="X8" s="36"/>
      <c r="Y8" s="36"/>
      <c r="Z8" s="36"/>
      <c r="AA8" s="36"/>
      <c r="AB8" s="36"/>
      <c r="AC8" s="36"/>
      <c r="AD8" s="36"/>
    </row>
    <row r="9" spans="1:30" s="44" customFormat="1" x14ac:dyDescent="0.25">
      <c r="A9" s="92" t="s">
        <v>103</v>
      </c>
      <c r="B9" s="91" t="s">
        <v>63</v>
      </c>
      <c r="C9" s="98" t="s">
        <v>66</v>
      </c>
      <c r="D9" s="98" t="s">
        <v>69</v>
      </c>
      <c r="E9" s="98" t="s">
        <v>126</v>
      </c>
      <c r="F9" s="102" t="s">
        <v>175</v>
      </c>
      <c r="G9" s="98" t="s">
        <v>87</v>
      </c>
      <c r="H9" s="98">
        <v>12</v>
      </c>
      <c r="I9" s="98" t="s">
        <v>169</v>
      </c>
      <c r="J9" s="98" t="s">
        <v>112</v>
      </c>
      <c r="K9" s="99">
        <v>112414</v>
      </c>
      <c r="L9" s="98" t="s">
        <v>120</v>
      </c>
      <c r="M9" s="39">
        <v>183690695</v>
      </c>
      <c r="N9" s="99">
        <v>1348968</v>
      </c>
      <c r="O9" s="99">
        <v>1348968</v>
      </c>
      <c r="P9" s="43" t="s">
        <v>113</v>
      </c>
      <c r="Q9" s="43" t="s">
        <v>115</v>
      </c>
      <c r="R9" s="43" t="s">
        <v>113</v>
      </c>
      <c r="S9" s="43" t="s">
        <v>113</v>
      </c>
      <c r="T9" s="43" t="s">
        <v>113</v>
      </c>
      <c r="U9" s="53">
        <v>187</v>
      </c>
      <c r="V9" s="100">
        <v>42927</v>
      </c>
      <c r="W9" s="36" t="s">
        <v>114</v>
      </c>
      <c r="X9" s="36"/>
      <c r="Y9" s="36"/>
      <c r="Z9" s="36"/>
      <c r="AA9" s="36"/>
      <c r="AB9" s="36"/>
      <c r="AC9" s="36"/>
      <c r="AD9" s="36"/>
    </row>
    <row r="10" spans="1:30" s="44" customFormat="1" x14ac:dyDescent="0.25">
      <c r="A10" s="92" t="s">
        <v>104</v>
      </c>
      <c r="B10" s="91" t="s">
        <v>63</v>
      </c>
      <c r="C10" s="98" t="s">
        <v>64</v>
      </c>
      <c r="D10" s="98" t="s">
        <v>64</v>
      </c>
      <c r="E10" s="98" t="s">
        <v>126</v>
      </c>
      <c r="F10" s="43" t="s">
        <v>176</v>
      </c>
      <c r="G10" s="98" t="s">
        <v>88</v>
      </c>
      <c r="H10" s="98">
        <v>10</v>
      </c>
      <c r="I10" s="98" t="s">
        <v>169</v>
      </c>
      <c r="J10" s="98" t="s">
        <v>112</v>
      </c>
      <c r="K10" s="99">
        <v>112414</v>
      </c>
      <c r="L10" s="98" t="s">
        <v>120</v>
      </c>
      <c r="M10" s="39">
        <v>183690695</v>
      </c>
      <c r="N10" s="99">
        <v>1124140</v>
      </c>
      <c r="O10" s="99">
        <v>1124140</v>
      </c>
      <c r="P10" s="43" t="s">
        <v>113</v>
      </c>
      <c r="Q10" s="43" t="s">
        <v>115</v>
      </c>
      <c r="R10" s="43" t="s">
        <v>113</v>
      </c>
      <c r="S10" s="43" t="s">
        <v>113</v>
      </c>
      <c r="T10" s="43" t="s">
        <v>113</v>
      </c>
      <c r="U10" s="53">
        <v>184</v>
      </c>
      <c r="V10" s="100"/>
      <c r="W10" s="36" t="s">
        <v>114</v>
      </c>
      <c r="X10" s="36"/>
      <c r="Y10" s="36"/>
      <c r="Z10" s="36"/>
      <c r="AA10" s="36"/>
      <c r="AB10" s="36"/>
      <c r="AC10" s="36"/>
      <c r="AD10" s="36"/>
    </row>
    <row r="11" spans="1:30" s="44" customFormat="1" x14ac:dyDescent="0.25">
      <c r="A11" s="92" t="s">
        <v>105</v>
      </c>
      <c r="B11" s="91" t="s">
        <v>63</v>
      </c>
      <c r="C11" s="98" t="s">
        <v>64</v>
      </c>
      <c r="D11" s="98" t="s">
        <v>64</v>
      </c>
      <c r="E11" s="98" t="s">
        <v>126</v>
      </c>
      <c r="F11" s="43" t="s">
        <v>176</v>
      </c>
      <c r="G11" s="98" t="s">
        <v>89</v>
      </c>
      <c r="H11" s="98">
        <v>20</v>
      </c>
      <c r="I11" s="98" t="s">
        <v>169</v>
      </c>
      <c r="J11" s="98" t="s">
        <v>112</v>
      </c>
      <c r="K11" s="99">
        <v>112414</v>
      </c>
      <c r="L11" s="98" t="s">
        <v>120</v>
      </c>
      <c r="M11" s="39">
        <v>183690695</v>
      </c>
      <c r="N11" s="99">
        <v>2248280</v>
      </c>
      <c r="O11" s="99">
        <v>2248280</v>
      </c>
      <c r="P11" s="43" t="s">
        <v>113</v>
      </c>
      <c r="Q11" s="43" t="s">
        <v>115</v>
      </c>
      <c r="R11" s="43" t="s">
        <v>113</v>
      </c>
      <c r="S11" s="43" t="s">
        <v>113</v>
      </c>
      <c r="T11" s="43" t="s">
        <v>113</v>
      </c>
      <c r="U11" s="53">
        <v>184</v>
      </c>
      <c r="V11" s="100"/>
      <c r="W11" s="36" t="s">
        <v>114</v>
      </c>
      <c r="X11" s="36"/>
      <c r="Y11" s="36"/>
      <c r="Z11" s="36"/>
      <c r="AA11" s="36"/>
      <c r="AB11" s="36"/>
      <c r="AC11" s="36"/>
      <c r="AD11" s="36"/>
    </row>
    <row r="12" spans="1:30" s="44" customFormat="1" x14ac:dyDescent="0.25">
      <c r="A12" s="92" t="s">
        <v>106</v>
      </c>
      <c r="B12" s="91" t="s">
        <v>63</v>
      </c>
      <c r="C12" s="98" t="s">
        <v>64</v>
      </c>
      <c r="D12" s="98" t="s">
        <v>67</v>
      </c>
      <c r="E12" s="98" t="s">
        <v>116</v>
      </c>
      <c r="F12" s="98" t="s">
        <v>177</v>
      </c>
      <c r="G12" s="98" t="s">
        <v>90</v>
      </c>
      <c r="H12" s="98">
        <v>32</v>
      </c>
      <c r="I12" s="98" t="s">
        <v>169</v>
      </c>
      <c r="J12" s="98" t="s">
        <v>112</v>
      </c>
      <c r="K12" s="99">
        <v>112414</v>
      </c>
      <c r="L12" s="98" t="s">
        <v>120</v>
      </c>
      <c r="M12" s="39">
        <v>183690695</v>
      </c>
      <c r="N12" s="99">
        <v>3597248</v>
      </c>
      <c r="O12" s="99">
        <v>3597248</v>
      </c>
      <c r="P12" s="43" t="s">
        <v>113</v>
      </c>
      <c r="Q12" s="43" t="s">
        <v>115</v>
      </c>
      <c r="R12" s="43" t="s">
        <v>113</v>
      </c>
      <c r="S12" s="43" t="s">
        <v>113</v>
      </c>
      <c r="T12" s="43" t="s">
        <v>113</v>
      </c>
      <c r="U12" s="53">
        <v>189</v>
      </c>
      <c r="V12" s="100">
        <v>42941</v>
      </c>
      <c r="W12" s="36" t="s">
        <v>114</v>
      </c>
      <c r="X12" s="36"/>
      <c r="Y12" s="36"/>
      <c r="Z12" s="36"/>
      <c r="AA12" s="36"/>
      <c r="AB12" s="36"/>
      <c r="AC12" s="36"/>
      <c r="AD12" s="36"/>
    </row>
    <row r="13" spans="1:30" s="44" customFormat="1" x14ac:dyDescent="0.25">
      <c r="A13" s="92" t="s">
        <v>107</v>
      </c>
      <c r="B13" s="91" t="s">
        <v>63</v>
      </c>
      <c r="C13" s="98" t="s">
        <v>64</v>
      </c>
      <c r="D13" s="98" t="s">
        <v>67</v>
      </c>
      <c r="E13" s="98" t="s">
        <v>116</v>
      </c>
      <c r="F13" s="98" t="s">
        <v>177</v>
      </c>
      <c r="G13" s="98" t="s">
        <v>91</v>
      </c>
      <c r="H13" s="98">
        <v>22</v>
      </c>
      <c r="I13" s="98" t="s">
        <v>169</v>
      </c>
      <c r="J13" s="98" t="s">
        <v>112</v>
      </c>
      <c r="K13" s="99">
        <v>112414</v>
      </c>
      <c r="L13" s="98" t="s">
        <v>120</v>
      </c>
      <c r="M13" s="39">
        <v>183690695</v>
      </c>
      <c r="N13" s="99">
        <v>2473108</v>
      </c>
      <c r="O13" s="99">
        <v>2473108</v>
      </c>
      <c r="P13" s="43" t="s">
        <v>113</v>
      </c>
      <c r="Q13" s="43" t="s">
        <v>115</v>
      </c>
      <c r="R13" s="43" t="s">
        <v>113</v>
      </c>
      <c r="S13" s="43" t="s">
        <v>113</v>
      </c>
      <c r="T13" s="43" t="s">
        <v>113</v>
      </c>
      <c r="U13" s="53">
        <v>189</v>
      </c>
      <c r="V13" s="100">
        <v>42941</v>
      </c>
      <c r="W13" s="36" t="s">
        <v>114</v>
      </c>
      <c r="X13" s="36"/>
      <c r="Y13" s="36"/>
      <c r="Z13" s="36"/>
      <c r="AA13" s="36"/>
      <c r="AB13" s="36"/>
      <c r="AC13" s="36"/>
      <c r="AD13" s="36"/>
    </row>
    <row r="14" spans="1:30" s="44" customFormat="1" x14ac:dyDescent="0.25">
      <c r="A14" s="92" t="s">
        <v>108</v>
      </c>
      <c r="B14" s="91" t="s">
        <v>63</v>
      </c>
      <c r="C14" s="98" t="s">
        <v>64</v>
      </c>
      <c r="D14" s="98" t="s">
        <v>70</v>
      </c>
      <c r="E14" s="98" t="s">
        <v>116</v>
      </c>
      <c r="F14" s="43" t="s">
        <v>176</v>
      </c>
      <c r="G14" s="98" t="s">
        <v>92</v>
      </c>
      <c r="H14" s="98">
        <v>5</v>
      </c>
      <c r="I14" s="98" t="s">
        <v>169</v>
      </c>
      <c r="J14" s="98" t="s">
        <v>112</v>
      </c>
      <c r="K14" s="99">
        <v>112414</v>
      </c>
      <c r="L14" s="98" t="s">
        <v>120</v>
      </c>
      <c r="M14" s="39">
        <v>183690695</v>
      </c>
      <c r="N14" s="99">
        <v>562070</v>
      </c>
      <c r="O14" s="99">
        <v>562070</v>
      </c>
      <c r="P14" s="43" t="s">
        <v>113</v>
      </c>
      <c r="Q14" s="43" t="s">
        <v>115</v>
      </c>
      <c r="R14" s="43" t="s">
        <v>113</v>
      </c>
      <c r="S14" s="43" t="s">
        <v>113</v>
      </c>
      <c r="T14" s="43" t="s">
        <v>113</v>
      </c>
      <c r="U14" s="53">
        <v>184</v>
      </c>
      <c r="V14" s="100"/>
      <c r="W14" s="36" t="s">
        <v>114</v>
      </c>
      <c r="X14" s="36"/>
      <c r="Y14" s="36"/>
      <c r="Z14" s="36"/>
      <c r="AA14" s="36"/>
      <c r="AB14" s="36"/>
      <c r="AC14" s="36"/>
      <c r="AD14" s="36"/>
    </row>
    <row r="15" spans="1:30" s="44" customFormat="1" x14ac:dyDescent="0.25">
      <c r="A15" s="92" t="s">
        <v>109</v>
      </c>
      <c r="B15" s="91" t="s">
        <v>63</v>
      </c>
      <c r="C15" s="98" t="s">
        <v>64</v>
      </c>
      <c r="D15" s="98" t="s">
        <v>71</v>
      </c>
      <c r="E15" s="98" t="s">
        <v>116</v>
      </c>
      <c r="F15" s="43" t="s">
        <v>176</v>
      </c>
      <c r="G15" s="98" t="s">
        <v>93</v>
      </c>
      <c r="H15" s="98">
        <v>40</v>
      </c>
      <c r="I15" s="98" t="s">
        <v>169</v>
      </c>
      <c r="J15" s="98" t="s">
        <v>112</v>
      </c>
      <c r="K15" s="99">
        <v>112414</v>
      </c>
      <c r="L15" s="98" t="s">
        <v>120</v>
      </c>
      <c r="M15" s="39">
        <v>183690695</v>
      </c>
      <c r="N15" s="99">
        <v>4496560</v>
      </c>
      <c r="O15" s="99">
        <v>4496560</v>
      </c>
      <c r="P15" s="43" t="s">
        <v>113</v>
      </c>
      <c r="Q15" s="43" t="s">
        <v>115</v>
      </c>
      <c r="R15" s="43" t="s">
        <v>113</v>
      </c>
      <c r="S15" s="43" t="s">
        <v>113</v>
      </c>
      <c r="T15" s="43" t="s">
        <v>113</v>
      </c>
      <c r="U15" s="53">
        <v>184</v>
      </c>
      <c r="V15" s="100"/>
      <c r="W15" s="36" t="s">
        <v>114</v>
      </c>
      <c r="X15" s="36"/>
      <c r="Y15" s="36"/>
      <c r="Z15" s="36"/>
      <c r="AA15" s="36"/>
      <c r="AB15" s="36"/>
      <c r="AC15" s="36"/>
      <c r="AD15" s="36"/>
    </row>
    <row r="16" spans="1:30" s="44" customFormat="1" x14ac:dyDescent="0.25">
      <c r="A16" s="92" t="s">
        <v>110</v>
      </c>
      <c r="B16" s="91" t="s">
        <v>63</v>
      </c>
      <c r="C16" s="98" t="s">
        <v>64</v>
      </c>
      <c r="D16" s="98" t="s">
        <v>72</v>
      </c>
      <c r="E16" s="98" t="s">
        <v>116</v>
      </c>
      <c r="F16" s="43" t="s">
        <v>176</v>
      </c>
      <c r="G16" s="98" t="s">
        <v>94</v>
      </c>
      <c r="H16" s="98">
        <v>19</v>
      </c>
      <c r="I16" s="98" t="s">
        <v>169</v>
      </c>
      <c r="J16" s="98" t="s">
        <v>112</v>
      </c>
      <c r="K16" s="99">
        <v>112414</v>
      </c>
      <c r="L16" s="98" t="s">
        <v>120</v>
      </c>
      <c r="M16" s="39">
        <v>183690695</v>
      </c>
      <c r="N16" s="99">
        <v>2135866</v>
      </c>
      <c r="O16" s="99">
        <v>2135866</v>
      </c>
      <c r="P16" s="43" t="s">
        <v>113</v>
      </c>
      <c r="Q16" s="43" t="s">
        <v>115</v>
      </c>
      <c r="R16" s="43" t="s">
        <v>113</v>
      </c>
      <c r="S16" s="43" t="s">
        <v>113</v>
      </c>
      <c r="T16" s="43" t="s">
        <v>113</v>
      </c>
      <c r="U16" s="53">
        <v>184</v>
      </c>
      <c r="V16" s="100"/>
      <c r="W16" s="36" t="s">
        <v>114</v>
      </c>
      <c r="X16" s="36"/>
      <c r="Y16" s="36"/>
      <c r="Z16" s="36"/>
      <c r="AA16" s="36"/>
      <c r="AB16" s="36"/>
      <c r="AC16" s="36"/>
      <c r="AD16" s="36"/>
    </row>
    <row r="17" spans="1:30" s="44" customFormat="1" x14ac:dyDescent="0.25">
      <c r="A17" s="90">
        <v>854401127080</v>
      </c>
      <c r="B17" s="91" t="s">
        <v>63</v>
      </c>
      <c r="C17" s="98" t="s">
        <v>66</v>
      </c>
      <c r="D17" s="98" t="s">
        <v>76</v>
      </c>
      <c r="E17" s="98" t="s">
        <v>116</v>
      </c>
      <c r="F17" s="43" t="s">
        <v>178</v>
      </c>
      <c r="G17" s="98" t="s">
        <v>95</v>
      </c>
      <c r="H17" s="98">
        <v>190</v>
      </c>
      <c r="I17" s="98" t="s">
        <v>169</v>
      </c>
      <c r="J17" s="98" t="s">
        <v>112</v>
      </c>
      <c r="K17" s="99">
        <v>112414</v>
      </c>
      <c r="L17" s="98" t="s">
        <v>120</v>
      </c>
      <c r="M17" s="39">
        <v>183690695</v>
      </c>
      <c r="N17" s="99">
        <v>21358660</v>
      </c>
      <c r="O17" s="99">
        <v>21358660</v>
      </c>
      <c r="P17" s="43" t="s">
        <v>113</v>
      </c>
      <c r="Q17" s="43" t="s">
        <v>115</v>
      </c>
      <c r="R17" s="43" t="s">
        <v>113</v>
      </c>
      <c r="S17" s="43" t="s">
        <v>113</v>
      </c>
      <c r="T17" s="43" t="s">
        <v>113</v>
      </c>
      <c r="U17" s="53">
        <v>185</v>
      </c>
      <c r="V17" s="100">
        <v>42915</v>
      </c>
      <c r="W17" s="36" t="s">
        <v>114</v>
      </c>
      <c r="X17" s="36"/>
      <c r="Y17" s="36"/>
      <c r="Z17" s="36"/>
      <c r="AA17" s="36"/>
      <c r="AB17" s="36"/>
      <c r="AC17" s="36"/>
      <c r="AD17" s="36"/>
    </row>
    <row r="18" spans="1:30" s="44" customFormat="1" x14ac:dyDescent="0.25">
      <c r="A18" s="90">
        <v>8522500125075</v>
      </c>
      <c r="B18" s="91" t="s">
        <v>63</v>
      </c>
      <c r="C18" s="98" t="s">
        <v>64</v>
      </c>
      <c r="D18" s="98" t="s">
        <v>72</v>
      </c>
      <c r="E18" s="98" t="s">
        <v>82</v>
      </c>
      <c r="F18" s="43" t="s">
        <v>176</v>
      </c>
      <c r="G18" s="98" t="s">
        <v>96</v>
      </c>
      <c r="H18" s="98">
        <v>7</v>
      </c>
      <c r="I18" s="98" t="s">
        <v>169</v>
      </c>
      <c r="J18" s="98" t="s">
        <v>112</v>
      </c>
      <c r="K18" s="99">
        <v>63889</v>
      </c>
      <c r="L18" s="98" t="s">
        <v>120</v>
      </c>
      <c r="M18" s="39">
        <v>183690695</v>
      </c>
      <c r="N18" s="99">
        <v>447223</v>
      </c>
      <c r="O18" s="99">
        <v>447223</v>
      </c>
      <c r="P18" s="43" t="s">
        <v>113</v>
      </c>
      <c r="Q18" s="43" t="s">
        <v>115</v>
      </c>
      <c r="R18" s="43" t="s">
        <v>113</v>
      </c>
      <c r="S18" s="43" t="s">
        <v>113</v>
      </c>
      <c r="T18" s="43" t="s">
        <v>113</v>
      </c>
      <c r="U18" s="53">
        <v>182</v>
      </c>
      <c r="V18" s="100">
        <v>42942</v>
      </c>
      <c r="W18" s="36" t="s">
        <v>114</v>
      </c>
      <c r="X18" s="36"/>
      <c r="Y18" s="36"/>
      <c r="Z18" s="36"/>
      <c r="AA18" s="36"/>
      <c r="AB18" s="36"/>
      <c r="AC18" s="36"/>
      <c r="AD18" s="36"/>
    </row>
    <row r="19" spans="1:30" s="44" customFormat="1" ht="37.5" customHeight="1" x14ac:dyDescent="0.25">
      <c r="A19" s="90">
        <v>852251128001</v>
      </c>
      <c r="B19" s="91" t="s">
        <v>63</v>
      </c>
      <c r="C19" s="98" t="s">
        <v>64</v>
      </c>
      <c r="D19" s="98" t="s">
        <v>72</v>
      </c>
      <c r="E19" s="98" t="s">
        <v>82</v>
      </c>
      <c r="F19" s="43" t="s">
        <v>176</v>
      </c>
      <c r="G19" s="98" t="s">
        <v>97</v>
      </c>
      <c r="H19" s="98">
        <v>5</v>
      </c>
      <c r="I19" s="98" t="s">
        <v>169</v>
      </c>
      <c r="J19" s="98" t="s">
        <v>112</v>
      </c>
      <c r="K19" s="99">
        <v>63889</v>
      </c>
      <c r="L19" s="98" t="s">
        <v>120</v>
      </c>
      <c r="M19" s="39">
        <v>183690695</v>
      </c>
      <c r="N19" s="99">
        <v>319445</v>
      </c>
      <c r="O19" s="99">
        <v>319445</v>
      </c>
      <c r="P19" s="43" t="s">
        <v>113</v>
      </c>
      <c r="Q19" s="43" t="s">
        <v>115</v>
      </c>
      <c r="R19" s="43" t="s">
        <v>113</v>
      </c>
      <c r="S19" s="43" t="s">
        <v>113</v>
      </c>
      <c r="T19" s="43" t="s">
        <v>113</v>
      </c>
      <c r="U19" s="53">
        <v>182</v>
      </c>
      <c r="V19" s="100">
        <v>42942</v>
      </c>
      <c r="W19" s="36" t="s">
        <v>114</v>
      </c>
      <c r="X19" s="36"/>
      <c r="Y19" s="36"/>
      <c r="Z19" s="36"/>
      <c r="AA19" s="36"/>
      <c r="AB19" s="36"/>
      <c r="AC19" s="36"/>
      <c r="AD19" s="36"/>
    </row>
    <row r="20" spans="1:30" s="44" customFormat="1" x14ac:dyDescent="0.25">
      <c r="A20" s="93">
        <v>8527900015718</v>
      </c>
      <c r="B20" s="91" t="s">
        <v>63</v>
      </c>
      <c r="C20" s="98" t="s">
        <v>64</v>
      </c>
      <c r="D20" s="98" t="s">
        <v>74</v>
      </c>
      <c r="E20" s="98" t="s">
        <v>82</v>
      </c>
      <c r="F20" s="43" t="s">
        <v>176</v>
      </c>
      <c r="G20" s="98" t="s">
        <v>98</v>
      </c>
      <c r="H20" s="98">
        <v>6</v>
      </c>
      <c r="I20" s="98" t="s">
        <v>169</v>
      </c>
      <c r="J20" s="98" t="s">
        <v>112</v>
      </c>
      <c r="K20" s="99">
        <v>63889</v>
      </c>
      <c r="L20" s="98" t="s">
        <v>120</v>
      </c>
      <c r="M20" s="39">
        <v>183690695</v>
      </c>
      <c r="N20" s="99">
        <v>383334</v>
      </c>
      <c r="O20" s="99">
        <v>383334</v>
      </c>
      <c r="P20" s="43" t="s">
        <v>113</v>
      </c>
      <c r="Q20" s="43" t="s">
        <v>115</v>
      </c>
      <c r="R20" s="43" t="s">
        <v>113</v>
      </c>
      <c r="S20" s="43" t="s">
        <v>113</v>
      </c>
      <c r="T20" s="43" t="s">
        <v>113</v>
      </c>
      <c r="U20" s="53">
        <v>182</v>
      </c>
      <c r="V20" s="100">
        <v>42942</v>
      </c>
      <c r="W20" s="36" t="s">
        <v>114</v>
      </c>
      <c r="X20" s="36"/>
      <c r="Y20" s="36"/>
      <c r="Z20" s="36"/>
      <c r="AA20" s="36"/>
      <c r="AB20" s="36"/>
      <c r="AC20" s="36"/>
      <c r="AD20" s="36"/>
    </row>
    <row r="21" spans="1:30" s="44" customFormat="1" x14ac:dyDescent="0.25">
      <c r="A21" s="93">
        <v>853001127092</v>
      </c>
      <c r="B21" s="91" t="s">
        <v>63</v>
      </c>
      <c r="C21" s="98" t="s">
        <v>66</v>
      </c>
      <c r="D21" s="98" t="s">
        <v>75</v>
      </c>
      <c r="E21" s="98" t="s">
        <v>82</v>
      </c>
      <c r="F21" s="43" t="s">
        <v>178</v>
      </c>
      <c r="G21" s="98" t="s">
        <v>99</v>
      </c>
      <c r="H21" s="98">
        <v>15</v>
      </c>
      <c r="I21" s="98" t="s">
        <v>169</v>
      </c>
      <c r="J21" s="98" t="s">
        <v>112</v>
      </c>
      <c r="K21" s="99">
        <v>63889</v>
      </c>
      <c r="L21" s="98" t="s">
        <v>120</v>
      </c>
      <c r="M21" s="39">
        <v>183690695</v>
      </c>
      <c r="N21" s="99">
        <v>958335</v>
      </c>
      <c r="O21" s="99">
        <v>958335</v>
      </c>
      <c r="P21" s="43" t="s">
        <v>113</v>
      </c>
      <c r="Q21" s="43" t="s">
        <v>115</v>
      </c>
      <c r="R21" s="43" t="s">
        <v>113</v>
      </c>
      <c r="S21" s="43" t="s">
        <v>113</v>
      </c>
      <c r="T21" s="43" t="s">
        <v>113</v>
      </c>
      <c r="U21" s="53">
        <v>179</v>
      </c>
      <c r="V21" s="100">
        <v>42915</v>
      </c>
      <c r="W21" s="36" t="s">
        <v>114</v>
      </c>
      <c r="X21" s="36"/>
      <c r="Y21" s="36"/>
      <c r="Z21" s="36"/>
      <c r="AA21" s="36"/>
      <c r="AB21" s="36"/>
      <c r="AC21" s="36"/>
      <c r="AD21" s="36"/>
    </row>
    <row r="22" spans="1:30" s="44" customFormat="1" x14ac:dyDescent="0.25">
      <c r="A22" s="93">
        <v>854101111678</v>
      </c>
      <c r="B22" s="91" t="s">
        <v>63</v>
      </c>
      <c r="C22" s="98" t="s">
        <v>66</v>
      </c>
      <c r="D22" s="98" t="s">
        <v>75</v>
      </c>
      <c r="E22" s="98" t="s">
        <v>82</v>
      </c>
      <c r="F22" s="43" t="s">
        <v>178</v>
      </c>
      <c r="G22" s="98" t="s">
        <v>129</v>
      </c>
      <c r="H22" s="98">
        <v>38</v>
      </c>
      <c r="I22" s="98" t="s">
        <v>169</v>
      </c>
      <c r="J22" s="98" t="s">
        <v>112</v>
      </c>
      <c r="K22" s="99">
        <v>63889</v>
      </c>
      <c r="L22" s="98" t="s">
        <v>120</v>
      </c>
      <c r="M22" s="39">
        <v>183690695</v>
      </c>
      <c r="N22" s="99">
        <v>2427782</v>
      </c>
      <c r="O22" s="99">
        <v>2427782</v>
      </c>
      <c r="P22" s="43" t="s">
        <v>113</v>
      </c>
      <c r="Q22" s="43" t="s">
        <v>115</v>
      </c>
      <c r="R22" s="43" t="s">
        <v>113</v>
      </c>
      <c r="S22" s="43" t="s">
        <v>113</v>
      </c>
      <c r="T22" s="43" t="s">
        <v>113</v>
      </c>
      <c r="U22" s="53">
        <v>179</v>
      </c>
      <c r="V22" s="100">
        <v>42915</v>
      </c>
      <c r="W22" s="36" t="s">
        <v>114</v>
      </c>
      <c r="X22" s="36"/>
      <c r="Y22" s="36"/>
      <c r="Z22" s="36"/>
      <c r="AA22" s="36"/>
      <c r="AB22" s="36"/>
      <c r="AC22" s="36"/>
      <c r="AD22" s="36"/>
    </row>
    <row r="23" spans="1:30" s="44" customFormat="1" x14ac:dyDescent="0.25">
      <c r="A23" s="93"/>
      <c r="B23" s="91" t="s">
        <v>63</v>
      </c>
      <c r="C23" s="98" t="s">
        <v>66</v>
      </c>
      <c r="D23" s="98" t="s">
        <v>69</v>
      </c>
      <c r="E23" s="98" t="s">
        <v>82</v>
      </c>
      <c r="F23" s="72" t="s">
        <v>181</v>
      </c>
      <c r="G23" s="98" t="s">
        <v>100</v>
      </c>
      <c r="H23" s="98">
        <v>100</v>
      </c>
      <c r="I23" s="98" t="s">
        <v>169</v>
      </c>
      <c r="J23" s="98" t="s">
        <v>112</v>
      </c>
      <c r="K23" s="99">
        <v>63889</v>
      </c>
      <c r="L23" s="98" t="s">
        <v>120</v>
      </c>
      <c r="M23" s="39">
        <v>183690695</v>
      </c>
      <c r="N23" s="99">
        <v>6388900</v>
      </c>
      <c r="O23" s="99">
        <v>6388900</v>
      </c>
      <c r="P23" s="43" t="s">
        <v>113</v>
      </c>
      <c r="Q23" s="43" t="s">
        <v>115</v>
      </c>
      <c r="R23" s="43" t="s">
        <v>113</v>
      </c>
      <c r="S23" s="43" t="s">
        <v>113</v>
      </c>
      <c r="T23" s="43" t="s">
        <v>113</v>
      </c>
      <c r="U23" s="53">
        <v>183</v>
      </c>
      <c r="V23" s="100">
        <v>42915</v>
      </c>
      <c r="W23" s="36" t="s">
        <v>114</v>
      </c>
      <c r="X23" s="36"/>
      <c r="Y23" s="36"/>
      <c r="Z23" s="36"/>
      <c r="AA23" s="36"/>
      <c r="AB23" s="36"/>
      <c r="AC23" s="36"/>
      <c r="AD23" s="36"/>
    </row>
    <row r="24" spans="1:30" s="44" customFormat="1" x14ac:dyDescent="0.25">
      <c r="A24" s="94" t="s">
        <v>111</v>
      </c>
      <c r="B24" s="91" t="s">
        <v>63</v>
      </c>
      <c r="C24" s="98" t="s">
        <v>66</v>
      </c>
      <c r="D24" s="98" t="s">
        <v>69</v>
      </c>
      <c r="E24" s="98" t="s">
        <v>82</v>
      </c>
      <c r="F24" s="72" t="s">
        <v>181</v>
      </c>
      <c r="G24" s="98" t="s">
        <v>101</v>
      </c>
      <c r="H24" s="98">
        <v>3</v>
      </c>
      <c r="I24" s="98" t="s">
        <v>169</v>
      </c>
      <c r="J24" s="98" t="s">
        <v>112</v>
      </c>
      <c r="K24" s="99">
        <v>63889</v>
      </c>
      <c r="L24" s="98" t="s">
        <v>120</v>
      </c>
      <c r="M24" s="39">
        <v>183690695</v>
      </c>
      <c r="N24" s="99">
        <v>191667</v>
      </c>
      <c r="O24" s="99">
        <v>191667</v>
      </c>
      <c r="P24" s="43" t="s">
        <v>113</v>
      </c>
      <c r="Q24" s="43" t="s">
        <v>115</v>
      </c>
      <c r="R24" s="43" t="s">
        <v>113</v>
      </c>
      <c r="S24" s="43" t="s">
        <v>113</v>
      </c>
      <c r="T24" s="43" t="s">
        <v>113</v>
      </c>
      <c r="U24" s="53">
        <v>183</v>
      </c>
      <c r="V24" s="100">
        <v>42915</v>
      </c>
      <c r="W24" s="36" t="s">
        <v>114</v>
      </c>
      <c r="X24" s="36"/>
      <c r="Y24" s="36"/>
      <c r="Z24" s="36"/>
      <c r="AA24" s="36"/>
      <c r="AB24" s="36"/>
      <c r="AC24" s="36"/>
      <c r="AD24" s="36"/>
    </row>
    <row r="25" spans="1:30" s="44" customFormat="1" x14ac:dyDescent="0.25">
      <c r="A25" s="95"/>
      <c r="B25" s="91" t="s">
        <v>63</v>
      </c>
      <c r="C25" s="98" t="s">
        <v>66</v>
      </c>
      <c r="D25" s="98" t="s">
        <v>76</v>
      </c>
      <c r="E25" s="98" t="s">
        <v>82</v>
      </c>
      <c r="F25" s="43" t="s">
        <v>178</v>
      </c>
      <c r="G25" s="98" t="s">
        <v>130</v>
      </c>
      <c r="H25" s="98">
        <v>96</v>
      </c>
      <c r="I25" s="98" t="s">
        <v>169</v>
      </c>
      <c r="J25" s="98" t="s">
        <v>112</v>
      </c>
      <c r="K25" s="99">
        <v>63889</v>
      </c>
      <c r="L25" s="98" t="s">
        <v>120</v>
      </c>
      <c r="M25" s="39">
        <v>183690695</v>
      </c>
      <c r="N25" s="99">
        <v>6133344</v>
      </c>
      <c r="O25" s="99">
        <v>6133344</v>
      </c>
      <c r="P25" s="43" t="s">
        <v>113</v>
      </c>
      <c r="Q25" s="43" t="s">
        <v>115</v>
      </c>
      <c r="R25" s="43" t="s">
        <v>113</v>
      </c>
      <c r="S25" s="43" t="s">
        <v>113</v>
      </c>
      <c r="T25" s="43" t="s">
        <v>113</v>
      </c>
      <c r="U25" s="53">
        <v>179</v>
      </c>
      <c r="V25" s="100">
        <v>42915</v>
      </c>
      <c r="W25" s="36" t="s">
        <v>114</v>
      </c>
      <c r="X25" s="36"/>
      <c r="Y25" s="36"/>
      <c r="Z25" s="36"/>
      <c r="AA25" s="36"/>
      <c r="AB25" s="36"/>
      <c r="AC25" s="36"/>
      <c r="AD25" s="36"/>
    </row>
    <row r="26" spans="1:30" s="44" customFormat="1" x14ac:dyDescent="0.25">
      <c r="A26" s="92"/>
      <c r="B26" s="91" t="s">
        <v>63</v>
      </c>
      <c r="C26" s="98" t="s">
        <v>66</v>
      </c>
      <c r="D26" s="98" t="s">
        <v>76</v>
      </c>
      <c r="E26" s="98" t="s">
        <v>82</v>
      </c>
      <c r="F26" s="43" t="s">
        <v>178</v>
      </c>
      <c r="G26" s="98" t="s">
        <v>131</v>
      </c>
      <c r="H26" s="98">
        <v>50</v>
      </c>
      <c r="I26" s="98" t="s">
        <v>169</v>
      </c>
      <c r="J26" s="98" t="s">
        <v>112</v>
      </c>
      <c r="K26" s="99">
        <v>63889</v>
      </c>
      <c r="L26" s="98" t="s">
        <v>120</v>
      </c>
      <c r="M26" s="39">
        <v>183690695</v>
      </c>
      <c r="N26" s="99">
        <v>3194450</v>
      </c>
      <c r="O26" s="99">
        <v>3194450</v>
      </c>
      <c r="P26" s="43" t="s">
        <v>113</v>
      </c>
      <c r="Q26" s="43" t="s">
        <v>115</v>
      </c>
      <c r="R26" s="43" t="s">
        <v>113</v>
      </c>
      <c r="S26" s="43" t="s">
        <v>113</v>
      </c>
      <c r="T26" s="43" t="s">
        <v>113</v>
      </c>
      <c r="U26" s="53">
        <v>179</v>
      </c>
      <c r="V26" s="100">
        <v>42915</v>
      </c>
      <c r="W26" s="36" t="s">
        <v>114</v>
      </c>
      <c r="X26" s="36"/>
      <c r="Y26" s="36"/>
      <c r="Z26" s="36"/>
      <c r="AA26" s="36"/>
      <c r="AB26" s="36"/>
      <c r="AC26" s="36"/>
      <c r="AD26" s="36"/>
    </row>
    <row r="27" spans="1:30" s="44" customFormat="1" x14ac:dyDescent="0.25">
      <c r="A27" s="92"/>
      <c r="B27" s="91" t="s">
        <v>63</v>
      </c>
      <c r="C27" s="98" t="s">
        <v>66</v>
      </c>
      <c r="D27" s="98" t="s">
        <v>76</v>
      </c>
      <c r="E27" s="98" t="s">
        <v>82</v>
      </c>
      <c r="F27" s="43" t="s">
        <v>178</v>
      </c>
      <c r="G27" s="98" t="s">
        <v>132</v>
      </c>
      <c r="H27" s="98">
        <v>48</v>
      </c>
      <c r="I27" s="98" t="s">
        <v>169</v>
      </c>
      <c r="J27" s="98" t="s">
        <v>112</v>
      </c>
      <c r="K27" s="99">
        <v>63889</v>
      </c>
      <c r="L27" s="98" t="s">
        <v>120</v>
      </c>
      <c r="M27" s="39">
        <v>183690695</v>
      </c>
      <c r="N27" s="99">
        <v>3066672</v>
      </c>
      <c r="O27" s="99">
        <v>3066672</v>
      </c>
      <c r="P27" s="43" t="s">
        <v>113</v>
      </c>
      <c r="Q27" s="43" t="s">
        <v>115</v>
      </c>
      <c r="R27" s="43" t="s">
        <v>113</v>
      </c>
      <c r="S27" s="43" t="s">
        <v>113</v>
      </c>
      <c r="T27" s="43" t="s">
        <v>113</v>
      </c>
      <c r="U27" s="53">
        <v>179</v>
      </c>
      <c r="V27" s="100">
        <v>42915</v>
      </c>
      <c r="W27" s="36" t="s">
        <v>114</v>
      </c>
      <c r="X27" s="36"/>
      <c r="Y27" s="36"/>
      <c r="Z27" s="36"/>
      <c r="AA27" s="36"/>
      <c r="AB27" s="36"/>
      <c r="AC27" s="36"/>
      <c r="AD27" s="36"/>
    </row>
    <row r="28" spans="1:30" s="44" customFormat="1" x14ac:dyDescent="0.25">
      <c r="A28" s="92"/>
      <c r="B28" s="91" t="s">
        <v>63</v>
      </c>
      <c r="C28" s="98" t="s">
        <v>64</v>
      </c>
      <c r="D28" s="98" t="s">
        <v>67</v>
      </c>
      <c r="E28" s="98" t="s">
        <v>82</v>
      </c>
      <c r="F28" s="103" t="s">
        <v>180</v>
      </c>
      <c r="G28" s="98" t="s">
        <v>133</v>
      </c>
      <c r="H28" s="98">
        <v>63</v>
      </c>
      <c r="I28" s="98" t="s">
        <v>169</v>
      </c>
      <c r="J28" s="98" t="s">
        <v>112</v>
      </c>
      <c r="K28" s="99">
        <v>63889</v>
      </c>
      <c r="L28" s="98" t="s">
        <v>120</v>
      </c>
      <c r="M28" s="39">
        <v>183690695</v>
      </c>
      <c r="N28" s="99">
        <v>4025007</v>
      </c>
      <c r="O28" s="99">
        <v>4025007</v>
      </c>
      <c r="P28" s="43" t="s">
        <v>113</v>
      </c>
      <c r="Q28" s="43" t="s">
        <v>115</v>
      </c>
      <c r="R28" s="43" t="s">
        <v>113</v>
      </c>
      <c r="S28" s="43" t="s">
        <v>113</v>
      </c>
      <c r="T28" s="43" t="s">
        <v>113</v>
      </c>
      <c r="U28" s="53">
        <v>177</v>
      </c>
      <c r="V28" s="100">
        <v>42942</v>
      </c>
      <c r="W28" s="36" t="s">
        <v>114</v>
      </c>
      <c r="X28" s="36"/>
      <c r="Y28" s="36"/>
      <c r="Z28" s="36"/>
      <c r="AA28" s="36"/>
      <c r="AB28" s="36"/>
      <c r="AC28" s="36"/>
      <c r="AD28" s="36"/>
    </row>
    <row r="29" spans="1:30" s="44" customFormat="1" x14ac:dyDescent="0.25">
      <c r="A29" s="92"/>
      <c r="B29" s="91" t="s">
        <v>63</v>
      </c>
      <c r="C29" s="98" t="s">
        <v>65</v>
      </c>
      <c r="D29" s="98" t="s">
        <v>77</v>
      </c>
      <c r="E29" s="98" t="s">
        <v>82</v>
      </c>
      <c r="F29" s="103" t="s">
        <v>180</v>
      </c>
      <c r="G29" s="98" t="s">
        <v>134</v>
      </c>
      <c r="H29" s="98">
        <v>38</v>
      </c>
      <c r="I29" s="98" t="s">
        <v>169</v>
      </c>
      <c r="J29" s="98" t="s">
        <v>112</v>
      </c>
      <c r="K29" s="99">
        <v>63889</v>
      </c>
      <c r="L29" s="98" t="s">
        <v>120</v>
      </c>
      <c r="M29" s="39">
        <v>183690695</v>
      </c>
      <c r="N29" s="99">
        <v>2427782</v>
      </c>
      <c r="O29" s="99">
        <v>2427782</v>
      </c>
      <c r="P29" s="43" t="s">
        <v>113</v>
      </c>
      <c r="Q29" s="43" t="s">
        <v>115</v>
      </c>
      <c r="R29" s="43" t="s">
        <v>113</v>
      </c>
      <c r="S29" s="43" t="s">
        <v>113</v>
      </c>
      <c r="T29" s="43" t="s">
        <v>113</v>
      </c>
      <c r="U29" s="53">
        <v>178</v>
      </c>
      <c r="V29" s="100">
        <v>42916</v>
      </c>
      <c r="W29" s="36" t="s">
        <v>114</v>
      </c>
      <c r="X29" s="36"/>
      <c r="Y29" s="36"/>
      <c r="Z29" s="36"/>
      <c r="AA29" s="36"/>
      <c r="AB29" s="36"/>
      <c r="AC29" s="36"/>
      <c r="AD29" s="36"/>
    </row>
    <row r="30" spans="1:30" s="44" customFormat="1" x14ac:dyDescent="0.25">
      <c r="A30" s="94"/>
      <c r="B30" s="91" t="s">
        <v>63</v>
      </c>
      <c r="C30" s="98" t="s">
        <v>64</v>
      </c>
      <c r="D30" s="98" t="s">
        <v>71</v>
      </c>
      <c r="E30" s="98" t="s">
        <v>82</v>
      </c>
      <c r="F30" s="43" t="s">
        <v>176</v>
      </c>
      <c r="G30" s="98" t="s">
        <v>135</v>
      </c>
      <c r="H30" s="98">
        <v>31</v>
      </c>
      <c r="I30" s="98" t="s">
        <v>169</v>
      </c>
      <c r="J30" s="98" t="s">
        <v>112</v>
      </c>
      <c r="K30" s="99">
        <v>63889</v>
      </c>
      <c r="L30" s="98" t="s">
        <v>120</v>
      </c>
      <c r="M30" s="39">
        <v>183690695</v>
      </c>
      <c r="N30" s="99">
        <v>1980559</v>
      </c>
      <c r="O30" s="99">
        <v>1980559</v>
      </c>
      <c r="P30" s="43" t="s">
        <v>113</v>
      </c>
      <c r="Q30" s="43" t="s">
        <v>115</v>
      </c>
      <c r="R30" s="43" t="s">
        <v>113</v>
      </c>
      <c r="S30" s="43" t="s">
        <v>113</v>
      </c>
      <c r="T30" s="43" t="s">
        <v>113</v>
      </c>
      <c r="U30" s="53">
        <v>182</v>
      </c>
      <c r="V30" s="100">
        <v>42942</v>
      </c>
      <c r="W30" s="36" t="s">
        <v>114</v>
      </c>
      <c r="X30" s="36"/>
      <c r="Y30" s="36"/>
      <c r="Z30" s="36"/>
      <c r="AA30" s="36"/>
      <c r="AB30" s="36"/>
      <c r="AC30" s="36"/>
      <c r="AD30" s="36"/>
    </row>
    <row r="31" spans="1:30" s="44" customFormat="1" x14ac:dyDescent="0.25">
      <c r="A31" s="94"/>
      <c r="B31" s="91" t="s">
        <v>63</v>
      </c>
      <c r="C31" s="98" t="s">
        <v>64</v>
      </c>
      <c r="D31" s="98" t="s">
        <v>72</v>
      </c>
      <c r="E31" s="98" t="s">
        <v>82</v>
      </c>
      <c r="F31" s="43" t="s">
        <v>176</v>
      </c>
      <c r="G31" s="98" t="s">
        <v>136</v>
      </c>
      <c r="H31" s="98">
        <v>20</v>
      </c>
      <c r="I31" s="98" t="s">
        <v>169</v>
      </c>
      <c r="J31" s="98" t="s">
        <v>112</v>
      </c>
      <c r="K31" s="99">
        <v>63889</v>
      </c>
      <c r="L31" s="98" t="s">
        <v>120</v>
      </c>
      <c r="M31" s="39">
        <v>183690695</v>
      </c>
      <c r="N31" s="99">
        <v>1277780</v>
      </c>
      <c r="O31" s="99">
        <v>1277780</v>
      </c>
      <c r="P31" s="43" t="s">
        <v>113</v>
      </c>
      <c r="Q31" s="43" t="s">
        <v>115</v>
      </c>
      <c r="R31" s="43" t="s">
        <v>113</v>
      </c>
      <c r="S31" s="43" t="s">
        <v>113</v>
      </c>
      <c r="T31" s="43" t="s">
        <v>113</v>
      </c>
      <c r="U31" s="53">
        <v>182</v>
      </c>
      <c r="V31" s="100">
        <v>42942</v>
      </c>
      <c r="W31" s="36" t="s">
        <v>114</v>
      </c>
      <c r="X31" s="36"/>
      <c r="Y31" s="36"/>
      <c r="Z31" s="36"/>
      <c r="AA31" s="36"/>
      <c r="AB31" s="36"/>
      <c r="AC31" s="36"/>
      <c r="AD31" s="36"/>
    </row>
    <row r="32" spans="1:30" s="44" customFormat="1" x14ac:dyDescent="0.25">
      <c r="A32" s="36"/>
      <c r="B32" s="91" t="s">
        <v>63</v>
      </c>
      <c r="C32" s="98" t="s">
        <v>64</v>
      </c>
      <c r="D32" s="98" t="s">
        <v>78</v>
      </c>
      <c r="E32" s="98" t="s">
        <v>82</v>
      </c>
      <c r="F32" s="43" t="s">
        <v>176</v>
      </c>
      <c r="G32" s="98" t="s">
        <v>137</v>
      </c>
      <c r="H32" s="98">
        <v>11</v>
      </c>
      <c r="I32" s="98" t="s">
        <v>169</v>
      </c>
      <c r="J32" s="98" t="s">
        <v>112</v>
      </c>
      <c r="K32" s="99">
        <v>63889</v>
      </c>
      <c r="L32" s="98" t="s">
        <v>120</v>
      </c>
      <c r="M32" s="39">
        <v>183690695</v>
      </c>
      <c r="N32" s="99">
        <v>702779</v>
      </c>
      <c r="O32" s="99">
        <v>702779</v>
      </c>
      <c r="P32" s="43" t="s">
        <v>113</v>
      </c>
      <c r="Q32" s="43" t="s">
        <v>115</v>
      </c>
      <c r="R32" s="43" t="s">
        <v>113</v>
      </c>
      <c r="S32" s="43" t="s">
        <v>113</v>
      </c>
      <c r="T32" s="43" t="s">
        <v>113</v>
      </c>
      <c r="U32" s="53">
        <v>182</v>
      </c>
      <c r="V32" s="100">
        <v>42942</v>
      </c>
      <c r="W32" s="36" t="s">
        <v>114</v>
      </c>
      <c r="X32" s="36"/>
      <c r="Y32" s="36"/>
      <c r="Z32" s="36"/>
      <c r="AA32" s="36"/>
      <c r="AB32" s="36"/>
      <c r="AC32" s="36"/>
      <c r="AD32" s="36"/>
    </row>
    <row r="33" spans="1:30" s="44" customFormat="1" x14ac:dyDescent="0.25">
      <c r="A33" s="36"/>
      <c r="B33" s="91" t="s">
        <v>63</v>
      </c>
      <c r="C33" s="98" t="s">
        <v>65</v>
      </c>
      <c r="D33" s="98" t="s">
        <v>73</v>
      </c>
      <c r="E33" s="98" t="s">
        <v>82</v>
      </c>
      <c r="F33" s="103" t="s">
        <v>180</v>
      </c>
      <c r="G33" s="98" t="s">
        <v>138</v>
      </c>
      <c r="H33" s="98">
        <v>106</v>
      </c>
      <c r="I33" s="98" t="s">
        <v>169</v>
      </c>
      <c r="J33" s="98" t="s">
        <v>112</v>
      </c>
      <c r="K33" s="99">
        <v>63889</v>
      </c>
      <c r="L33" s="98" t="s">
        <v>120</v>
      </c>
      <c r="M33" s="39">
        <v>183690695</v>
      </c>
      <c r="N33" s="99">
        <v>6772234</v>
      </c>
      <c r="O33" s="99">
        <v>6772234</v>
      </c>
      <c r="P33" s="43" t="s">
        <v>113</v>
      </c>
      <c r="Q33" s="43" t="s">
        <v>115</v>
      </c>
      <c r="R33" s="43" t="s">
        <v>113</v>
      </c>
      <c r="S33" s="43" t="s">
        <v>113</v>
      </c>
      <c r="T33" s="43" t="s">
        <v>113</v>
      </c>
      <c r="U33" s="53">
        <v>178</v>
      </c>
      <c r="V33" s="100">
        <v>42916</v>
      </c>
      <c r="W33" s="36" t="s">
        <v>114</v>
      </c>
      <c r="X33" s="36"/>
      <c r="Y33" s="36"/>
      <c r="Z33" s="36"/>
      <c r="AA33" s="36"/>
      <c r="AB33" s="36"/>
      <c r="AC33" s="36"/>
      <c r="AD33" s="36"/>
    </row>
    <row r="34" spans="1:30" s="44" customFormat="1" x14ac:dyDescent="0.25">
      <c r="A34" s="36"/>
      <c r="B34" s="91" t="s">
        <v>63</v>
      </c>
      <c r="C34" s="98" t="s">
        <v>65</v>
      </c>
      <c r="D34" s="98" t="s">
        <v>73</v>
      </c>
      <c r="E34" s="98" t="s">
        <v>82</v>
      </c>
      <c r="F34" s="103" t="s">
        <v>180</v>
      </c>
      <c r="G34" s="98" t="s">
        <v>139</v>
      </c>
      <c r="H34" s="98">
        <v>57</v>
      </c>
      <c r="I34" s="98" t="s">
        <v>169</v>
      </c>
      <c r="J34" s="98" t="s">
        <v>112</v>
      </c>
      <c r="K34" s="99">
        <v>63889</v>
      </c>
      <c r="L34" s="98" t="s">
        <v>120</v>
      </c>
      <c r="M34" s="39">
        <v>183690695</v>
      </c>
      <c r="N34" s="99">
        <v>3641673</v>
      </c>
      <c r="O34" s="99">
        <v>3641673</v>
      </c>
      <c r="P34" s="43" t="s">
        <v>114</v>
      </c>
      <c r="Q34" s="43" t="s">
        <v>115</v>
      </c>
      <c r="R34" s="43" t="s">
        <v>113</v>
      </c>
      <c r="S34" s="43" t="s">
        <v>113</v>
      </c>
      <c r="T34" s="43" t="s">
        <v>113</v>
      </c>
      <c r="U34" s="53">
        <v>178</v>
      </c>
      <c r="V34" s="100">
        <v>42916</v>
      </c>
      <c r="W34" s="36" t="s">
        <v>114</v>
      </c>
      <c r="X34" s="36"/>
      <c r="Y34" s="38"/>
      <c r="Z34" s="36"/>
      <c r="AA34" s="36"/>
      <c r="AB34" s="36"/>
      <c r="AC34" s="36"/>
      <c r="AD34" s="36"/>
    </row>
    <row r="35" spans="1:30" s="44" customFormat="1" x14ac:dyDescent="0.25">
      <c r="A35" s="36"/>
      <c r="B35" s="91" t="s">
        <v>63</v>
      </c>
      <c r="C35" s="98" t="s">
        <v>65</v>
      </c>
      <c r="D35" s="98" t="s">
        <v>79</v>
      </c>
      <c r="E35" s="98" t="s">
        <v>82</v>
      </c>
      <c r="F35" s="103" t="s">
        <v>179</v>
      </c>
      <c r="G35" s="98" t="s">
        <v>140</v>
      </c>
      <c r="H35" s="98">
        <v>30</v>
      </c>
      <c r="I35" s="98" t="s">
        <v>169</v>
      </c>
      <c r="J35" s="98" t="s">
        <v>112</v>
      </c>
      <c r="K35" s="99">
        <v>63889</v>
      </c>
      <c r="L35" s="98" t="s">
        <v>120</v>
      </c>
      <c r="M35" s="39">
        <v>183690695</v>
      </c>
      <c r="N35" s="99">
        <v>1916670</v>
      </c>
      <c r="O35" s="99">
        <v>1916670</v>
      </c>
      <c r="P35" s="43" t="s">
        <v>113</v>
      </c>
      <c r="Q35" s="43" t="s">
        <v>115</v>
      </c>
      <c r="R35" s="43" t="s">
        <v>113</v>
      </c>
      <c r="S35" s="43" t="s">
        <v>113</v>
      </c>
      <c r="T35" s="43" t="s">
        <v>113</v>
      </c>
      <c r="U35" s="53">
        <v>181</v>
      </c>
      <c r="V35" s="100">
        <v>42915</v>
      </c>
      <c r="W35" s="36" t="s">
        <v>114</v>
      </c>
      <c r="X35" s="36"/>
      <c r="Y35" s="36"/>
      <c r="Z35" s="36"/>
      <c r="AA35" s="36"/>
      <c r="AB35" s="36"/>
      <c r="AC35" s="36"/>
      <c r="AD35" s="36"/>
    </row>
    <row r="36" spans="1:30" s="44" customFormat="1" x14ac:dyDescent="0.25">
      <c r="A36" s="36"/>
      <c r="B36" s="91" t="s">
        <v>63</v>
      </c>
      <c r="C36" s="98" t="s">
        <v>64</v>
      </c>
      <c r="D36" s="98" t="s">
        <v>80</v>
      </c>
      <c r="E36" s="98" t="s">
        <v>82</v>
      </c>
      <c r="F36" s="43" t="s">
        <v>176</v>
      </c>
      <c r="G36" s="98" t="s">
        <v>141</v>
      </c>
      <c r="H36" s="98">
        <v>14</v>
      </c>
      <c r="I36" s="98" t="s">
        <v>169</v>
      </c>
      <c r="J36" s="98" t="s">
        <v>112</v>
      </c>
      <c r="K36" s="99">
        <v>63889</v>
      </c>
      <c r="L36" s="98" t="s">
        <v>120</v>
      </c>
      <c r="M36" s="39">
        <v>183690695</v>
      </c>
      <c r="N36" s="99">
        <v>894446</v>
      </c>
      <c r="O36" s="99">
        <v>894446</v>
      </c>
      <c r="P36" s="43"/>
      <c r="Q36" s="43" t="s">
        <v>115</v>
      </c>
      <c r="R36" s="43" t="s">
        <v>113</v>
      </c>
      <c r="S36" s="43" t="s">
        <v>113</v>
      </c>
      <c r="T36" s="43" t="s">
        <v>113</v>
      </c>
      <c r="U36" s="53">
        <v>182</v>
      </c>
      <c r="V36" s="100">
        <v>42942</v>
      </c>
      <c r="W36" s="36" t="s">
        <v>114</v>
      </c>
      <c r="X36" s="36"/>
      <c r="Y36" s="35"/>
      <c r="Z36" s="36"/>
      <c r="AA36" s="36"/>
      <c r="AB36" s="36"/>
      <c r="AC36" s="36"/>
      <c r="AD36" s="43"/>
    </row>
    <row r="37" spans="1:30" s="44" customFormat="1" x14ac:dyDescent="0.25">
      <c r="A37" s="36"/>
      <c r="B37" s="91" t="s">
        <v>63</v>
      </c>
      <c r="C37" s="98" t="s">
        <v>64</v>
      </c>
      <c r="D37" s="98" t="s">
        <v>64</v>
      </c>
      <c r="E37" s="98" t="s">
        <v>82</v>
      </c>
      <c r="F37" s="103" t="s">
        <v>180</v>
      </c>
      <c r="G37" s="98" t="s">
        <v>142</v>
      </c>
      <c r="H37" s="98">
        <v>100</v>
      </c>
      <c r="I37" s="98" t="s">
        <v>169</v>
      </c>
      <c r="J37" s="98" t="s">
        <v>112</v>
      </c>
      <c r="K37" s="99">
        <v>63889</v>
      </c>
      <c r="L37" s="98" t="s">
        <v>120</v>
      </c>
      <c r="M37" s="39">
        <v>183690695</v>
      </c>
      <c r="N37" s="99">
        <v>6388900</v>
      </c>
      <c r="O37" s="99">
        <v>6388900</v>
      </c>
      <c r="P37" s="43"/>
      <c r="Q37" s="43" t="s">
        <v>115</v>
      </c>
      <c r="R37" s="43" t="s">
        <v>113</v>
      </c>
      <c r="S37" s="43" t="s">
        <v>113</v>
      </c>
      <c r="T37" s="43" t="s">
        <v>113</v>
      </c>
      <c r="U37" s="53">
        <v>177</v>
      </c>
      <c r="V37" s="100">
        <v>42942</v>
      </c>
      <c r="W37" s="36" t="s">
        <v>114</v>
      </c>
      <c r="X37" s="36"/>
      <c r="Y37" s="36"/>
      <c r="Z37" s="36"/>
      <c r="AA37" s="36"/>
      <c r="AB37" s="36"/>
      <c r="AC37" s="36"/>
      <c r="AD37" s="36"/>
    </row>
    <row r="38" spans="1:30" s="44" customFormat="1" x14ac:dyDescent="0.25">
      <c r="A38" s="36"/>
      <c r="B38" s="91" t="s">
        <v>63</v>
      </c>
      <c r="C38" s="98" t="s">
        <v>64</v>
      </c>
      <c r="D38" s="98" t="s">
        <v>64</v>
      </c>
      <c r="E38" s="98" t="s">
        <v>82</v>
      </c>
      <c r="F38" s="103" t="s">
        <v>180</v>
      </c>
      <c r="G38" s="98" t="s">
        <v>143</v>
      </c>
      <c r="H38" s="98">
        <v>100</v>
      </c>
      <c r="I38" s="98" t="s">
        <v>169</v>
      </c>
      <c r="J38" s="98" t="s">
        <v>112</v>
      </c>
      <c r="K38" s="99">
        <v>63889</v>
      </c>
      <c r="L38" s="98" t="s">
        <v>120</v>
      </c>
      <c r="M38" s="39">
        <v>183690695</v>
      </c>
      <c r="N38" s="99">
        <v>6388900</v>
      </c>
      <c r="O38" s="99">
        <v>6388900</v>
      </c>
      <c r="P38" s="36"/>
      <c r="Q38" s="43" t="s">
        <v>115</v>
      </c>
      <c r="R38" s="43" t="s">
        <v>113</v>
      </c>
      <c r="S38" s="43" t="s">
        <v>113</v>
      </c>
      <c r="T38" s="43" t="s">
        <v>113</v>
      </c>
      <c r="U38" s="53">
        <v>177</v>
      </c>
      <c r="V38" s="100">
        <v>42942</v>
      </c>
      <c r="W38" s="36" t="s">
        <v>114</v>
      </c>
      <c r="X38" s="36"/>
      <c r="Y38" s="36"/>
      <c r="Z38" s="36"/>
      <c r="AA38" s="36"/>
      <c r="AB38" s="36"/>
      <c r="AC38" s="36"/>
      <c r="AD38" s="36"/>
    </row>
    <row r="39" spans="1:30" s="44" customFormat="1" x14ac:dyDescent="0.25">
      <c r="A39" s="36"/>
      <c r="B39" s="91" t="s">
        <v>63</v>
      </c>
      <c r="C39" s="98" t="s">
        <v>64</v>
      </c>
      <c r="D39" s="98" t="s">
        <v>64</v>
      </c>
      <c r="E39" s="98" t="s">
        <v>82</v>
      </c>
      <c r="F39" s="103" t="s">
        <v>180</v>
      </c>
      <c r="G39" s="98" t="s">
        <v>144</v>
      </c>
      <c r="H39" s="98">
        <v>50</v>
      </c>
      <c r="I39" s="98" t="s">
        <v>169</v>
      </c>
      <c r="J39" s="98" t="s">
        <v>112</v>
      </c>
      <c r="K39" s="99">
        <v>63889</v>
      </c>
      <c r="L39" s="98" t="s">
        <v>120</v>
      </c>
      <c r="M39" s="39">
        <v>183690695</v>
      </c>
      <c r="N39" s="99">
        <v>3194450</v>
      </c>
      <c r="O39" s="99">
        <v>3194450</v>
      </c>
      <c r="P39" s="36"/>
      <c r="Q39" s="43" t="s">
        <v>115</v>
      </c>
      <c r="R39" s="43" t="s">
        <v>113</v>
      </c>
      <c r="S39" s="43" t="s">
        <v>113</v>
      </c>
      <c r="T39" s="43" t="s">
        <v>113</v>
      </c>
      <c r="U39" s="53">
        <v>177</v>
      </c>
      <c r="V39" s="100">
        <v>42942</v>
      </c>
      <c r="W39" s="36" t="s">
        <v>114</v>
      </c>
      <c r="X39" s="36"/>
      <c r="Y39" s="36"/>
      <c r="Z39" s="36"/>
      <c r="AA39" s="36"/>
      <c r="AB39" s="36"/>
      <c r="AC39" s="36"/>
      <c r="AD39" s="36"/>
    </row>
    <row r="40" spans="1:30" s="44" customFormat="1" x14ac:dyDescent="0.25">
      <c r="A40" s="36"/>
      <c r="B40" s="91" t="s">
        <v>63</v>
      </c>
      <c r="C40" s="98" t="s">
        <v>64</v>
      </c>
      <c r="D40" s="98" t="s">
        <v>67</v>
      </c>
      <c r="E40" s="98" t="s">
        <v>82</v>
      </c>
      <c r="F40" s="103" t="s">
        <v>180</v>
      </c>
      <c r="G40" s="98" t="s">
        <v>145</v>
      </c>
      <c r="H40" s="98">
        <v>50</v>
      </c>
      <c r="I40" s="98" t="s">
        <v>169</v>
      </c>
      <c r="J40" s="98" t="s">
        <v>112</v>
      </c>
      <c r="K40" s="99">
        <v>63889</v>
      </c>
      <c r="L40" s="98" t="s">
        <v>120</v>
      </c>
      <c r="M40" s="39">
        <v>183690695</v>
      </c>
      <c r="N40" s="99">
        <v>3194450</v>
      </c>
      <c r="O40" s="99">
        <v>3194450</v>
      </c>
      <c r="P40" s="36"/>
      <c r="Q40" s="43" t="s">
        <v>115</v>
      </c>
      <c r="R40" s="43" t="s">
        <v>113</v>
      </c>
      <c r="S40" s="43" t="s">
        <v>113</v>
      </c>
      <c r="T40" s="43" t="s">
        <v>113</v>
      </c>
      <c r="U40" s="53">
        <v>177</v>
      </c>
      <c r="V40" s="100">
        <v>42942</v>
      </c>
      <c r="W40" s="36" t="s">
        <v>114</v>
      </c>
      <c r="X40" s="36"/>
      <c r="Y40" s="36"/>
      <c r="Z40" s="36"/>
      <c r="AA40" s="36"/>
      <c r="AB40" s="36"/>
      <c r="AC40" s="36"/>
      <c r="AD40" s="36"/>
    </row>
    <row r="41" spans="1:30" s="44" customFormat="1" x14ac:dyDescent="0.25">
      <c r="A41" s="36"/>
      <c r="B41" s="91" t="s">
        <v>63</v>
      </c>
      <c r="C41" s="98" t="s">
        <v>64</v>
      </c>
      <c r="D41" s="98" t="s">
        <v>64</v>
      </c>
      <c r="E41" s="98" t="s">
        <v>82</v>
      </c>
      <c r="F41" s="103" t="s">
        <v>180</v>
      </c>
      <c r="G41" s="98" t="s">
        <v>146</v>
      </c>
      <c r="H41" s="98">
        <v>38</v>
      </c>
      <c r="I41" s="98" t="s">
        <v>169</v>
      </c>
      <c r="J41" s="98" t="s">
        <v>112</v>
      </c>
      <c r="K41" s="99">
        <v>63889</v>
      </c>
      <c r="L41" s="98" t="s">
        <v>120</v>
      </c>
      <c r="M41" s="39">
        <v>183690695</v>
      </c>
      <c r="N41" s="99">
        <v>2427782</v>
      </c>
      <c r="O41" s="99">
        <v>2427782</v>
      </c>
      <c r="P41" s="36"/>
      <c r="Q41" s="43" t="s">
        <v>115</v>
      </c>
      <c r="R41" s="43" t="s">
        <v>113</v>
      </c>
      <c r="S41" s="43" t="s">
        <v>113</v>
      </c>
      <c r="T41" s="43" t="s">
        <v>113</v>
      </c>
      <c r="U41" s="53">
        <v>177</v>
      </c>
      <c r="V41" s="100">
        <v>42942</v>
      </c>
      <c r="W41" s="36" t="s">
        <v>114</v>
      </c>
      <c r="X41" s="36"/>
      <c r="Y41" s="36"/>
      <c r="Z41" s="36"/>
      <c r="AA41" s="36"/>
      <c r="AB41" s="36"/>
      <c r="AC41" s="36"/>
      <c r="AD41" s="36"/>
    </row>
    <row r="42" spans="1:30" s="44" customFormat="1" x14ac:dyDescent="0.25">
      <c r="A42" s="36"/>
      <c r="B42" s="91" t="s">
        <v>63</v>
      </c>
      <c r="C42" s="98" t="s">
        <v>66</v>
      </c>
      <c r="D42" s="98" t="s">
        <v>69</v>
      </c>
      <c r="E42" s="98" t="s">
        <v>116</v>
      </c>
      <c r="F42" s="102" t="s">
        <v>175</v>
      </c>
      <c r="G42" s="98" t="s">
        <v>147</v>
      </c>
      <c r="H42" s="98">
        <v>12</v>
      </c>
      <c r="I42" s="98" t="s">
        <v>169</v>
      </c>
      <c r="J42" s="98" t="s">
        <v>112</v>
      </c>
      <c r="K42" s="99">
        <v>112414</v>
      </c>
      <c r="L42" s="98" t="s">
        <v>120</v>
      </c>
      <c r="M42" s="39">
        <v>183690695</v>
      </c>
      <c r="N42" s="99">
        <v>1348968</v>
      </c>
      <c r="O42" s="99">
        <v>1348968</v>
      </c>
      <c r="P42" s="36"/>
      <c r="Q42" s="43" t="s">
        <v>115</v>
      </c>
      <c r="R42" s="43" t="s">
        <v>113</v>
      </c>
      <c r="S42" s="43" t="s">
        <v>113</v>
      </c>
      <c r="T42" s="43" t="s">
        <v>113</v>
      </c>
      <c r="U42" s="53">
        <v>187</v>
      </c>
      <c r="V42" s="100">
        <v>42927</v>
      </c>
      <c r="W42" s="36" t="s">
        <v>114</v>
      </c>
      <c r="X42" s="36"/>
      <c r="Y42" s="36"/>
      <c r="Z42" s="36"/>
      <c r="AA42" s="36"/>
      <c r="AB42" s="36"/>
      <c r="AC42" s="36"/>
      <c r="AD42" s="36"/>
    </row>
    <row r="43" spans="1:30" s="44" customFormat="1" x14ac:dyDescent="0.25">
      <c r="A43" s="36"/>
      <c r="B43" s="91" t="s">
        <v>63</v>
      </c>
      <c r="C43" s="98" t="s">
        <v>65</v>
      </c>
      <c r="D43" s="98" t="s">
        <v>79</v>
      </c>
      <c r="E43" s="98" t="s">
        <v>82</v>
      </c>
      <c r="F43" s="103" t="s">
        <v>179</v>
      </c>
      <c r="G43" s="98" t="s">
        <v>148</v>
      </c>
      <c r="H43" s="98">
        <v>15</v>
      </c>
      <c r="I43" s="98" t="s">
        <v>169</v>
      </c>
      <c r="J43" s="98" t="s">
        <v>112</v>
      </c>
      <c r="K43" s="99">
        <v>63889</v>
      </c>
      <c r="L43" s="98" t="s">
        <v>120</v>
      </c>
      <c r="M43" s="39">
        <v>183690695</v>
      </c>
      <c r="N43" s="99">
        <v>958335</v>
      </c>
      <c r="O43" s="99">
        <v>958335</v>
      </c>
      <c r="P43" s="36"/>
      <c r="Q43" s="43" t="s">
        <v>115</v>
      </c>
      <c r="R43" s="43" t="s">
        <v>113</v>
      </c>
      <c r="S43" s="43" t="s">
        <v>113</v>
      </c>
      <c r="T43" s="43" t="s">
        <v>113</v>
      </c>
      <c r="U43" s="53">
        <v>181</v>
      </c>
      <c r="V43" s="100">
        <v>42915</v>
      </c>
      <c r="W43" s="36" t="s">
        <v>114</v>
      </c>
      <c r="X43" s="36"/>
      <c r="Y43" s="36"/>
      <c r="Z43" s="36"/>
      <c r="AA43" s="36"/>
      <c r="AB43" s="36"/>
      <c r="AC43" s="36"/>
      <c r="AD43" s="36"/>
    </row>
    <row r="44" spans="1:30" s="44" customFormat="1" x14ac:dyDescent="0.25">
      <c r="A44" s="36"/>
      <c r="B44" s="91" t="s">
        <v>63</v>
      </c>
      <c r="C44" s="98" t="s">
        <v>64</v>
      </c>
      <c r="D44" s="98" t="s">
        <v>80</v>
      </c>
      <c r="E44" s="98" t="s">
        <v>116</v>
      </c>
      <c r="F44" s="43" t="s">
        <v>176</v>
      </c>
      <c r="G44" s="98"/>
      <c r="H44" s="98">
        <v>60</v>
      </c>
      <c r="I44" s="98" t="s">
        <v>169</v>
      </c>
      <c r="J44" s="98" t="s">
        <v>112</v>
      </c>
      <c r="K44" s="99">
        <v>112414</v>
      </c>
      <c r="L44" s="98" t="s">
        <v>120</v>
      </c>
      <c r="M44" s="39">
        <v>183690695</v>
      </c>
      <c r="N44" s="104">
        <v>6744840</v>
      </c>
      <c r="O44" s="104">
        <v>6744840</v>
      </c>
      <c r="P44" s="36"/>
      <c r="Q44" s="43" t="s">
        <v>115</v>
      </c>
      <c r="R44" s="43" t="s">
        <v>113</v>
      </c>
      <c r="S44" s="43" t="s">
        <v>113</v>
      </c>
      <c r="T44" s="43" t="s">
        <v>113</v>
      </c>
      <c r="U44" s="53">
        <v>184</v>
      </c>
      <c r="V44" s="100"/>
      <c r="W44" s="36" t="s">
        <v>114</v>
      </c>
      <c r="X44" s="36"/>
      <c r="Y44" s="36"/>
      <c r="Z44" s="36"/>
      <c r="AA44" s="36"/>
      <c r="AB44" s="36"/>
      <c r="AC44" s="36"/>
      <c r="AD44" s="36"/>
    </row>
    <row r="45" spans="1:30" s="44" customFormat="1" ht="45" x14ac:dyDescent="0.25">
      <c r="A45" s="36"/>
      <c r="B45" s="91" t="s">
        <v>63</v>
      </c>
      <c r="C45" s="53" t="s">
        <v>64</v>
      </c>
      <c r="D45" s="53" t="s">
        <v>64</v>
      </c>
      <c r="E45" s="53" t="s">
        <v>116</v>
      </c>
      <c r="F45" s="43" t="s">
        <v>176</v>
      </c>
      <c r="G45" s="53" t="s">
        <v>117</v>
      </c>
      <c r="H45" s="53">
        <v>95</v>
      </c>
      <c r="I45" s="53" t="s">
        <v>169</v>
      </c>
      <c r="J45" s="53" t="s">
        <v>112</v>
      </c>
      <c r="K45" s="71">
        <f>+M45/95</f>
        <v>1298797</v>
      </c>
      <c r="L45" s="53" t="s">
        <v>121</v>
      </c>
      <c r="M45" s="37">
        <v>123385715</v>
      </c>
      <c r="N45" s="36">
        <v>0</v>
      </c>
      <c r="O45" s="36">
        <v>0</v>
      </c>
      <c r="P45" s="36" t="s">
        <v>114</v>
      </c>
      <c r="Q45" s="36" t="s">
        <v>115</v>
      </c>
      <c r="R45" s="36" t="s">
        <v>114</v>
      </c>
      <c r="S45" s="36" t="s">
        <v>114</v>
      </c>
      <c r="T45" s="36" t="s">
        <v>114</v>
      </c>
      <c r="U45" s="53">
        <v>170</v>
      </c>
      <c r="V45" s="73"/>
      <c r="W45" s="36" t="s">
        <v>114</v>
      </c>
      <c r="X45" s="36"/>
      <c r="Y45" s="57">
        <v>123385715</v>
      </c>
      <c r="Z45" s="36"/>
      <c r="AA45" s="36"/>
      <c r="AB45" s="36"/>
      <c r="AC45" s="36"/>
      <c r="AD45" s="36" t="s">
        <v>118</v>
      </c>
    </row>
    <row r="46" spans="1:30" s="44" customFormat="1" x14ac:dyDescent="0.25">
      <c r="A46" s="36"/>
      <c r="B46" s="91" t="s">
        <v>63</v>
      </c>
      <c r="C46" s="53" t="s">
        <v>64</v>
      </c>
      <c r="D46" s="53" t="s">
        <v>64</v>
      </c>
      <c r="E46" s="53" t="s">
        <v>116</v>
      </c>
      <c r="F46" s="53" t="s">
        <v>170</v>
      </c>
      <c r="G46" s="53" t="s">
        <v>117</v>
      </c>
      <c r="H46" s="53">
        <v>95</v>
      </c>
      <c r="I46" s="53" t="s">
        <v>169</v>
      </c>
      <c r="J46" s="53" t="s">
        <v>112</v>
      </c>
      <c r="K46" s="37">
        <f t="shared" ref="K46" si="0">+N46/H46</f>
        <v>234945</v>
      </c>
      <c r="L46" s="53" t="s">
        <v>167</v>
      </c>
      <c r="M46" s="37">
        <v>22319775</v>
      </c>
      <c r="N46" s="37">
        <v>22319775</v>
      </c>
      <c r="O46" s="37">
        <v>22319775</v>
      </c>
      <c r="P46" s="36" t="s">
        <v>113</v>
      </c>
      <c r="Q46" s="36" t="s">
        <v>115</v>
      </c>
      <c r="R46" s="36" t="s">
        <v>119</v>
      </c>
      <c r="S46" s="36" t="s">
        <v>113</v>
      </c>
      <c r="T46" s="36" t="s">
        <v>113</v>
      </c>
      <c r="U46" s="44">
        <v>189</v>
      </c>
      <c r="V46" s="73"/>
      <c r="W46" s="36" t="s">
        <v>114</v>
      </c>
      <c r="X46" s="36"/>
      <c r="Y46" s="37"/>
      <c r="Z46" s="36"/>
      <c r="AA46" s="36"/>
      <c r="AB46" s="36"/>
      <c r="AC46" s="36"/>
      <c r="AD46" s="36"/>
    </row>
    <row r="47" spans="1:30" s="44" customFormat="1" x14ac:dyDescent="0.25">
      <c r="A47" s="36"/>
      <c r="B47" s="91" t="s">
        <v>63</v>
      </c>
      <c r="C47" s="53" t="s">
        <v>64</v>
      </c>
      <c r="D47" s="53" t="s">
        <v>64</v>
      </c>
      <c r="E47" s="53" t="s">
        <v>127</v>
      </c>
      <c r="F47" s="53" t="s">
        <v>149</v>
      </c>
      <c r="G47" s="53" t="s">
        <v>150</v>
      </c>
      <c r="H47" s="53">
        <v>14</v>
      </c>
      <c r="I47" s="53" t="s">
        <v>169</v>
      </c>
      <c r="J47" s="53">
        <v>2013</v>
      </c>
      <c r="K47" s="37">
        <f>+N47/H47</f>
        <v>99617.71428571429</v>
      </c>
      <c r="L47" s="53" t="s">
        <v>122</v>
      </c>
      <c r="M47" s="37">
        <v>25103664</v>
      </c>
      <c r="N47" s="71">
        <v>1394648</v>
      </c>
      <c r="O47" s="71">
        <v>1394648</v>
      </c>
      <c r="P47" s="36"/>
      <c r="Q47" s="36" t="s">
        <v>115</v>
      </c>
      <c r="R47" s="36" t="s">
        <v>113</v>
      </c>
      <c r="S47" s="36" t="s">
        <v>113</v>
      </c>
      <c r="T47" s="36" t="s">
        <v>113</v>
      </c>
      <c r="U47" s="53">
        <v>166</v>
      </c>
      <c r="V47" s="73"/>
      <c r="W47" s="36" t="s">
        <v>114</v>
      </c>
      <c r="X47" s="36"/>
      <c r="Y47" s="37"/>
      <c r="Z47" s="36"/>
      <c r="AA47" s="36"/>
      <c r="AB47" s="36"/>
      <c r="AC47" s="36"/>
      <c r="AD47" s="36"/>
    </row>
    <row r="48" spans="1:30" s="44" customFormat="1" x14ac:dyDescent="0.25">
      <c r="A48" s="36"/>
      <c r="B48" s="91" t="s">
        <v>63</v>
      </c>
      <c r="C48" s="53" t="s">
        <v>64</v>
      </c>
      <c r="D48" s="53" t="s">
        <v>64</v>
      </c>
      <c r="E48" s="53" t="s">
        <v>127</v>
      </c>
      <c r="F48" s="53" t="s">
        <v>149</v>
      </c>
      <c r="G48" s="53" t="s">
        <v>151</v>
      </c>
      <c r="H48" s="53">
        <v>14</v>
      </c>
      <c r="I48" s="53" t="s">
        <v>169</v>
      </c>
      <c r="J48" s="53">
        <v>2013</v>
      </c>
      <c r="K48" s="37">
        <f t="shared" ref="K48:K61" si="1">+N48/H48</f>
        <v>99617.71428571429</v>
      </c>
      <c r="L48" s="53" t="s">
        <v>122</v>
      </c>
      <c r="M48" s="37">
        <v>25103664</v>
      </c>
      <c r="N48" s="71">
        <v>1394648</v>
      </c>
      <c r="O48" s="71">
        <v>1394648</v>
      </c>
      <c r="P48" s="36"/>
      <c r="Q48" s="36" t="s">
        <v>115</v>
      </c>
      <c r="R48" s="36" t="s">
        <v>113</v>
      </c>
      <c r="S48" s="36" t="s">
        <v>113</v>
      </c>
      <c r="T48" s="36" t="s">
        <v>113</v>
      </c>
      <c r="U48" s="53">
        <v>166</v>
      </c>
      <c r="V48" s="73"/>
      <c r="W48" s="36" t="s">
        <v>114</v>
      </c>
      <c r="X48" s="36"/>
      <c r="Y48" s="37"/>
      <c r="Z48" s="36"/>
      <c r="AA48" s="36"/>
      <c r="AB48" s="36"/>
      <c r="AC48" s="36"/>
      <c r="AD48" s="36"/>
    </row>
    <row r="49" spans="1:30" s="44" customFormat="1" x14ac:dyDescent="0.25">
      <c r="A49" s="36"/>
      <c r="B49" s="91" t="s">
        <v>63</v>
      </c>
      <c r="C49" s="53" t="s">
        <v>64</v>
      </c>
      <c r="D49" s="53" t="s">
        <v>64</v>
      </c>
      <c r="E49" s="53" t="s">
        <v>127</v>
      </c>
      <c r="F49" s="53" t="s">
        <v>149</v>
      </c>
      <c r="G49" s="53" t="s">
        <v>152</v>
      </c>
      <c r="H49" s="53">
        <v>14</v>
      </c>
      <c r="I49" s="53" t="s">
        <v>169</v>
      </c>
      <c r="J49" s="53">
        <v>2013</v>
      </c>
      <c r="K49" s="37">
        <f t="shared" si="1"/>
        <v>99617.71428571429</v>
      </c>
      <c r="L49" s="53" t="s">
        <v>122</v>
      </c>
      <c r="M49" s="37">
        <v>25103664</v>
      </c>
      <c r="N49" s="71">
        <v>1394648</v>
      </c>
      <c r="O49" s="71">
        <v>1394648</v>
      </c>
      <c r="P49" s="36"/>
      <c r="Q49" s="36" t="s">
        <v>115</v>
      </c>
      <c r="R49" s="36" t="s">
        <v>113</v>
      </c>
      <c r="S49" s="36" t="s">
        <v>113</v>
      </c>
      <c r="T49" s="36" t="s">
        <v>113</v>
      </c>
      <c r="U49" s="53">
        <v>166</v>
      </c>
      <c r="V49" s="73"/>
      <c r="W49" s="36" t="s">
        <v>114</v>
      </c>
      <c r="X49" s="36"/>
      <c r="Y49" s="37"/>
      <c r="Z49" s="36"/>
      <c r="AA49" s="36"/>
      <c r="AB49" s="36"/>
      <c r="AC49" s="36"/>
      <c r="AD49" s="36"/>
    </row>
    <row r="50" spans="1:30" s="44" customFormat="1" x14ac:dyDescent="0.25">
      <c r="A50" s="36"/>
      <c r="B50" s="91" t="s">
        <v>63</v>
      </c>
      <c r="C50" s="53" t="s">
        <v>64</v>
      </c>
      <c r="D50" s="53" t="s">
        <v>64</v>
      </c>
      <c r="E50" s="53" t="s">
        <v>127</v>
      </c>
      <c r="F50" s="53" t="s">
        <v>149</v>
      </c>
      <c r="G50" s="53" t="s">
        <v>153</v>
      </c>
      <c r="H50" s="53">
        <v>14</v>
      </c>
      <c r="I50" s="53" t="s">
        <v>169</v>
      </c>
      <c r="J50" s="53">
        <v>2013</v>
      </c>
      <c r="K50" s="37">
        <f t="shared" si="1"/>
        <v>99617.71428571429</v>
      </c>
      <c r="L50" s="53" t="s">
        <v>122</v>
      </c>
      <c r="M50" s="37">
        <v>25103664</v>
      </c>
      <c r="N50" s="71">
        <v>1394648</v>
      </c>
      <c r="O50" s="71">
        <v>1394648</v>
      </c>
      <c r="P50" s="36"/>
      <c r="Q50" s="36" t="s">
        <v>115</v>
      </c>
      <c r="R50" s="36" t="s">
        <v>113</v>
      </c>
      <c r="S50" s="36" t="s">
        <v>113</v>
      </c>
      <c r="T50" s="36" t="s">
        <v>113</v>
      </c>
      <c r="U50" s="53">
        <v>166</v>
      </c>
      <c r="V50" s="73"/>
      <c r="W50" s="36" t="s">
        <v>114</v>
      </c>
      <c r="X50" s="36"/>
      <c r="Y50" s="37"/>
      <c r="Z50" s="36"/>
      <c r="AA50" s="36"/>
      <c r="AB50" s="36"/>
      <c r="AC50" s="36"/>
      <c r="AD50" s="36"/>
    </row>
    <row r="51" spans="1:30" s="44" customFormat="1" x14ac:dyDescent="0.25">
      <c r="A51" s="36"/>
      <c r="B51" s="91" t="s">
        <v>63</v>
      </c>
      <c r="C51" s="53" t="s">
        <v>64</v>
      </c>
      <c r="D51" s="53" t="s">
        <v>64</v>
      </c>
      <c r="E51" s="53" t="s">
        <v>127</v>
      </c>
      <c r="F51" s="53" t="s">
        <v>149</v>
      </c>
      <c r="G51" s="53" t="s">
        <v>154</v>
      </c>
      <c r="H51" s="53">
        <v>14</v>
      </c>
      <c r="I51" s="53" t="s">
        <v>169</v>
      </c>
      <c r="J51" s="53">
        <v>2013</v>
      </c>
      <c r="K51" s="37">
        <f t="shared" si="1"/>
        <v>99617.71428571429</v>
      </c>
      <c r="L51" s="53" t="s">
        <v>122</v>
      </c>
      <c r="M51" s="37">
        <v>25103664</v>
      </c>
      <c r="N51" s="71">
        <v>1394648</v>
      </c>
      <c r="O51" s="71">
        <v>1394648</v>
      </c>
      <c r="P51" s="36"/>
      <c r="Q51" s="36" t="s">
        <v>115</v>
      </c>
      <c r="R51" s="36" t="s">
        <v>113</v>
      </c>
      <c r="S51" s="36" t="s">
        <v>113</v>
      </c>
      <c r="T51" s="36" t="s">
        <v>113</v>
      </c>
      <c r="U51" s="53">
        <v>166</v>
      </c>
      <c r="V51" s="73"/>
      <c r="W51" s="36" t="s">
        <v>114</v>
      </c>
      <c r="X51" s="36"/>
      <c r="Y51" s="37"/>
      <c r="Z51" s="36"/>
      <c r="AA51" s="36"/>
      <c r="AB51" s="36"/>
      <c r="AC51" s="36"/>
      <c r="AD51" s="36"/>
    </row>
    <row r="52" spans="1:30" s="44" customFormat="1" x14ac:dyDescent="0.25">
      <c r="A52" s="36"/>
      <c r="B52" s="91" t="s">
        <v>63</v>
      </c>
      <c r="C52" s="53" t="s">
        <v>64</v>
      </c>
      <c r="D52" s="53" t="s">
        <v>64</v>
      </c>
      <c r="E52" s="53" t="s">
        <v>127</v>
      </c>
      <c r="F52" s="53" t="s">
        <v>149</v>
      </c>
      <c r="G52" s="53" t="s">
        <v>155</v>
      </c>
      <c r="H52" s="53">
        <v>14</v>
      </c>
      <c r="I52" s="53" t="s">
        <v>169</v>
      </c>
      <c r="J52" s="53">
        <v>2013</v>
      </c>
      <c r="K52" s="37">
        <f t="shared" si="1"/>
        <v>99617.71428571429</v>
      </c>
      <c r="L52" s="53" t="s">
        <v>122</v>
      </c>
      <c r="M52" s="37">
        <v>25103664</v>
      </c>
      <c r="N52" s="71">
        <v>1394648</v>
      </c>
      <c r="O52" s="71">
        <v>1394648</v>
      </c>
      <c r="P52" s="36"/>
      <c r="Q52" s="36" t="s">
        <v>115</v>
      </c>
      <c r="R52" s="36" t="s">
        <v>113</v>
      </c>
      <c r="S52" s="36" t="s">
        <v>113</v>
      </c>
      <c r="T52" s="36" t="s">
        <v>113</v>
      </c>
      <c r="U52" s="53">
        <v>166</v>
      </c>
      <c r="V52" s="73"/>
      <c r="W52" s="36" t="s">
        <v>114</v>
      </c>
      <c r="X52" s="36"/>
      <c r="Y52" s="37"/>
      <c r="Z52" s="36"/>
      <c r="AA52" s="36"/>
      <c r="AB52" s="36"/>
      <c r="AC52" s="36"/>
      <c r="AD52" s="36"/>
    </row>
    <row r="53" spans="1:30" s="44" customFormat="1" x14ac:dyDescent="0.25">
      <c r="A53" s="36"/>
      <c r="B53" s="91" t="s">
        <v>63</v>
      </c>
      <c r="C53" s="53" t="s">
        <v>65</v>
      </c>
      <c r="D53" s="53" t="s">
        <v>124</v>
      </c>
      <c r="E53" s="53" t="s">
        <v>127</v>
      </c>
      <c r="F53" s="53" t="s">
        <v>149</v>
      </c>
      <c r="G53" s="53" t="s">
        <v>156</v>
      </c>
      <c r="H53" s="53">
        <v>12</v>
      </c>
      <c r="I53" s="53" t="s">
        <v>169</v>
      </c>
      <c r="J53" s="53">
        <v>2013</v>
      </c>
      <c r="K53" s="37">
        <f t="shared" si="1"/>
        <v>116220.66666666667</v>
      </c>
      <c r="L53" s="53" t="s">
        <v>122</v>
      </c>
      <c r="M53" s="37">
        <v>25103664</v>
      </c>
      <c r="N53" s="71">
        <v>1394648</v>
      </c>
      <c r="O53" s="71">
        <v>1394648</v>
      </c>
      <c r="P53" s="36"/>
      <c r="Q53" s="36" t="s">
        <v>115</v>
      </c>
      <c r="R53" s="36" t="s">
        <v>113</v>
      </c>
      <c r="S53" s="36" t="s">
        <v>113</v>
      </c>
      <c r="T53" s="36" t="s">
        <v>113</v>
      </c>
      <c r="U53" s="53">
        <v>147</v>
      </c>
      <c r="V53" s="73"/>
      <c r="W53" s="36" t="s">
        <v>114</v>
      </c>
      <c r="X53" s="36"/>
      <c r="Y53" s="37"/>
      <c r="Z53" s="36"/>
      <c r="AA53" s="36"/>
      <c r="AB53" s="36"/>
      <c r="AC53" s="36"/>
      <c r="AD53" s="36"/>
    </row>
    <row r="54" spans="1:30" s="44" customFormat="1" x14ac:dyDescent="0.25">
      <c r="A54" s="36"/>
      <c r="B54" s="91" t="s">
        <v>63</v>
      </c>
      <c r="C54" s="53" t="s">
        <v>65</v>
      </c>
      <c r="D54" s="53" t="s">
        <v>124</v>
      </c>
      <c r="E54" s="53" t="s">
        <v>128</v>
      </c>
      <c r="F54" s="53" t="s">
        <v>149</v>
      </c>
      <c r="G54" s="53" t="s">
        <v>157</v>
      </c>
      <c r="H54" s="53">
        <v>24</v>
      </c>
      <c r="I54" s="53" t="s">
        <v>169</v>
      </c>
      <c r="J54" s="53">
        <v>2013</v>
      </c>
      <c r="K54" s="37">
        <f t="shared" si="1"/>
        <v>116220.66666666667</v>
      </c>
      <c r="L54" s="53" t="s">
        <v>122</v>
      </c>
      <c r="M54" s="37">
        <v>25103664</v>
      </c>
      <c r="N54" s="71">
        <v>2789296</v>
      </c>
      <c r="O54" s="71">
        <v>2789296</v>
      </c>
      <c r="P54" s="36"/>
      <c r="Q54" s="36" t="s">
        <v>115</v>
      </c>
      <c r="R54" s="36" t="s">
        <v>113</v>
      </c>
      <c r="S54" s="36" t="s">
        <v>113</v>
      </c>
      <c r="T54" s="36" t="s">
        <v>113</v>
      </c>
      <c r="U54" s="53">
        <v>147</v>
      </c>
      <c r="V54" s="73"/>
      <c r="W54" s="36" t="s">
        <v>114</v>
      </c>
      <c r="X54" s="36"/>
      <c r="Y54" s="37"/>
      <c r="Z54" s="36"/>
      <c r="AA54" s="36"/>
      <c r="AB54" s="36"/>
      <c r="AC54" s="36"/>
      <c r="AD54" s="36"/>
    </row>
    <row r="55" spans="1:30" s="44" customFormat="1" x14ac:dyDescent="0.25">
      <c r="A55" s="36"/>
      <c r="B55" s="91" t="s">
        <v>63</v>
      </c>
      <c r="C55" s="53" t="s">
        <v>65</v>
      </c>
      <c r="D55" s="53" t="s">
        <v>125</v>
      </c>
      <c r="E55" s="53" t="s">
        <v>128</v>
      </c>
      <c r="F55" s="53" t="s">
        <v>149</v>
      </c>
      <c r="G55" s="53" t="s">
        <v>158</v>
      </c>
      <c r="H55" s="53">
        <v>28</v>
      </c>
      <c r="I55" s="53" t="s">
        <v>169</v>
      </c>
      <c r="J55" s="53">
        <v>2013</v>
      </c>
      <c r="K55" s="37">
        <f t="shared" si="1"/>
        <v>99617.71428571429</v>
      </c>
      <c r="L55" s="53" t="s">
        <v>122</v>
      </c>
      <c r="M55" s="37">
        <v>25103664</v>
      </c>
      <c r="N55" s="71">
        <v>2789296</v>
      </c>
      <c r="O55" s="71">
        <v>2789296</v>
      </c>
      <c r="P55" s="36"/>
      <c r="Q55" s="36" t="s">
        <v>115</v>
      </c>
      <c r="R55" s="36" t="s">
        <v>113</v>
      </c>
      <c r="S55" s="36" t="s">
        <v>113</v>
      </c>
      <c r="T55" s="36" t="s">
        <v>113</v>
      </c>
      <c r="U55" s="53">
        <v>147</v>
      </c>
      <c r="V55" s="73"/>
      <c r="W55" s="36" t="s">
        <v>114</v>
      </c>
      <c r="X55" s="36"/>
      <c r="Y55" s="37"/>
      <c r="Z55" s="36"/>
      <c r="AA55" s="36"/>
      <c r="AB55" s="36"/>
      <c r="AC55" s="36"/>
      <c r="AD55" s="36"/>
    </row>
    <row r="56" spans="1:30" s="44" customFormat="1" x14ac:dyDescent="0.25">
      <c r="A56" s="36"/>
      <c r="B56" s="91" t="s">
        <v>63</v>
      </c>
      <c r="C56" s="53" t="s">
        <v>66</v>
      </c>
      <c r="D56" s="53" t="s">
        <v>66</v>
      </c>
      <c r="E56" s="53" t="s">
        <v>127</v>
      </c>
      <c r="F56" s="53" t="s">
        <v>149</v>
      </c>
      <c r="G56" s="53" t="s">
        <v>159</v>
      </c>
      <c r="H56" s="53">
        <v>14</v>
      </c>
      <c r="I56" s="53" t="s">
        <v>169</v>
      </c>
      <c r="J56" s="53">
        <v>2013</v>
      </c>
      <c r="K56" s="37">
        <f t="shared" si="1"/>
        <v>99617.71428571429</v>
      </c>
      <c r="L56" s="53" t="s">
        <v>122</v>
      </c>
      <c r="M56" s="37">
        <v>25103664</v>
      </c>
      <c r="N56" s="71">
        <v>1394648</v>
      </c>
      <c r="O56" s="71">
        <v>1394648</v>
      </c>
      <c r="P56" s="36"/>
      <c r="Q56" s="36" t="s">
        <v>115</v>
      </c>
      <c r="R56" s="36" t="s">
        <v>113</v>
      </c>
      <c r="S56" s="36" t="s">
        <v>113</v>
      </c>
      <c r="T56" s="36" t="s">
        <v>113</v>
      </c>
      <c r="U56" s="53">
        <v>148</v>
      </c>
      <c r="V56" s="73"/>
      <c r="W56" s="36" t="s">
        <v>114</v>
      </c>
      <c r="X56" s="36"/>
      <c r="Y56" s="37"/>
      <c r="Z56" s="36"/>
      <c r="AA56" s="36"/>
      <c r="AB56" s="36"/>
      <c r="AC56" s="36"/>
      <c r="AD56" s="36"/>
    </row>
    <row r="57" spans="1:30" s="44" customFormat="1" x14ac:dyDescent="0.25">
      <c r="A57" s="36"/>
      <c r="B57" s="91" t="s">
        <v>63</v>
      </c>
      <c r="C57" s="53" t="s">
        <v>66</v>
      </c>
      <c r="D57" s="53" t="s">
        <v>66</v>
      </c>
      <c r="E57" s="53" t="s">
        <v>127</v>
      </c>
      <c r="F57" s="53" t="s">
        <v>149</v>
      </c>
      <c r="G57" s="53" t="s">
        <v>160</v>
      </c>
      <c r="H57" s="53">
        <v>14</v>
      </c>
      <c r="I57" s="53" t="s">
        <v>169</v>
      </c>
      <c r="J57" s="53">
        <v>2013</v>
      </c>
      <c r="K57" s="37">
        <f t="shared" si="1"/>
        <v>99617.71428571429</v>
      </c>
      <c r="L57" s="53" t="s">
        <v>122</v>
      </c>
      <c r="M57" s="37">
        <v>25103664</v>
      </c>
      <c r="N57" s="71">
        <v>1394648</v>
      </c>
      <c r="O57" s="71">
        <v>1394648</v>
      </c>
      <c r="P57" s="36"/>
      <c r="Q57" s="36" t="s">
        <v>115</v>
      </c>
      <c r="R57" s="36" t="s">
        <v>113</v>
      </c>
      <c r="S57" s="36" t="s">
        <v>113</v>
      </c>
      <c r="T57" s="36" t="s">
        <v>113</v>
      </c>
      <c r="U57" s="53">
        <v>148</v>
      </c>
      <c r="V57" s="73"/>
      <c r="W57" s="36" t="s">
        <v>114</v>
      </c>
      <c r="X57" s="36"/>
      <c r="Y57" s="37"/>
      <c r="Z57" s="36"/>
      <c r="AA57" s="36"/>
      <c r="AB57" s="36"/>
      <c r="AC57" s="36"/>
      <c r="AD57" s="36"/>
    </row>
    <row r="58" spans="1:30" s="44" customFormat="1" x14ac:dyDescent="0.25">
      <c r="A58" s="36"/>
      <c r="B58" s="91" t="s">
        <v>63</v>
      </c>
      <c r="C58" s="53" t="s">
        <v>66</v>
      </c>
      <c r="D58" s="53" t="s">
        <v>66</v>
      </c>
      <c r="E58" s="53" t="s">
        <v>127</v>
      </c>
      <c r="F58" s="53" t="s">
        <v>149</v>
      </c>
      <c r="G58" s="53" t="s">
        <v>161</v>
      </c>
      <c r="H58" s="53">
        <v>14</v>
      </c>
      <c r="I58" s="53" t="s">
        <v>169</v>
      </c>
      <c r="J58" s="53">
        <v>2013</v>
      </c>
      <c r="K58" s="37">
        <f t="shared" si="1"/>
        <v>99617.71428571429</v>
      </c>
      <c r="L58" s="53" t="s">
        <v>122</v>
      </c>
      <c r="M58" s="37">
        <v>25103664</v>
      </c>
      <c r="N58" s="71">
        <v>1394648</v>
      </c>
      <c r="O58" s="71">
        <v>1394648</v>
      </c>
      <c r="P58" s="36"/>
      <c r="Q58" s="36" t="s">
        <v>115</v>
      </c>
      <c r="R58" s="36" t="s">
        <v>113</v>
      </c>
      <c r="S58" s="36" t="s">
        <v>113</v>
      </c>
      <c r="T58" s="36" t="s">
        <v>113</v>
      </c>
      <c r="U58" s="53">
        <v>148</v>
      </c>
      <c r="V58" s="73"/>
      <c r="W58" s="36" t="s">
        <v>114</v>
      </c>
      <c r="X58" s="36"/>
      <c r="Y58" s="37"/>
      <c r="Z58" s="36"/>
      <c r="AA58" s="36"/>
      <c r="AB58" s="36"/>
      <c r="AC58" s="36"/>
      <c r="AD58" s="36"/>
    </row>
    <row r="59" spans="1:30" s="44" customFormat="1" x14ac:dyDescent="0.25">
      <c r="A59" s="36"/>
      <c r="B59" s="91" t="s">
        <v>63</v>
      </c>
      <c r="C59" s="53" t="s">
        <v>66</v>
      </c>
      <c r="D59" s="53" t="s">
        <v>66</v>
      </c>
      <c r="E59" s="53" t="s">
        <v>127</v>
      </c>
      <c r="F59" s="53" t="s">
        <v>149</v>
      </c>
      <c r="G59" s="53" t="s">
        <v>162</v>
      </c>
      <c r="H59" s="53">
        <v>14</v>
      </c>
      <c r="I59" s="53" t="s">
        <v>169</v>
      </c>
      <c r="J59" s="53">
        <v>2013</v>
      </c>
      <c r="K59" s="37">
        <f t="shared" si="1"/>
        <v>99617.71428571429</v>
      </c>
      <c r="L59" s="53" t="s">
        <v>122</v>
      </c>
      <c r="M59" s="37">
        <v>25103664</v>
      </c>
      <c r="N59" s="71">
        <v>1394648</v>
      </c>
      <c r="O59" s="71">
        <v>1394648</v>
      </c>
      <c r="P59" s="36"/>
      <c r="Q59" s="36" t="s">
        <v>115</v>
      </c>
      <c r="R59" s="36" t="s">
        <v>113</v>
      </c>
      <c r="S59" s="36" t="s">
        <v>113</v>
      </c>
      <c r="T59" s="36" t="s">
        <v>113</v>
      </c>
      <c r="U59" s="53">
        <v>148</v>
      </c>
      <c r="V59" s="73"/>
      <c r="W59" s="36" t="s">
        <v>114</v>
      </c>
      <c r="X59" s="36"/>
      <c r="Y59" s="37"/>
      <c r="Z59" s="36"/>
      <c r="AA59" s="36"/>
      <c r="AB59" s="36"/>
      <c r="AC59" s="36"/>
      <c r="AD59" s="36"/>
    </row>
    <row r="60" spans="1:30" s="44" customFormat="1" x14ac:dyDescent="0.25">
      <c r="A60" s="36"/>
      <c r="B60" s="91" t="s">
        <v>63</v>
      </c>
      <c r="C60" s="53" t="s">
        <v>66</v>
      </c>
      <c r="D60" s="53" t="s">
        <v>68</v>
      </c>
      <c r="E60" s="53" t="s">
        <v>127</v>
      </c>
      <c r="F60" s="53" t="s">
        <v>149</v>
      </c>
      <c r="G60" s="53" t="s">
        <v>163</v>
      </c>
      <c r="H60" s="53">
        <v>14</v>
      </c>
      <c r="I60" s="53" t="s">
        <v>169</v>
      </c>
      <c r="J60" s="53">
        <v>2013</v>
      </c>
      <c r="K60" s="37">
        <f t="shared" si="1"/>
        <v>99617.71428571429</v>
      </c>
      <c r="L60" s="53" t="s">
        <v>122</v>
      </c>
      <c r="M60" s="37">
        <v>25103664</v>
      </c>
      <c r="N60" s="71">
        <v>1394648</v>
      </c>
      <c r="O60" s="71">
        <v>1394648</v>
      </c>
      <c r="P60" s="36"/>
      <c r="Q60" s="36" t="s">
        <v>115</v>
      </c>
      <c r="R60" s="36" t="s">
        <v>113</v>
      </c>
      <c r="S60" s="36" t="s">
        <v>113</v>
      </c>
      <c r="T60" s="36" t="s">
        <v>113</v>
      </c>
      <c r="U60" s="53">
        <v>148</v>
      </c>
      <c r="V60" s="73"/>
      <c r="W60" s="36" t="s">
        <v>114</v>
      </c>
      <c r="X60" s="36"/>
      <c r="Y60" s="37"/>
      <c r="Z60" s="36"/>
      <c r="AA60" s="36"/>
      <c r="AB60" s="36"/>
      <c r="AC60" s="36"/>
      <c r="AD60" s="36"/>
    </row>
    <row r="61" spans="1:30" s="44" customFormat="1" x14ac:dyDescent="0.25">
      <c r="A61" s="36"/>
      <c r="B61" s="91" t="s">
        <v>63</v>
      </c>
      <c r="C61" s="53" t="s">
        <v>66</v>
      </c>
      <c r="D61" s="53" t="s">
        <v>68</v>
      </c>
      <c r="E61" s="53" t="s">
        <v>127</v>
      </c>
      <c r="F61" s="53" t="s">
        <v>149</v>
      </c>
      <c r="G61" s="53" t="s">
        <v>164</v>
      </c>
      <c r="H61" s="53">
        <v>14</v>
      </c>
      <c r="I61" s="53" t="s">
        <v>169</v>
      </c>
      <c r="J61" s="53">
        <v>2013</v>
      </c>
      <c r="K61" s="37">
        <f t="shared" si="1"/>
        <v>99617.71428571429</v>
      </c>
      <c r="L61" s="53" t="s">
        <v>122</v>
      </c>
      <c r="M61" s="37">
        <v>25103664</v>
      </c>
      <c r="N61" s="71">
        <v>1394648</v>
      </c>
      <c r="O61" s="71">
        <v>1394648</v>
      </c>
      <c r="P61" s="36"/>
      <c r="Q61" s="36" t="s">
        <v>115</v>
      </c>
      <c r="R61" s="36" t="s">
        <v>113</v>
      </c>
      <c r="S61" s="36" t="s">
        <v>113</v>
      </c>
      <c r="T61" s="36" t="s">
        <v>113</v>
      </c>
      <c r="U61" s="53">
        <v>148</v>
      </c>
      <c r="V61" s="73"/>
      <c r="W61" s="36" t="s">
        <v>114</v>
      </c>
      <c r="X61" s="36"/>
      <c r="Y61" s="37"/>
      <c r="Z61" s="36"/>
      <c r="AA61" s="36"/>
      <c r="AB61" s="36"/>
      <c r="AC61" s="36"/>
      <c r="AD61" s="36"/>
    </row>
    <row r="62" spans="1:30" s="44" customFormat="1" ht="30" x14ac:dyDescent="0.25">
      <c r="A62" s="56"/>
      <c r="B62" s="91" t="s">
        <v>63</v>
      </c>
      <c r="C62" s="53" t="s">
        <v>66</v>
      </c>
      <c r="D62" s="53" t="s">
        <v>68</v>
      </c>
      <c r="E62" s="53" t="s">
        <v>127</v>
      </c>
      <c r="F62" s="53" t="s">
        <v>149</v>
      </c>
      <c r="G62" s="53" t="s">
        <v>192</v>
      </c>
      <c r="H62" s="53">
        <v>14</v>
      </c>
      <c r="I62" s="53" t="s">
        <v>169</v>
      </c>
      <c r="J62" s="53">
        <v>2013</v>
      </c>
      <c r="K62" s="37">
        <f t="shared" ref="K62" si="2">+N62/H62</f>
        <v>99617.71428571429</v>
      </c>
      <c r="L62" s="53" t="s">
        <v>122</v>
      </c>
      <c r="M62" s="37">
        <v>25103664</v>
      </c>
      <c r="N62" s="71">
        <v>1394648</v>
      </c>
      <c r="O62" s="71">
        <v>1394648</v>
      </c>
      <c r="P62" s="36"/>
      <c r="Q62" s="36" t="s">
        <v>115</v>
      </c>
      <c r="R62" s="36" t="s">
        <v>113</v>
      </c>
      <c r="S62" s="36" t="s">
        <v>113</v>
      </c>
      <c r="T62" s="36" t="s">
        <v>113</v>
      </c>
      <c r="U62" s="53">
        <v>148</v>
      </c>
      <c r="V62" s="73"/>
      <c r="W62" s="36" t="s">
        <v>114</v>
      </c>
      <c r="X62" s="36"/>
      <c r="Y62" s="71">
        <v>1394648</v>
      </c>
      <c r="Z62" s="36"/>
      <c r="AA62" s="36"/>
      <c r="AB62" s="36"/>
      <c r="AC62" s="36"/>
      <c r="AD62" s="36" t="s">
        <v>189</v>
      </c>
    </row>
    <row r="63" spans="1:30" s="44" customFormat="1" x14ac:dyDescent="0.25">
      <c r="A63" s="36"/>
      <c r="B63" s="91" t="s">
        <v>63</v>
      </c>
      <c r="C63" s="98" t="s">
        <v>65</v>
      </c>
      <c r="D63" s="98" t="s">
        <v>183</v>
      </c>
      <c r="E63" s="98" t="s">
        <v>182</v>
      </c>
      <c r="F63" s="36" t="s">
        <v>188</v>
      </c>
      <c r="G63" s="98" t="s">
        <v>190</v>
      </c>
      <c r="H63" s="98">
        <v>519</v>
      </c>
      <c r="I63" s="98" t="s">
        <v>185</v>
      </c>
      <c r="J63" s="98">
        <v>2017</v>
      </c>
      <c r="K63" s="37">
        <f>+N63/519</f>
        <v>224828</v>
      </c>
      <c r="L63" s="98" t="s">
        <v>186</v>
      </c>
      <c r="M63" s="37">
        <v>143665092</v>
      </c>
      <c r="N63" s="99">
        <v>116685732</v>
      </c>
      <c r="O63" s="99">
        <v>116685732</v>
      </c>
      <c r="P63" s="36"/>
      <c r="Q63" s="98" t="s">
        <v>168</v>
      </c>
      <c r="R63" s="43" t="s">
        <v>113</v>
      </c>
      <c r="S63" s="43" t="s">
        <v>113</v>
      </c>
      <c r="T63" s="43" t="s">
        <v>113</v>
      </c>
      <c r="U63" s="53">
        <v>140</v>
      </c>
      <c r="V63" s="100"/>
      <c r="W63" s="36" t="s">
        <v>114</v>
      </c>
      <c r="X63" s="36"/>
      <c r="Y63" s="36"/>
      <c r="Z63" s="36"/>
      <c r="AA63" s="36"/>
      <c r="AB63" s="36"/>
      <c r="AC63" s="36"/>
      <c r="AD63" s="36"/>
    </row>
    <row r="64" spans="1:30" s="44" customFormat="1" x14ac:dyDescent="0.25">
      <c r="A64" s="36"/>
      <c r="B64" s="91" t="s">
        <v>63</v>
      </c>
      <c r="C64" s="98" t="s">
        <v>65</v>
      </c>
      <c r="D64" s="98" t="s">
        <v>184</v>
      </c>
      <c r="E64" s="98" t="s">
        <v>182</v>
      </c>
      <c r="F64" s="36" t="s">
        <v>187</v>
      </c>
      <c r="G64" s="98" t="s">
        <v>191</v>
      </c>
      <c r="H64" s="98">
        <v>120</v>
      </c>
      <c r="I64" s="98" t="s">
        <v>185</v>
      </c>
      <c r="J64" s="98">
        <v>2017</v>
      </c>
      <c r="K64" s="37">
        <f>+N64/120</f>
        <v>224828</v>
      </c>
      <c r="L64" s="98" t="s">
        <v>186</v>
      </c>
      <c r="M64" s="37">
        <v>143665092</v>
      </c>
      <c r="N64" s="99">
        <v>26979360</v>
      </c>
      <c r="O64" s="99">
        <v>26979360</v>
      </c>
      <c r="P64" s="36"/>
      <c r="Q64" s="98" t="s">
        <v>168</v>
      </c>
      <c r="R64" s="43" t="s">
        <v>113</v>
      </c>
      <c r="S64" s="43" t="s">
        <v>113</v>
      </c>
      <c r="T64" s="43" t="s">
        <v>113</v>
      </c>
      <c r="U64" s="53">
        <v>138</v>
      </c>
      <c r="V64" s="100"/>
      <c r="W64" s="36" t="s">
        <v>114</v>
      </c>
      <c r="X64" s="36"/>
      <c r="Y64" s="36"/>
      <c r="Z64" s="36"/>
      <c r="AA64" s="36"/>
      <c r="AB64" s="36"/>
      <c r="AC64" s="36"/>
      <c r="AD64" s="36"/>
    </row>
    <row r="65" spans="1:33" s="44" customFormat="1" x14ac:dyDescent="0.25">
      <c r="A65" s="36"/>
      <c r="B65" s="91" t="s">
        <v>63</v>
      </c>
      <c r="C65" s="98" t="s">
        <v>64</v>
      </c>
      <c r="D65" s="98" t="s">
        <v>64</v>
      </c>
      <c r="E65" s="98" t="s">
        <v>81</v>
      </c>
      <c r="F65" s="98" t="s">
        <v>83</v>
      </c>
      <c r="G65" s="98" t="s">
        <v>165</v>
      </c>
      <c r="H65" s="98">
        <v>130</v>
      </c>
      <c r="I65" s="98" t="s">
        <v>169</v>
      </c>
      <c r="J65" s="98">
        <v>2017</v>
      </c>
      <c r="K65" s="99">
        <v>264360</v>
      </c>
      <c r="L65" s="98" t="s">
        <v>123</v>
      </c>
      <c r="M65" s="37">
        <v>21000000</v>
      </c>
      <c r="N65" s="99">
        <v>7000000</v>
      </c>
      <c r="O65" s="71">
        <v>7000000</v>
      </c>
      <c r="P65" s="36"/>
      <c r="Q65" s="98" t="s">
        <v>168</v>
      </c>
      <c r="R65" s="43" t="s">
        <v>113</v>
      </c>
      <c r="S65" s="43" t="s">
        <v>113</v>
      </c>
      <c r="T65" s="43" t="s">
        <v>113</v>
      </c>
      <c r="U65" s="53">
        <v>149</v>
      </c>
      <c r="V65" s="100">
        <v>43038</v>
      </c>
      <c r="W65" s="36" t="s">
        <v>114</v>
      </c>
      <c r="X65" s="36"/>
      <c r="Y65" s="36"/>
      <c r="Z65" s="36"/>
      <c r="AA65" s="36"/>
      <c r="AB65" s="36"/>
      <c r="AC65" s="36"/>
      <c r="AD65" s="36"/>
    </row>
    <row r="66" spans="1:33" s="44" customFormat="1" x14ac:dyDescent="0.25">
      <c r="A66" s="36"/>
      <c r="B66" s="91" t="s">
        <v>63</v>
      </c>
      <c r="C66" s="98" t="s">
        <v>64</v>
      </c>
      <c r="D66" s="98" t="s">
        <v>67</v>
      </c>
      <c r="E66" s="98" t="s">
        <v>81</v>
      </c>
      <c r="F66" s="98" t="s">
        <v>84</v>
      </c>
      <c r="G66" s="98" t="s">
        <v>84</v>
      </c>
      <c r="H66" s="98">
        <v>90</v>
      </c>
      <c r="I66" s="98" t="s">
        <v>169</v>
      </c>
      <c r="J66" s="98">
        <v>2017</v>
      </c>
      <c r="K66" s="99">
        <v>248347</v>
      </c>
      <c r="L66" s="98" t="s">
        <v>123</v>
      </c>
      <c r="M66" s="37">
        <v>21000000</v>
      </c>
      <c r="N66" s="99">
        <v>7000000</v>
      </c>
      <c r="O66" s="71">
        <v>7000000</v>
      </c>
      <c r="P66" s="36"/>
      <c r="Q66" s="98" t="s">
        <v>168</v>
      </c>
      <c r="R66" s="43" t="s">
        <v>113</v>
      </c>
      <c r="S66" s="43" t="s">
        <v>113</v>
      </c>
      <c r="T66" s="43" t="s">
        <v>113</v>
      </c>
      <c r="U66" s="53">
        <v>147</v>
      </c>
      <c r="V66" s="100">
        <v>43038</v>
      </c>
      <c r="W66" s="36" t="s">
        <v>114</v>
      </c>
      <c r="X66" s="36"/>
      <c r="Y66" s="36"/>
      <c r="Z66" s="36"/>
      <c r="AA66" s="36"/>
      <c r="AB66" s="36"/>
      <c r="AC66" s="36"/>
      <c r="AD66" s="36"/>
    </row>
    <row r="67" spans="1:33" s="44" customFormat="1" x14ac:dyDescent="0.25">
      <c r="A67" s="36"/>
      <c r="B67" s="91" t="s">
        <v>63</v>
      </c>
      <c r="C67" s="98" t="s">
        <v>65</v>
      </c>
      <c r="D67" s="98" t="s">
        <v>65</v>
      </c>
      <c r="E67" s="98" t="s">
        <v>81</v>
      </c>
      <c r="F67" s="98" t="s">
        <v>85</v>
      </c>
      <c r="G67" s="98" t="s">
        <v>166</v>
      </c>
      <c r="H67" s="98">
        <v>62</v>
      </c>
      <c r="I67" s="98" t="s">
        <v>169</v>
      </c>
      <c r="J67" s="98">
        <v>2017</v>
      </c>
      <c r="K67" s="99">
        <v>212853</v>
      </c>
      <c r="L67" s="98" t="s">
        <v>123</v>
      </c>
      <c r="M67" s="37">
        <v>21000000</v>
      </c>
      <c r="N67" s="99">
        <v>7000000</v>
      </c>
      <c r="O67" s="71">
        <v>7000000</v>
      </c>
      <c r="P67" s="36"/>
      <c r="Q67" s="98" t="s">
        <v>168</v>
      </c>
      <c r="R67" s="43" t="s">
        <v>113</v>
      </c>
      <c r="S67" s="43" t="s">
        <v>113</v>
      </c>
      <c r="T67" s="43" t="s">
        <v>113</v>
      </c>
      <c r="U67" s="53">
        <v>148</v>
      </c>
      <c r="V67" s="100">
        <v>43038</v>
      </c>
      <c r="W67" s="36" t="s">
        <v>114</v>
      </c>
      <c r="X67" s="36"/>
      <c r="Y67" s="36"/>
      <c r="Z67" s="36"/>
      <c r="AA67" s="36"/>
      <c r="AB67" s="36"/>
      <c r="AC67" s="36"/>
      <c r="AD67" s="36"/>
    </row>
    <row r="68" spans="1:33" s="44" customFormat="1" x14ac:dyDescent="0.25">
      <c r="A68" s="36"/>
      <c r="B68" s="36"/>
      <c r="C68" s="98"/>
      <c r="D68" s="98"/>
      <c r="E68" s="36"/>
      <c r="F68" s="54"/>
      <c r="G68" s="36"/>
      <c r="H68" s="36"/>
      <c r="I68" s="36"/>
      <c r="J68" s="36"/>
      <c r="K68" s="37"/>
      <c r="L68" s="36"/>
      <c r="M68" s="36"/>
      <c r="O68" s="37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</row>
    <row r="69" spans="1:33" s="44" customFormat="1" x14ac:dyDescent="0.25">
      <c r="A69" s="36"/>
      <c r="B69" s="36"/>
      <c r="C69" s="98"/>
      <c r="D69" s="98"/>
      <c r="E69" s="36"/>
      <c r="F69" s="54"/>
      <c r="G69" s="36"/>
      <c r="H69" s="36"/>
      <c r="I69" s="36"/>
      <c r="J69" s="36"/>
      <c r="K69" s="37"/>
      <c r="L69" s="36"/>
      <c r="M69" s="36"/>
      <c r="N69" s="37"/>
      <c r="O69" s="71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F69" s="45"/>
      <c r="AG69" s="45"/>
    </row>
    <row r="70" spans="1:33" s="44" customFormat="1" x14ac:dyDescent="0.25">
      <c r="A70" s="36"/>
      <c r="B70" s="36"/>
      <c r="C70" s="36"/>
      <c r="D70" s="36"/>
      <c r="E70" s="53"/>
      <c r="F70" s="54"/>
      <c r="G70" s="36"/>
      <c r="H70" s="36"/>
      <c r="I70" s="36"/>
      <c r="J70" s="36"/>
      <c r="K70" s="37"/>
      <c r="L70" s="36"/>
      <c r="M70" s="36"/>
      <c r="N70" s="51"/>
      <c r="O70" s="3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F70" s="45"/>
      <c r="AG70" s="45"/>
    </row>
    <row r="71" spans="1:33" s="44" customFormat="1" x14ac:dyDescent="0.25">
      <c r="A71" s="36"/>
      <c r="B71" s="36"/>
      <c r="C71" s="36"/>
      <c r="D71" s="36"/>
      <c r="E71" s="36"/>
      <c r="F71" s="54"/>
      <c r="G71" s="36"/>
      <c r="H71" s="36"/>
      <c r="I71" s="36"/>
      <c r="J71" s="36"/>
      <c r="K71" s="37"/>
      <c r="L71" s="36"/>
      <c r="M71" s="36"/>
      <c r="N71" s="51"/>
      <c r="O71" s="3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F71" s="45"/>
      <c r="AG71" s="45"/>
    </row>
    <row r="72" spans="1:33" s="44" customFormat="1" x14ac:dyDescent="0.25">
      <c r="A72" s="36"/>
      <c r="B72" s="36"/>
      <c r="C72" s="36"/>
      <c r="D72" s="36"/>
      <c r="E72" s="36"/>
      <c r="F72" s="54"/>
      <c r="G72" s="36"/>
      <c r="H72" s="36"/>
      <c r="I72" s="36"/>
      <c r="J72" s="36"/>
      <c r="K72" s="37"/>
      <c r="L72" s="36"/>
      <c r="M72" s="36"/>
      <c r="N72" s="36"/>
      <c r="O72" s="3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F72" s="45"/>
      <c r="AG72" s="45"/>
    </row>
    <row r="73" spans="1:33" s="44" customFormat="1" x14ac:dyDescent="0.25">
      <c r="A73" s="36"/>
      <c r="B73" s="36"/>
      <c r="C73" s="36"/>
      <c r="D73" s="36"/>
      <c r="E73" s="36"/>
      <c r="F73" s="54"/>
      <c r="G73" s="36"/>
      <c r="H73" s="36"/>
      <c r="I73" s="36"/>
      <c r="J73" s="36"/>
      <c r="K73" s="37"/>
      <c r="L73" s="36"/>
      <c r="M73" s="36"/>
      <c r="N73" s="36"/>
      <c r="O73" s="3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:33" s="44" customFormat="1" x14ac:dyDescent="0.25">
      <c r="A74" s="36"/>
      <c r="B74" s="36"/>
      <c r="C74" s="36"/>
      <c r="D74" s="36"/>
      <c r="E74" s="36"/>
      <c r="F74" s="54"/>
      <c r="G74" s="36"/>
      <c r="H74" s="36"/>
      <c r="I74" s="36"/>
      <c r="J74" s="36"/>
      <c r="K74" s="37"/>
      <c r="L74" s="36"/>
      <c r="M74" s="36"/>
      <c r="N74" s="51"/>
      <c r="O74" s="3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</row>
    <row r="75" spans="1:33" s="44" customFormat="1" x14ac:dyDescent="0.25">
      <c r="A75" s="36"/>
      <c r="B75" s="36"/>
      <c r="C75" s="36"/>
      <c r="D75" s="36"/>
      <c r="E75" s="36"/>
      <c r="F75" s="54"/>
      <c r="G75" s="36"/>
      <c r="H75" s="36"/>
      <c r="I75" s="36"/>
      <c r="J75" s="36"/>
      <c r="K75" s="37"/>
      <c r="L75" s="36"/>
      <c r="M75" s="36"/>
      <c r="N75" s="36"/>
      <c r="O75" s="3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</row>
    <row r="76" spans="1:33" s="44" customFormat="1" x14ac:dyDescent="0.25">
      <c r="A76" s="36"/>
      <c r="B76" s="36"/>
      <c r="C76" s="36"/>
      <c r="D76" s="36"/>
      <c r="E76" s="36"/>
      <c r="F76" s="54"/>
      <c r="G76" s="36"/>
      <c r="H76" s="36"/>
      <c r="I76" s="36"/>
      <c r="J76" s="36"/>
      <c r="K76" s="37"/>
      <c r="L76" s="36"/>
      <c r="M76" s="36"/>
      <c r="N76" s="99"/>
      <c r="O76" s="3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3" s="44" customFormat="1" x14ac:dyDescent="0.25">
      <c r="A77" s="36"/>
      <c r="B77" s="36"/>
      <c r="C77" s="36"/>
      <c r="D77" s="36"/>
      <c r="E77" s="36"/>
      <c r="F77" s="54"/>
      <c r="G77" s="36"/>
      <c r="H77" s="36"/>
      <c r="I77" s="36"/>
      <c r="J77" s="36"/>
      <c r="K77" s="37"/>
      <c r="L77" s="36"/>
      <c r="M77" s="36"/>
      <c r="N77" s="99"/>
      <c r="O77" s="3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1:33" s="44" customFormat="1" x14ac:dyDescent="0.25">
      <c r="A78" s="36"/>
      <c r="B78" s="36"/>
      <c r="C78" s="36"/>
      <c r="D78" s="36"/>
      <c r="E78" s="36"/>
      <c r="F78" s="54"/>
      <c r="G78" s="36"/>
      <c r="H78" s="36"/>
      <c r="I78" s="36"/>
      <c r="J78" s="36"/>
      <c r="K78" s="37"/>
      <c r="L78" s="36"/>
      <c r="M78" s="36"/>
      <c r="N78" s="99"/>
      <c r="O78" s="39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1:33" s="44" customFormat="1" x14ac:dyDescent="0.25">
      <c r="A79" s="36"/>
      <c r="B79" s="36"/>
      <c r="C79" s="36"/>
      <c r="D79" s="36"/>
      <c r="E79" s="36"/>
      <c r="F79" s="54"/>
      <c r="G79" s="36"/>
      <c r="H79" s="36"/>
      <c r="I79" s="36"/>
      <c r="J79" s="36"/>
      <c r="K79" s="37"/>
      <c r="L79" s="36"/>
      <c r="M79" s="36"/>
      <c r="N79" s="99"/>
      <c r="O79" s="39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1:33" s="44" customFormat="1" x14ac:dyDescent="0.25">
      <c r="A80" s="36"/>
      <c r="B80" s="36"/>
      <c r="C80" s="36"/>
      <c r="D80" s="36"/>
      <c r="E80" s="36"/>
      <c r="F80" s="54"/>
      <c r="G80" s="36"/>
      <c r="H80" s="36"/>
      <c r="I80" s="36"/>
      <c r="J80" s="36"/>
      <c r="K80" s="37"/>
      <c r="L80" s="36"/>
      <c r="M80" s="36"/>
      <c r="N80" s="99"/>
      <c r="O80" s="3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1:30" s="44" customFormat="1" x14ac:dyDescent="0.25">
      <c r="A81" s="36"/>
      <c r="B81" s="36"/>
      <c r="C81" s="36"/>
      <c r="D81" s="36"/>
      <c r="E81" s="36"/>
      <c r="F81" s="54"/>
      <c r="G81" s="36"/>
      <c r="H81" s="36"/>
      <c r="I81" s="36"/>
      <c r="J81" s="36"/>
      <c r="K81" s="37"/>
      <c r="L81" s="36"/>
      <c r="M81" s="36"/>
      <c r="N81" s="99"/>
      <c r="O81" s="3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1:30" s="44" customFormat="1" x14ac:dyDescent="0.25">
      <c r="A82" s="36"/>
      <c r="B82" s="36"/>
      <c r="C82" s="36"/>
      <c r="D82" s="36"/>
      <c r="E82" s="36"/>
      <c r="F82" s="54"/>
      <c r="G82" s="36"/>
      <c r="H82" s="36"/>
      <c r="I82" s="36"/>
      <c r="J82" s="36"/>
      <c r="K82" s="37"/>
      <c r="L82" s="36"/>
      <c r="M82" s="36"/>
      <c r="N82" s="99"/>
      <c r="O82" s="3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1:30" s="44" customFormat="1" x14ac:dyDescent="0.25">
      <c r="A83" s="36"/>
      <c r="B83" s="36"/>
      <c r="C83" s="36"/>
      <c r="D83" s="36"/>
      <c r="E83" s="36"/>
      <c r="F83" s="54"/>
      <c r="G83" s="36"/>
      <c r="H83" s="36"/>
      <c r="I83" s="36"/>
      <c r="J83" s="36"/>
      <c r="K83" s="37"/>
      <c r="L83" s="36"/>
      <c r="M83" s="36"/>
      <c r="N83" s="99"/>
      <c r="O83" s="3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  <row r="84" spans="1:30" s="44" customFormat="1" x14ac:dyDescent="0.25">
      <c r="A84" s="36"/>
      <c r="B84" s="36"/>
      <c r="C84" s="36"/>
      <c r="D84" s="36"/>
      <c r="E84" s="36"/>
      <c r="F84" s="54"/>
      <c r="G84" s="36"/>
      <c r="H84" s="36"/>
      <c r="I84" s="36"/>
      <c r="J84" s="36"/>
      <c r="K84" s="37"/>
      <c r="L84" s="36"/>
      <c r="M84" s="36"/>
      <c r="N84" s="99"/>
      <c r="O84" s="38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</row>
    <row r="85" spans="1:30" s="44" customFormat="1" x14ac:dyDescent="0.25">
      <c r="A85" s="36"/>
      <c r="B85" s="36"/>
      <c r="C85" s="36"/>
      <c r="D85" s="36"/>
      <c r="E85" s="36"/>
      <c r="F85" s="54"/>
      <c r="G85" s="36"/>
      <c r="H85" s="36"/>
      <c r="I85" s="36"/>
      <c r="J85" s="36"/>
      <c r="K85" s="37"/>
      <c r="L85" s="36"/>
      <c r="M85" s="36"/>
      <c r="N85" s="99"/>
      <c r="O85" s="38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</row>
    <row r="86" spans="1:30" s="44" customFormat="1" x14ac:dyDescent="0.25">
      <c r="A86" s="36"/>
      <c r="B86" s="36"/>
      <c r="C86" s="36"/>
      <c r="D86" s="36"/>
      <c r="E86" s="36"/>
      <c r="F86" s="54"/>
      <c r="G86" s="36"/>
      <c r="H86" s="36"/>
      <c r="I86" s="36"/>
      <c r="J86" s="36"/>
      <c r="K86" s="37"/>
      <c r="L86" s="36"/>
      <c r="M86" s="36"/>
      <c r="N86" s="99"/>
      <c r="O86" s="38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</row>
    <row r="87" spans="1:30" s="44" customFormat="1" x14ac:dyDescent="0.25">
      <c r="A87" s="36"/>
      <c r="B87" s="36"/>
      <c r="C87" s="36"/>
      <c r="D87" s="36"/>
      <c r="E87" s="36"/>
      <c r="F87" s="54"/>
      <c r="G87" s="36"/>
      <c r="H87" s="36"/>
      <c r="I87" s="36"/>
      <c r="J87" s="36"/>
      <c r="K87" s="37"/>
      <c r="L87" s="36"/>
      <c r="M87" s="36"/>
      <c r="N87" s="99"/>
      <c r="O87" s="38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</row>
    <row r="88" spans="1:30" s="44" customFormat="1" x14ac:dyDescent="0.25">
      <c r="A88" s="36"/>
      <c r="B88" s="36"/>
      <c r="C88" s="36"/>
      <c r="D88" s="36"/>
      <c r="E88" s="36"/>
      <c r="F88" s="54"/>
      <c r="G88" s="36"/>
      <c r="H88" s="36"/>
      <c r="I88" s="36"/>
      <c r="J88" s="36"/>
      <c r="K88" s="37"/>
      <c r="L88" s="36"/>
      <c r="M88" s="36"/>
      <c r="N88" s="99"/>
      <c r="O88" s="3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</row>
    <row r="89" spans="1:30" s="44" customFormat="1" x14ac:dyDescent="0.25">
      <c r="A89" s="36"/>
      <c r="B89" s="36"/>
      <c r="C89" s="36"/>
      <c r="D89" s="36"/>
      <c r="E89" s="36"/>
      <c r="F89" s="54"/>
      <c r="G89" s="36"/>
      <c r="H89" s="36"/>
      <c r="I89" s="36"/>
      <c r="J89" s="36"/>
      <c r="K89" s="37"/>
      <c r="L89" s="36"/>
      <c r="M89" s="36"/>
      <c r="N89" s="99"/>
      <c r="O89" s="3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</row>
    <row r="90" spans="1:30" s="44" customFormat="1" x14ac:dyDescent="0.25">
      <c r="A90" s="36"/>
      <c r="B90" s="36"/>
      <c r="C90" s="36"/>
      <c r="D90" s="36"/>
      <c r="E90" s="36"/>
      <c r="F90" s="54"/>
      <c r="G90" s="36"/>
      <c r="H90" s="36"/>
      <c r="I90" s="36"/>
      <c r="J90" s="36"/>
      <c r="K90" s="37"/>
      <c r="L90" s="36"/>
      <c r="M90" s="36"/>
      <c r="N90" s="99"/>
      <c r="O90" s="3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</row>
    <row r="91" spans="1:30" s="44" customFormat="1" x14ac:dyDescent="0.25">
      <c r="A91" s="36"/>
      <c r="B91" s="36"/>
      <c r="C91" s="36"/>
      <c r="D91" s="36"/>
      <c r="E91" s="36"/>
      <c r="F91" s="54"/>
      <c r="G91" s="36"/>
      <c r="H91" s="36"/>
      <c r="I91" s="36"/>
      <c r="J91" s="36"/>
      <c r="K91" s="37"/>
      <c r="L91" s="36"/>
      <c r="M91" s="36"/>
      <c r="N91" s="99"/>
      <c r="O91" s="3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</row>
    <row r="92" spans="1:30" s="44" customFormat="1" x14ac:dyDescent="0.25">
      <c r="F92" s="55"/>
      <c r="K92" s="49"/>
      <c r="N92" s="52"/>
    </row>
    <row r="93" spans="1:30" s="44" customFormat="1" x14ac:dyDescent="0.25">
      <c r="F93" s="55"/>
      <c r="K93" s="49"/>
    </row>
    <row r="94" spans="1:30" s="44" customFormat="1" ht="19.5" customHeight="1" x14ac:dyDescent="0.25">
      <c r="A94" s="96" t="s">
        <v>58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</row>
    <row r="95" spans="1:30" s="44" customFormat="1" ht="15" customHeight="1" x14ac:dyDescent="0.25">
      <c r="A95" s="97" t="s">
        <v>59</v>
      </c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1:30" s="44" customFormat="1" ht="15" customHeight="1" x14ac:dyDescent="0.25">
      <c r="A96" s="97" t="s">
        <v>60</v>
      </c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6:17" s="44" customFormat="1" x14ac:dyDescent="0.25">
      <c r="F97" s="55"/>
      <c r="K97" s="49"/>
    </row>
    <row r="98" spans="6:17" s="44" customFormat="1" x14ac:dyDescent="0.25">
      <c r="F98" s="55"/>
      <c r="K98" s="49"/>
    </row>
    <row r="99" spans="6:17" s="44" customFormat="1" x14ac:dyDescent="0.25">
      <c r="F99" s="55"/>
      <c r="K99" s="49"/>
    </row>
    <row r="100" spans="6:17" s="44" customFormat="1" x14ac:dyDescent="0.25">
      <c r="F100" s="55"/>
      <c r="K100" s="49"/>
    </row>
    <row r="101" spans="6:17" s="44" customFormat="1" x14ac:dyDescent="0.25">
      <c r="F101" s="55"/>
      <c r="K101" s="49"/>
    </row>
    <row r="102" spans="6:17" x14ac:dyDescent="0.25">
      <c r="N102" s="46"/>
      <c r="O102" s="40"/>
      <c r="Q102" s="47"/>
    </row>
    <row r="103" spans="6:17" x14ac:dyDescent="0.25">
      <c r="N103" s="48"/>
      <c r="O103" s="48"/>
      <c r="Q103" s="47"/>
    </row>
  </sheetData>
  <autoFilter ref="U1:U103" xr:uid="{3E92033F-8B79-4FAE-8B9B-DE5337EE3B3B}"/>
  <mergeCells count="8">
    <mergeCell ref="A95:AD95"/>
    <mergeCell ref="A96:AD96"/>
    <mergeCell ref="A1:B3"/>
    <mergeCell ref="AC1:AD1"/>
    <mergeCell ref="AC2:AD2"/>
    <mergeCell ref="AB3:AD3"/>
    <mergeCell ref="C1:AA3"/>
    <mergeCell ref="A94:AD94"/>
  </mergeCells>
  <conditionalFormatting sqref="A17">
    <cfRule type="duplicateValues" dxfId="2" priority="4"/>
  </conditionalFormatting>
  <conditionalFormatting sqref="A5:A16 A18 A20:A31">
    <cfRule type="duplicateValues" dxfId="1" priority="5"/>
  </conditionalFormatting>
  <conditionalFormatting sqref="A19">
    <cfRule type="duplicateValues" dxfId="0" priority="3"/>
  </conditionalFormatting>
  <dataValidations count="6">
    <dataValidation allowBlank="1" showInputMessage="1" showErrorMessage="1" prompt="Relacione el numero del contrato, ya sea nuevo o vigente con adición." sqref="F38:F43 F65:F91 G63:G64 F46:F62" xr:uid="{00000000-0002-0000-0100-000000000000}"/>
    <dataValidation allowBlank="1" showInputMessage="1" showErrorMessage="1" promptTitle="DOTACIÓN ASIGNADA" prompt="Relacione el valor final de la dotación asignada a la UDS." sqref="O73:O79" xr:uid="{00000000-0002-0000-0100-000001000000}"/>
    <dataValidation type="whole" operator="greaterThanOrEqual" allowBlank="1" showInputMessage="1" showErrorMessage="1" sqref="G22:G24 G33" xr:uid="{9EE38A20-8D1D-4EFB-9D81-B3AA31D52506}">
      <formula1>0</formula1>
    </dataValidation>
    <dataValidation type="list" allowBlank="1" showInputMessage="1" showErrorMessage="1" prompt="Determinar si se asignó el total del valor proyectado (trasladado) para la UDS (Si / No)." sqref="P5:P37 P45:P46" xr:uid="{A1CCE8CD-6DA7-4699-8CEF-88A99349D115}">
      <formula1>"Si,No"</formula1>
    </dataValidation>
    <dataValidation type="list" allowBlank="1" showInputMessage="1" showErrorMessage="1" promptTitle="¿Nuevo o Adición?" prompt="Determinar si la asignación de la dotación se realizó o realizará mediante un contrato nuevo o adición al contrato vigente." sqref="Q5:Q62" xr:uid="{FD1214F4-EB87-4A60-A018-D4413E583F50}">
      <formula1>"Contrato Nuevo, Adición"</formula1>
    </dataValidation>
    <dataValidation type="list" allowBlank="1" showInputMessage="1" showErrorMessage="1" prompt="Seleccione Si / No según sea el avance en el proceso de contratación." sqref="R5:T44 R47:T67" xr:uid="{72D72A9C-60D4-4607-84A5-6A148CBE91E8}">
      <formula1>"Si,No"</formula1>
    </dataValidation>
  </dataValidations>
  <pageMargins left="0.7" right="0.7" top="0.75" bottom="0.75" header="0.3" footer="0.3"/>
  <pageSetup scale="16" orientation="landscape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espliegue la lista" prompt="Escoja una de las opciones que se encuentra en cada una de las celdas. No ingrese datos o valores diferentes a los que se encuentran en la lista" xr:uid="{81895420-270B-4DF7-AC60-2EFA9A8ECF20}">
          <x14:formula1>
            <xm:f>'C:\Users\Laura.GomezG\AppData\Local\Microsoft\Windows\INetCache\Content.Outlook\VLFXBSFI\[MatrizSeguimientoContrataciónDotacion_Fase3.xlsx]Hoja1'!#REF!</xm:f>
          </x14:formula1>
          <xm:sqref>E36:E37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Laura Maria Gomez Guarin</cp:lastModifiedBy>
  <cp:lastPrinted>2018-10-22T22:26:47Z</cp:lastPrinted>
  <dcterms:created xsi:type="dcterms:W3CDTF">2018-01-23T19:16:15Z</dcterms:created>
  <dcterms:modified xsi:type="dcterms:W3CDTF">2019-02-20T19:53:10Z</dcterms:modified>
</cp:coreProperties>
</file>