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0F603161-1100-4EAA-8BED-F0FA389451CE}" xr6:coauthVersionLast="40" xr6:coauthVersionMax="41"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<sst xmlns="http://schemas.openxmlformats.org/spreadsheetml/2006/main" count="1257" uniqueCount="372">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</sst>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
  <sheetViews>
    <sheetView tabSelected="1" topLeftCell="L1" zoomScale="71" zoomScaleNormal="71" workbookViewId="0">
      <pane ySplit="2" topLeftCell="A3" activePane="bottomLeft" state="frozen"/>
      <selection pane="bottomLeft" activeCell="P3" sqref="P3"/>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65" t="s">
        <v>298</v>
      </c>
      <c r="B1" s="65"/>
      <c r="C1" s="65"/>
      <c r="D1" s="65"/>
      <c r="E1" s="65"/>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78" t="s">
        <v>369</v>
      </c>
      <c r="N2" s="35" t="s">
        <v>368</v>
      </c>
      <c r="O2" s="35" t="s">
        <v>366</v>
      </c>
      <c r="P2" s="35" t="s">
        <v>348</v>
      </c>
      <c r="Q2" s="35" t="s">
        <v>339</v>
      </c>
      <c r="R2" s="35" t="s">
        <v>301</v>
      </c>
      <c r="S2" s="35" t="s">
        <v>367</v>
      </c>
    </row>
    <row r="3" spans="1:19" s="30" customFormat="1" ht="149.25"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row>
    <row r="4" spans="1:19" s="30" customFormat="1" ht="180"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x14ac:dyDescent="0.25">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0"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x14ac:dyDescent="0.25">
      <c r="A26" s="27">
        <v>24</v>
      </c>
      <c r="B26" s="15" t="s">
        <v>60</v>
      </c>
      <c r="C26" s="15" t="s">
        <v>61</v>
      </c>
      <c r="D26" s="83"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x14ac:dyDescent="0.25">
      <c r="A35" s="27">
        <v>33</v>
      </c>
      <c r="B35" s="15" t="s">
        <v>72</v>
      </c>
      <c r="C35" s="15" t="s">
        <v>73</v>
      </c>
      <c r="D35" s="15" t="s">
        <v>231</v>
      </c>
      <c r="E35" s="15">
        <v>300</v>
      </c>
      <c r="F35" s="15"/>
      <c r="G35" s="15">
        <f>114-6</f>
        <v>108</v>
      </c>
      <c r="H35" s="15">
        <v>192</v>
      </c>
      <c r="I35" s="15">
        <v>0</v>
      </c>
      <c r="J35" s="15" t="s">
        <v>74</v>
      </c>
      <c r="K35" s="20">
        <v>43739</v>
      </c>
      <c r="L35" s="20">
        <v>43620</v>
      </c>
      <c r="M35" s="79">
        <v>0.35</v>
      </c>
      <c r="N35" s="58">
        <v>946485</v>
      </c>
      <c r="O35" s="57">
        <f t="shared" ref="O35:O66" si="4">N35*E35</f>
        <v>283945500</v>
      </c>
      <c r="P35" s="55" t="s">
        <v>333</v>
      </c>
      <c r="Q35" s="55" t="s">
        <v>334</v>
      </c>
      <c r="R35" s="17" t="s">
        <v>354</v>
      </c>
      <c r="S35" s="63"/>
    </row>
    <row r="36" spans="1:19" s="30" customFormat="1" ht="45" x14ac:dyDescent="0.25">
      <c r="A36" s="27">
        <v>34</v>
      </c>
      <c r="B36" s="15" t="s">
        <v>72</v>
      </c>
      <c r="C36" s="15" t="s">
        <v>75</v>
      </c>
      <c r="D36" s="15" t="s">
        <v>124</v>
      </c>
      <c r="E36" s="15">
        <v>160</v>
      </c>
      <c r="F36" s="15"/>
      <c r="G36" s="15">
        <v>10</v>
      </c>
      <c r="H36" s="15">
        <v>150</v>
      </c>
      <c r="I36" s="15">
        <v>0</v>
      </c>
      <c r="J36" s="15" t="s">
        <v>74</v>
      </c>
      <c r="K36" s="20">
        <v>43739</v>
      </c>
      <c r="L36" s="20">
        <v>43559</v>
      </c>
      <c r="M36" s="79">
        <v>0.65</v>
      </c>
      <c r="N36" s="58">
        <v>946485</v>
      </c>
      <c r="O36" s="57">
        <f t="shared" si="4"/>
        <v>151437600</v>
      </c>
      <c r="P36" s="55" t="s">
        <v>333</v>
      </c>
      <c r="Q36" s="55" t="s">
        <v>334</v>
      </c>
      <c r="R36" s="16" t="s">
        <v>354</v>
      </c>
      <c r="S36" s="60"/>
    </row>
    <row r="37" spans="1:19" s="30" customFormat="1" ht="45" x14ac:dyDescent="0.25">
      <c r="A37" s="27">
        <v>35</v>
      </c>
      <c r="B37" s="15" t="s">
        <v>72</v>
      </c>
      <c r="C37" s="15" t="s">
        <v>76</v>
      </c>
      <c r="D37" s="15" t="s">
        <v>125</v>
      </c>
      <c r="E37" s="15">
        <v>300</v>
      </c>
      <c r="F37" s="15"/>
      <c r="G37" s="15">
        <v>59</v>
      </c>
      <c r="H37" s="15">
        <v>137</v>
      </c>
      <c r="I37" s="15">
        <v>104</v>
      </c>
      <c r="J37" s="15" t="s">
        <v>74</v>
      </c>
      <c r="K37" s="20">
        <v>43739</v>
      </c>
      <c r="L37" s="20">
        <v>43559</v>
      </c>
      <c r="M37" s="79">
        <v>0.85</v>
      </c>
      <c r="N37" s="58">
        <v>946485</v>
      </c>
      <c r="O37" s="57">
        <f t="shared" si="4"/>
        <v>283945500</v>
      </c>
      <c r="P37" s="55" t="s">
        <v>333</v>
      </c>
      <c r="Q37" s="55" t="s">
        <v>334</v>
      </c>
      <c r="R37" s="16" t="s">
        <v>354</v>
      </c>
      <c r="S37" s="60"/>
    </row>
    <row r="38" spans="1:19" s="30" customFormat="1" ht="45" x14ac:dyDescent="0.25">
      <c r="A38" s="27">
        <v>36</v>
      </c>
      <c r="B38" s="15" t="s">
        <v>72</v>
      </c>
      <c r="C38" s="15" t="s">
        <v>77</v>
      </c>
      <c r="D38" s="15" t="s">
        <v>126</v>
      </c>
      <c r="E38" s="15">
        <v>300</v>
      </c>
      <c r="F38" s="15"/>
      <c r="G38" s="15">
        <v>7</v>
      </c>
      <c r="H38" s="15">
        <v>293</v>
      </c>
      <c r="I38" s="15">
        <v>0</v>
      </c>
      <c r="J38" s="15" t="s">
        <v>74</v>
      </c>
      <c r="K38" s="20">
        <v>43739</v>
      </c>
      <c r="L38" s="20">
        <v>43559</v>
      </c>
      <c r="M38" s="79">
        <v>0.85</v>
      </c>
      <c r="N38" s="58">
        <v>946485</v>
      </c>
      <c r="O38" s="57">
        <f t="shared" si="4"/>
        <v>283945500</v>
      </c>
      <c r="P38" s="55" t="s">
        <v>333</v>
      </c>
      <c r="Q38" s="55" t="s">
        <v>334</v>
      </c>
      <c r="R38" s="16" t="s">
        <v>354</v>
      </c>
      <c r="S38" s="60"/>
    </row>
    <row r="39" spans="1:19" s="30" customFormat="1" ht="45" x14ac:dyDescent="0.25">
      <c r="A39" s="27">
        <v>37</v>
      </c>
      <c r="B39" s="15" t="s">
        <v>72</v>
      </c>
      <c r="C39" s="15" t="s">
        <v>78</v>
      </c>
      <c r="D39" s="15" t="s">
        <v>127</v>
      </c>
      <c r="E39" s="15">
        <v>300</v>
      </c>
      <c r="F39" s="15"/>
      <c r="G39" s="15">
        <v>170</v>
      </c>
      <c r="H39" s="15">
        <v>130</v>
      </c>
      <c r="I39" s="15">
        <v>0</v>
      </c>
      <c r="J39" s="15" t="s">
        <v>74</v>
      </c>
      <c r="K39" s="20">
        <v>43739</v>
      </c>
      <c r="L39" s="20">
        <v>43589</v>
      </c>
      <c r="M39" s="80">
        <v>0.62150000000000005</v>
      </c>
      <c r="N39" s="58">
        <v>946485</v>
      </c>
      <c r="O39" s="57">
        <f t="shared" si="4"/>
        <v>283945500</v>
      </c>
      <c r="P39" s="55" t="s">
        <v>333</v>
      </c>
      <c r="Q39" s="55" t="s">
        <v>334</v>
      </c>
      <c r="R39" s="16" t="s">
        <v>354</v>
      </c>
      <c r="S39" s="60"/>
    </row>
    <row r="40" spans="1:19" s="30" customFormat="1" ht="45" x14ac:dyDescent="0.25">
      <c r="A40" s="27">
        <v>38</v>
      </c>
      <c r="B40" s="15" t="s">
        <v>72</v>
      </c>
      <c r="C40" s="15" t="s">
        <v>128</v>
      </c>
      <c r="D40" s="15" t="s">
        <v>129</v>
      </c>
      <c r="E40" s="15">
        <v>300</v>
      </c>
      <c r="F40" s="15"/>
      <c r="G40" s="15">
        <f>+E40-H40</f>
        <v>108</v>
      </c>
      <c r="H40" s="15">
        <v>192</v>
      </c>
      <c r="I40" s="15">
        <v>0</v>
      </c>
      <c r="J40" s="15" t="s">
        <v>74</v>
      </c>
      <c r="K40" s="20">
        <v>43739</v>
      </c>
      <c r="L40" s="20">
        <v>43589</v>
      </c>
      <c r="M40" s="79">
        <v>0.5</v>
      </c>
      <c r="N40" s="58">
        <v>946485</v>
      </c>
      <c r="O40" s="57">
        <f t="shared" si="4"/>
        <v>283945500</v>
      </c>
      <c r="P40" s="55" t="s">
        <v>333</v>
      </c>
      <c r="Q40" s="55" t="s">
        <v>334</v>
      </c>
      <c r="R40" s="16" t="s">
        <v>354</v>
      </c>
      <c r="S40" s="60"/>
    </row>
    <row r="41" spans="1:19" s="30" customFormat="1" ht="45" x14ac:dyDescent="0.25">
      <c r="A41" s="27">
        <v>39</v>
      </c>
      <c r="B41" s="15" t="s">
        <v>72</v>
      </c>
      <c r="C41" s="15" t="s">
        <v>79</v>
      </c>
      <c r="D41" s="15" t="s">
        <v>130</v>
      </c>
      <c r="E41" s="15">
        <v>300</v>
      </c>
      <c r="F41" s="15"/>
      <c r="G41" s="15">
        <v>0</v>
      </c>
      <c r="H41" s="15">
        <v>200</v>
      </c>
      <c r="I41" s="15">
        <v>100</v>
      </c>
      <c r="J41" s="15" t="s">
        <v>74</v>
      </c>
      <c r="K41" s="20">
        <v>43739</v>
      </c>
      <c r="L41" s="20">
        <v>43620</v>
      </c>
      <c r="M41" s="81" t="s">
        <v>371</v>
      </c>
      <c r="N41" s="58">
        <v>946485</v>
      </c>
      <c r="O41" s="57">
        <f t="shared" si="4"/>
        <v>283945500</v>
      </c>
      <c r="P41" s="55" t="s">
        <v>333</v>
      </c>
      <c r="Q41" s="55" t="s">
        <v>334</v>
      </c>
      <c r="R41" s="16" t="s">
        <v>354</v>
      </c>
      <c r="S41" s="60"/>
    </row>
    <row r="42" spans="1:19" s="30" customFormat="1" ht="45" x14ac:dyDescent="0.25">
      <c r="A42" s="27">
        <v>40</v>
      </c>
      <c r="B42" s="15" t="s">
        <v>72</v>
      </c>
      <c r="C42" s="15" t="s">
        <v>80</v>
      </c>
      <c r="D42" s="15" t="s">
        <v>131</v>
      </c>
      <c r="E42" s="15">
        <v>300</v>
      </c>
      <c r="F42" s="15"/>
      <c r="G42" s="15">
        <v>164</v>
      </c>
      <c r="H42" s="15">
        <v>56</v>
      </c>
      <c r="I42" s="15">
        <v>80</v>
      </c>
      <c r="J42" s="15" t="s">
        <v>74</v>
      </c>
      <c r="K42" s="20">
        <v>43739</v>
      </c>
      <c r="L42" s="20">
        <v>43559</v>
      </c>
      <c r="M42" s="80">
        <v>0.879</v>
      </c>
      <c r="N42" s="58">
        <v>946485</v>
      </c>
      <c r="O42" s="57">
        <f t="shared" si="4"/>
        <v>283945500</v>
      </c>
      <c r="P42" s="55" t="s">
        <v>333</v>
      </c>
      <c r="Q42" s="55" t="s">
        <v>334</v>
      </c>
      <c r="R42" s="16" t="s">
        <v>354</v>
      </c>
      <c r="S42" s="60"/>
    </row>
    <row r="43" spans="1:19" s="30" customFormat="1" ht="45" x14ac:dyDescent="0.25">
      <c r="A43" s="27">
        <v>41</v>
      </c>
      <c r="B43" s="15" t="s">
        <v>72</v>
      </c>
      <c r="C43" s="15" t="s">
        <v>81</v>
      </c>
      <c r="D43" s="15" t="s">
        <v>221</v>
      </c>
      <c r="E43" s="15">
        <v>300</v>
      </c>
      <c r="F43" s="15"/>
      <c r="G43" s="15">
        <f>+E43-H43-I43</f>
        <v>66</v>
      </c>
      <c r="H43" s="15">
        <v>84</v>
      </c>
      <c r="I43" s="15">
        <v>150</v>
      </c>
      <c r="J43" s="15" t="s">
        <v>74</v>
      </c>
      <c r="K43" s="20">
        <v>43739</v>
      </c>
      <c r="L43" s="20">
        <v>43620</v>
      </c>
      <c r="M43" s="79">
        <v>0.96</v>
      </c>
      <c r="N43" s="58">
        <v>946485</v>
      </c>
      <c r="O43" s="57">
        <f t="shared" si="4"/>
        <v>283945500</v>
      </c>
      <c r="P43" s="55" t="s">
        <v>333</v>
      </c>
      <c r="Q43" s="55" t="s">
        <v>334</v>
      </c>
      <c r="R43" s="16" t="s">
        <v>354</v>
      </c>
      <c r="S43" s="60"/>
    </row>
    <row r="44" spans="1:19" s="30" customFormat="1" ht="45" x14ac:dyDescent="0.25">
      <c r="A44" s="27">
        <v>42</v>
      </c>
      <c r="B44" s="15" t="s">
        <v>72</v>
      </c>
      <c r="C44" s="15" t="s">
        <v>82</v>
      </c>
      <c r="D44" s="15" t="s">
        <v>222</v>
      </c>
      <c r="E44" s="15">
        <v>300</v>
      </c>
      <c r="F44" s="15"/>
      <c r="G44" s="15">
        <v>0</v>
      </c>
      <c r="H44" s="15">
        <v>300</v>
      </c>
      <c r="I44" s="15">
        <v>0</v>
      </c>
      <c r="J44" s="15" t="s">
        <v>74</v>
      </c>
      <c r="K44" s="20">
        <v>43739</v>
      </c>
      <c r="L44" s="20">
        <v>43559</v>
      </c>
      <c r="M44" s="80">
        <v>0.878</v>
      </c>
      <c r="N44" s="58">
        <v>946485</v>
      </c>
      <c r="O44" s="57">
        <f t="shared" si="4"/>
        <v>283945500</v>
      </c>
      <c r="P44" s="55" t="s">
        <v>333</v>
      </c>
      <c r="Q44" s="55" t="s">
        <v>334</v>
      </c>
      <c r="R44" s="16" t="s">
        <v>354</v>
      </c>
      <c r="S44" s="60"/>
    </row>
    <row r="45" spans="1:19" s="30" customFormat="1" ht="45" x14ac:dyDescent="0.25">
      <c r="A45" s="27">
        <v>43</v>
      </c>
      <c r="B45" s="15" t="s">
        <v>72</v>
      </c>
      <c r="C45" s="15" t="s">
        <v>83</v>
      </c>
      <c r="D45" s="15" t="s">
        <v>223</v>
      </c>
      <c r="E45" s="15">
        <v>300</v>
      </c>
      <c r="F45" s="15"/>
      <c r="G45" s="15">
        <f>+E45-I45</f>
        <v>27</v>
      </c>
      <c r="H45" s="15">
        <v>0</v>
      </c>
      <c r="I45" s="15">
        <v>273</v>
      </c>
      <c r="J45" s="15" t="s">
        <v>74</v>
      </c>
      <c r="K45" s="20">
        <v>43739</v>
      </c>
      <c r="L45" s="20">
        <v>43739</v>
      </c>
      <c r="M45" s="79">
        <v>0.15</v>
      </c>
      <c r="N45" s="58">
        <v>946485</v>
      </c>
      <c r="O45" s="57">
        <f t="shared" si="4"/>
        <v>283945500</v>
      </c>
      <c r="P45" s="55" t="s">
        <v>333</v>
      </c>
      <c r="Q45" s="55" t="s">
        <v>334</v>
      </c>
      <c r="R45" s="16" t="s">
        <v>354</v>
      </c>
      <c r="S45" s="60"/>
    </row>
    <row r="46" spans="1:19" s="30" customFormat="1" ht="75" x14ac:dyDescent="0.25">
      <c r="A46" s="27">
        <v>44</v>
      </c>
      <c r="B46" s="15" t="s">
        <v>72</v>
      </c>
      <c r="C46" s="15" t="s">
        <v>84</v>
      </c>
      <c r="D46" s="15" t="s">
        <v>71</v>
      </c>
      <c r="E46" s="15">
        <v>300</v>
      </c>
      <c r="F46" s="15"/>
      <c r="G46" s="15">
        <v>8</v>
      </c>
      <c r="H46" s="15">
        <v>72</v>
      </c>
      <c r="I46" s="15">
        <v>220</v>
      </c>
      <c r="J46" s="15" t="s">
        <v>74</v>
      </c>
      <c r="K46" s="20">
        <v>43739</v>
      </c>
      <c r="L46" s="20">
        <v>43620</v>
      </c>
      <c r="M46" s="82" t="s">
        <v>370</v>
      </c>
      <c r="N46" s="58">
        <v>946485</v>
      </c>
      <c r="O46" s="57">
        <f t="shared" si="4"/>
        <v>283945500</v>
      </c>
      <c r="P46" s="55" t="s">
        <v>333</v>
      </c>
      <c r="Q46" s="55" t="s">
        <v>334</v>
      </c>
      <c r="R46" s="16" t="s">
        <v>354</v>
      </c>
      <c r="S46" s="60"/>
    </row>
    <row r="47" spans="1:19" s="30" customFormat="1" ht="45" x14ac:dyDescent="0.25">
      <c r="A47" s="27">
        <v>45</v>
      </c>
      <c r="B47" s="15" t="s">
        <v>72</v>
      </c>
      <c r="C47" s="15" t="s">
        <v>39</v>
      </c>
      <c r="D47" s="15" t="s">
        <v>71</v>
      </c>
      <c r="E47" s="15">
        <v>300</v>
      </c>
      <c r="F47" s="15"/>
      <c r="G47" s="15">
        <v>0</v>
      </c>
      <c r="H47" s="15">
        <v>145</v>
      </c>
      <c r="I47" s="15">
        <v>155</v>
      </c>
      <c r="J47" s="15" t="s">
        <v>74</v>
      </c>
      <c r="K47" s="20">
        <v>43739</v>
      </c>
      <c r="L47" s="20">
        <v>43589</v>
      </c>
      <c r="M47" s="79">
        <v>0.65</v>
      </c>
      <c r="N47" s="58">
        <v>946485</v>
      </c>
      <c r="O47" s="57">
        <f t="shared" si="4"/>
        <v>283945500</v>
      </c>
      <c r="P47" s="55" t="s">
        <v>333</v>
      </c>
      <c r="Q47" s="55" t="s">
        <v>334</v>
      </c>
      <c r="R47" s="16" t="s">
        <v>354</v>
      </c>
      <c r="S47" s="60"/>
    </row>
    <row r="48" spans="1:19" s="30" customFormat="1" ht="45" x14ac:dyDescent="0.25">
      <c r="A48" s="27">
        <v>46</v>
      </c>
      <c r="B48" s="15" t="s">
        <v>72</v>
      </c>
      <c r="C48" s="15" t="s">
        <v>85</v>
      </c>
      <c r="D48" s="15" t="s">
        <v>71</v>
      </c>
      <c r="E48" s="15">
        <v>300</v>
      </c>
      <c r="F48" s="15"/>
      <c r="G48" s="15">
        <v>0</v>
      </c>
      <c r="H48" s="15">
        <v>0</v>
      </c>
      <c r="I48" s="15">
        <v>300</v>
      </c>
      <c r="J48" s="15" t="s">
        <v>74</v>
      </c>
      <c r="K48" s="20">
        <v>43739</v>
      </c>
      <c r="L48" s="20">
        <v>43589</v>
      </c>
      <c r="M48" s="80">
        <v>0.60499999999999998</v>
      </c>
      <c r="N48" s="58">
        <v>946485</v>
      </c>
      <c r="O48" s="57">
        <f t="shared" si="4"/>
        <v>283945500</v>
      </c>
      <c r="P48" s="55" t="s">
        <v>333</v>
      </c>
      <c r="Q48" s="55" t="s">
        <v>334</v>
      </c>
      <c r="R48" s="16" t="s">
        <v>354</v>
      </c>
      <c r="S48" s="60"/>
    </row>
    <row r="49" spans="1:19" s="30" customFormat="1" ht="45" x14ac:dyDescent="0.25">
      <c r="A49" s="27">
        <v>47</v>
      </c>
      <c r="B49" s="15" t="s">
        <v>72</v>
      </c>
      <c r="C49" s="15" t="s">
        <v>86</v>
      </c>
      <c r="D49" s="15" t="s">
        <v>71</v>
      </c>
      <c r="E49" s="15">
        <v>300</v>
      </c>
      <c r="F49" s="15"/>
      <c r="G49" s="15"/>
      <c r="H49" s="15"/>
      <c r="I49" s="15"/>
      <c r="J49" s="15" t="s">
        <v>74</v>
      </c>
      <c r="K49" s="20">
        <v>43739</v>
      </c>
      <c r="L49" s="20">
        <v>43559</v>
      </c>
      <c r="M49" s="80">
        <v>0.88500000000000001</v>
      </c>
      <c r="N49" s="58">
        <v>946485</v>
      </c>
      <c r="O49" s="57">
        <f t="shared" si="4"/>
        <v>283945500</v>
      </c>
      <c r="P49" s="55" t="s">
        <v>333</v>
      </c>
      <c r="Q49" s="55" t="s">
        <v>334</v>
      </c>
      <c r="R49" s="16" t="s">
        <v>354</v>
      </c>
      <c r="S49" s="60"/>
    </row>
    <row r="50" spans="1:19" s="30" customFormat="1" ht="45" x14ac:dyDescent="0.25">
      <c r="A50" s="27">
        <v>48</v>
      </c>
      <c r="B50" s="15" t="s">
        <v>72</v>
      </c>
      <c r="C50" s="15" t="s">
        <v>87</v>
      </c>
      <c r="D50" s="15" t="s">
        <v>71</v>
      </c>
      <c r="E50" s="15">
        <v>95</v>
      </c>
      <c r="F50" s="15"/>
      <c r="G50" s="15">
        <f>+E50-I50</f>
        <v>14</v>
      </c>
      <c r="H50" s="15">
        <v>0</v>
      </c>
      <c r="I50" s="15">
        <v>81</v>
      </c>
      <c r="J50" s="15" t="s">
        <v>74</v>
      </c>
      <c r="K50" s="20">
        <v>43739</v>
      </c>
      <c r="L50" s="20">
        <v>43511</v>
      </c>
      <c r="M50" s="79">
        <v>0.95</v>
      </c>
      <c r="N50" s="58">
        <v>1419650</v>
      </c>
      <c r="O50" s="57">
        <f t="shared" si="4"/>
        <v>134866750</v>
      </c>
      <c r="P50" s="55" t="s">
        <v>333</v>
      </c>
      <c r="Q50" s="55" t="s">
        <v>334</v>
      </c>
      <c r="R50" s="16" t="s">
        <v>354</v>
      </c>
      <c r="S50" s="60"/>
    </row>
    <row r="51" spans="1:19" s="30" customFormat="1" ht="45" x14ac:dyDescent="0.25">
      <c r="A51" s="27">
        <v>49</v>
      </c>
      <c r="B51" s="15" t="s">
        <v>72</v>
      </c>
      <c r="C51" s="15" t="s">
        <v>88</v>
      </c>
      <c r="D51" s="15" t="s">
        <v>71</v>
      </c>
      <c r="E51" s="15">
        <v>95</v>
      </c>
      <c r="F51" s="15"/>
      <c r="G51" s="15">
        <v>0</v>
      </c>
      <c r="H51" s="15">
        <v>95</v>
      </c>
      <c r="I51" s="15">
        <v>0</v>
      </c>
      <c r="J51" s="15" t="s">
        <v>74</v>
      </c>
      <c r="K51" s="20">
        <v>43739</v>
      </c>
      <c r="L51" s="20">
        <v>43559</v>
      </c>
      <c r="M51" s="79">
        <v>0.6</v>
      </c>
      <c r="N51" s="58">
        <v>1419650</v>
      </c>
      <c r="O51" s="57">
        <f t="shared" si="4"/>
        <v>134866750</v>
      </c>
      <c r="P51" s="55" t="s">
        <v>333</v>
      </c>
      <c r="Q51" s="55" t="s">
        <v>334</v>
      </c>
      <c r="R51" s="16" t="s">
        <v>354</v>
      </c>
      <c r="S51" s="60"/>
    </row>
    <row r="52" spans="1:19" s="30" customFormat="1" ht="45" x14ac:dyDescent="0.25">
      <c r="A52" s="27">
        <v>50</v>
      </c>
      <c r="B52" s="15" t="s">
        <v>72</v>
      </c>
      <c r="C52" s="15" t="s">
        <v>89</v>
      </c>
      <c r="D52" s="15" t="s">
        <v>71</v>
      </c>
      <c r="E52" s="15">
        <v>160</v>
      </c>
      <c r="F52" s="15"/>
      <c r="G52" s="15">
        <v>0</v>
      </c>
      <c r="H52" s="15">
        <v>160</v>
      </c>
      <c r="I52" s="15">
        <v>0</v>
      </c>
      <c r="J52" s="15" t="s">
        <v>74</v>
      </c>
      <c r="K52" s="20">
        <v>43739</v>
      </c>
      <c r="L52" s="20">
        <v>43589</v>
      </c>
      <c r="M52" s="79">
        <v>0.49</v>
      </c>
      <c r="N52" s="58">
        <v>946485</v>
      </c>
      <c r="O52" s="57">
        <f t="shared" si="4"/>
        <v>151437600</v>
      </c>
      <c r="P52" s="55" t="s">
        <v>333</v>
      </c>
      <c r="Q52" s="55" t="s">
        <v>334</v>
      </c>
      <c r="R52" s="16" t="s">
        <v>354</v>
      </c>
      <c r="S52" s="60"/>
    </row>
    <row r="53" spans="1:19" s="30" customFormat="1" ht="45" x14ac:dyDescent="0.25">
      <c r="A53" s="27">
        <v>51</v>
      </c>
      <c r="B53" s="15" t="s">
        <v>72</v>
      </c>
      <c r="C53" s="15" t="s">
        <v>90</v>
      </c>
      <c r="D53" s="15" t="s">
        <v>71</v>
      </c>
      <c r="E53" s="15">
        <v>160</v>
      </c>
      <c r="F53" s="15"/>
      <c r="G53" s="15">
        <v>63</v>
      </c>
      <c r="H53" s="15">
        <v>97</v>
      </c>
      <c r="I53" s="15">
        <v>0</v>
      </c>
      <c r="J53" s="15" t="s">
        <v>74</v>
      </c>
      <c r="K53" s="20">
        <v>43739</v>
      </c>
      <c r="L53" s="20">
        <v>43559</v>
      </c>
      <c r="M53" s="79">
        <v>0.6</v>
      </c>
      <c r="N53" s="58">
        <v>946485</v>
      </c>
      <c r="O53" s="57">
        <f t="shared" si="4"/>
        <v>151437600</v>
      </c>
      <c r="P53" s="55" t="s">
        <v>333</v>
      </c>
      <c r="Q53" s="55" t="s">
        <v>334</v>
      </c>
      <c r="R53" s="16" t="s">
        <v>354</v>
      </c>
      <c r="S53" s="60"/>
    </row>
    <row r="54" spans="1:19" s="30" customFormat="1" ht="45" x14ac:dyDescent="0.25">
      <c r="A54" s="27">
        <v>52</v>
      </c>
      <c r="B54" s="15" t="s">
        <v>72</v>
      </c>
      <c r="C54" s="15" t="s">
        <v>91</v>
      </c>
      <c r="D54" s="15" t="s">
        <v>71</v>
      </c>
      <c r="E54" s="15">
        <v>160</v>
      </c>
      <c r="F54" s="15"/>
      <c r="G54" s="15">
        <v>0</v>
      </c>
      <c r="H54" s="15">
        <v>60</v>
      </c>
      <c r="I54" s="15">
        <v>100</v>
      </c>
      <c r="J54" s="15" t="s">
        <v>74</v>
      </c>
      <c r="K54" s="20">
        <v>43739</v>
      </c>
      <c r="L54" s="20">
        <v>43589</v>
      </c>
      <c r="M54" s="79">
        <v>0.7</v>
      </c>
      <c r="N54" s="58">
        <v>946485</v>
      </c>
      <c r="O54" s="57">
        <f t="shared" si="4"/>
        <v>151437600</v>
      </c>
      <c r="P54" s="55" t="s">
        <v>333</v>
      </c>
      <c r="Q54" s="55" t="s">
        <v>334</v>
      </c>
      <c r="R54" s="16" t="s">
        <v>354</v>
      </c>
      <c r="S54" s="60"/>
    </row>
    <row r="55" spans="1:19" s="30" customFormat="1" ht="45" x14ac:dyDescent="0.25">
      <c r="A55" s="27">
        <v>53</v>
      </c>
      <c r="B55" s="15" t="s">
        <v>72</v>
      </c>
      <c r="C55" s="15" t="s">
        <v>92</v>
      </c>
      <c r="D55" s="15" t="s">
        <v>71</v>
      </c>
      <c r="E55" s="15">
        <v>160</v>
      </c>
      <c r="F55" s="15"/>
      <c r="G55" s="15">
        <v>10</v>
      </c>
      <c r="H55" s="15">
        <v>150</v>
      </c>
      <c r="I55" s="15">
        <v>0</v>
      </c>
      <c r="J55" s="15" t="s">
        <v>74</v>
      </c>
      <c r="K55" s="20">
        <v>43739</v>
      </c>
      <c r="L55" s="20">
        <v>43559</v>
      </c>
      <c r="M55" s="79">
        <v>0.8</v>
      </c>
      <c r="N55" s="58">
        <v>946485</v>
      </c>
      <c r="O55" s="57">
        <f t="shared" si="4"/>
        <v>151437600</v>
      </c>
      <c r="P55" s="55" t="s">
        <v>333</v>
      </c>
      <c r="Q55" s="55" t="s">
        <v>334</v>
      </c>
      <c r="R55" s="16" t="s">
        <v>354</v>
      </c>
      <c r="S55" s="60"/>
    </row>
    <row r="56" spans="1:19" s="30" customFormat="1" ht="45" x14ac:dyDescent="0.25">
      <c r="A56" s="27">
        <v>54</v>
      </c>
      <c r="B56" s="15" t="s">
        <v>72</v>
      </c>
      <c r="C56" s="15" t="s">
        <v>93</v>
      </c>
      <c r="D56" s="15" t="s">
        <v>71</v>
      </c>
      <c r="E56" s="15">
        <v>300</v>
      </c>
      <c r="F56" s="15"/>
      <c r="G56" s="15">
        <v>100</v>
      </c>
      <c r="H56" s="15">
        <v>0</v>
      </c>
      <c r="I56" s="15">
        <v>200</v>
      </c>
      <c r="J56" s="15" t="s">
        <v>74</v>
      </c>
      <c r="K56" s="20">
        <v>43739</v>
      </c>
      <c r="L56" s="20">
        <v>43589</v>
      </c>
      <c r="M56" s="79">
        <v>0.65</v>
      </c>
      <c r="N56" s="58">
        <v>946485</v>
      </c>
      <c r="O56" s="57">
        <f t="shared" si="4"/>
        <v>283945500</v>
      </c>
      <c r="P56" s="55" t="s">
        <v>333</v>
      </c>
      <c r="Q56" s="55" t="s">
        <v>334</v>
      </c>
      <c r="R56" s="16" t="s">
        <v>354</v>
      </c>
      <c r="S56" s="60"/>
    </row>
    <row r="57" spans="1:19" s="30" customFormat="1" ht="105"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row>
    <row r="70" spans="1:19" s="30" customFormat="1" ht="2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x14ac:dyDescent="0.25">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x14ac:dyDescent="0.25">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x14ac:dyDescent="0.25">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x14ac:dyDescent="0.25">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x14ac:dyDescent="0.25">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x14ac:dyDescent="0.25">
      <c r="A111" s="27">
        <v>108</v>
      </c>
      <c r="B111" s="83" t="s">
        <v>108</v>
      </c>
      <c r="C111" s="83" t="s">
        <v>109</v>
      </c>
      <c r="D111" s="83"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customHeight="1" x14ac:dyDescent="0.25">
      <c r="A123" s="66" t="s">
        <v>365</v>
      </c>
      <c r="B123" s="66"/>
      <c r="C123" s="66"/>
      <c r="D123" s="66"/>
      <c r="E123" s="66"/>
      <c r="F123" s="66"/>
      <c r="G123" s="66"/>
      <c r="H123" s="66"/>
      <c r="I123" s="66"/>
      <c r="J123" s="66"/>
      <c r="K123" s="66"/>
      <c r="L123" s="66"/>
      <c r="M123" s="66"/>
      <c r="N123" s="66"/>
      <c r="O123" s="66"/>
      <c r="P123" s="66"/>
      <c r="Q123" s="66"/>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67" t="s">
        <v>246</v>
      </c>
      <c r="B6" s="68"/>
      <c r="C6" s="68"/>
      <c r="D6" s="68"/>
      <c r="E6" s="68"/>
      <c r="F6" s="68"/>
      <c r="G6" s="68"/>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0" t="s">
        <v>238</v>
      </c>
      <c r="B1" s="71"/>
      <c r="C1" s="71"/>
      <c r="D1" s="71"/>
      <c r="E1" s="71"/>
      <c r="F1" s="71"/>
      <c r="G1" s="71"/>
    </row>
    <row r="2" spans="1:7" ht="30" x14ac:dyDescent="0.25">
      <c r="A2" s="8" t="s">
        <v>0</v>
      </c>
      <c r="B2" s="8" t="s">
        <v>1</v>
      </c>
      <c r="C2" s="9" t="s">
        <v>2</v>
      </c>
      <c r="D2" s="9" t="s">
        <v>6</v>
      </c>
      <c r="E2" s="8" t="s">
        <v>3</v>
      </c>
      <c r="F2" s="9" t="s">
        <v>4</v>
      </c>
      <c r="G2" s="9" t="s">
        <v>5</v>
      </c>
    </row>
    <row r="3" spans="1:7" x14ac:dyDescent="0.25">
      <c r="A3" s="69" t="s">
        <v>247</v>
      </c>
      <c r="B3" s="69"/>
      <c r="C3" s="69"/>
      <c r="D3" s="69"/>
      <c r="E3" s="69"/>
      <c r="F3" s="69"/>
      <c r="G3" s="69"/>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69" t="s">
        <v>248</v>
      </c>
      <c r="B7" s="69"/>
      <c r="C7" s="69"/>
      <c r="D7" s="69"/>
      <c r="E7" s="69"/>
      <c r="F7" s="69"/>
      <c r="G7" s="69"/>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69" t="s">
        <v>249</v>
      </c>
      <c r="B18" s="69"/>
      <c r="C18" s="69"/>
      <c r="D18" s="69"/>
      <c r="E18" s="69"/>
      <c r="F18" s="69"/>
      <c r="G18" s="69"/>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69" t="s">
        <v>250</v>
      </c>
      <c r="B23" s="69"/>
      <c r="C23" s="69"/>
      <c r="D23" s="69"/>
      <c r="E23" s="69"/>
      <c r="F23" s="69"/>
      <c r="G23" s="69"/>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3" t="s">
        <v>251</v>
      </c>
      <c r="E7" s="73"/>
    </row>
    <row r="8" spans="1:5" x14ac:dyDescent="0.25">
      <c r="A8" s="5"/>
      <c r="B8" s="5"/>
      <c r="D8" s="74" t="s">
        <v>252</v>
      </c>
      <c r="E8" s="74"/>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75" t="s">
        <v>255</v>
      </c>
      <c r="E11" s="75"/>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76" t="s">
        <v>239</v>
      </c>
      <c r="E17" s="76"/>
    </row>
    <row r="18" spans="4:5" x14ac:dyDescent="0.25">
      <c r="D18" s="77" t="s">
        <v>252</v>
      </c>
      <c r="E18" s="77"/>
    </row>
    <row r="19" spans="4:5" x14ac:dyDescent="0.25">
      <c r="D19" s="12" t="s">
        <v>254</v>
      </c>
      <c r="E19" s="12">
        <v>23</v>
      </c>
    </row>
    <row r="20" spans="4:5" x14ac:dyDescent="0.25">
      <c r="D20" s="12" t="s">
        <v>260</v>
      </c>
      <c r="E20" s="12">
        <v>856</v>
      </c>
    </row>
    <row r="21" spans="4:5" x14ac:dyDescent="0.25">
      <c r="D21" s="72" t="s">
        <v>255</v>
      </c>
      <c r="E21" s="72"/>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2019-02-19T20:12:21Z</dcterms:modified>
</cp:coreProperties>
</file>