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ce\Documents\ICBF\ICBF\1_Dotaciones\Dotaciones 2016\MatricesControlDotaciones\"/>
    </mc:Choice>
  </mc:AlternateContent>
  <bookViews>
    <workbookView xWindow="0" yWindow="0" windowWidth="20490" windowHeight="7755" tabRatio="885" activeTab="2"/>
  </bookViews>
  <sheets>
    <sheet name="2016_Consolidado" sheetId="1" r:id="rId1"/>
    <sheet name="TablaDinamica_UDS_Cupos" sheetId="4" r:id="rId2"/>
    <sheet name="TablaDinamica_AsignadoUDS" sheetId="5" r:id="rId3"/>
    <sheet name="Avance_Informacion" sheetId="2" r:id="rId4"/>
  </sheets>
  <externalReferences>
    <externalReference r:id="rId5"/>
  </externalReferences>
  <definedNames>
    <definedName name="_xlnm._FilterDatabase" localSheetId="0" hidden="1">'2016_Consolidado'!$B$1:$N$87</definedName>
    <definedName name="_xlnm._FilterDatabase" localSheetId="3" hidden="1">Avance_Informacion!$A$1:$D$29</definedName>
  </definedNames>
  <calcPr calcId="152511"/>
  <pivotCaches>
    <pivotCache cacheId="14"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8" i="2" l="1"/>
  <c r="K17" i="2" l="1"/>
  <c r="K16" i="2" l="1"/>
  <c r="K15" i="2" l="1"/>
  <c r="K19" i="2"/>
  <c r="K13" i="2" l="1"/>
  <c r="I13" i="2"/>
  <c r="I19" i="2" l="1"/>
  <c r="J19" i="2"/>
  <c r="K12" i="2"/>
  <c r="I12" i="2"/>
  <c r="K11" i="2" l="1"/>
  <c r="I11" i="2"/>
  <c r="K3" i="2"/>
  <c r="K4" i="2"/>
  <c r="K5" i="2"/>
  <c r="K6" i="2"/>
  <c r="K7" i="2"/>
  <c r="K8" i="2"/>
  <c r="K9" i="2"/>
  <c r="K10" i="2"/>
  <c r="K2" i="2"/>
  <c r="I10" i="2"/>
  <c r="I9" i="2"/>
  <c r="I8" i="2"/>
  <c r="I7" i="2"/>
  <c r="I6" i="2"/>
  <c r="I5" i="2"/>
  <c r="I4" i="2"/>
  <c r="I2" i="2"/>
  <c r="I3" i="2"/>
  <c r="C7" i="2"/>
  <c r="C29" i="2"/>
</calcChain>
</file>

<file path=xl/comments1.xml><?xml version="1.0" encoding="utf-8"?>
<comments xmlns="http://schemas.openxmlformats.org/spreadsheetml/2006/main">
  <authors>
    <author>Marce Romero</author>
  </authors>
  <commentList>
    <comment ref="K3" authorId="0" shapeId="0">
      <text>
        <r>
          <rPr>
            <b/>
            <sz val="9"/>
            <color indexed="81"/>
            <rFont val="Tahoma"/>
            <family val="2"/>
          </rPr>
          <t>Marce Romero:</t>
        </r>
        <r>
          <rPr>
            <sz val="9"/>
            <color indexed="81"/>
            <rFont val="Tahoma"/>
            <family val="2"/>
          </rPr>
          <t xml:space="preserve">
Juan felipe velasquez envio correo justificando la diferencia
 Agosto 10 de 2017</t>
        </r>
      </text>
    </comment>
    <comment ref="C11" authorId="0" shapeId="0">
      <text>
        <r>
          <rPr>
            <b/>
            <sz val="9"/>
            <color indexed="81"/>
            <rFont val="Tahoma"/>
            <family val="2"/>
          </rPr>
          <t>Marce Romero:</t>
        </r>
        <r>
          <rPr>
            <sz val="9"/>
            <color indexed="81"/>
            <rFont val="Tahoma"/>
            <family val="2"/>
          </rPr>
          <t xml:space="preserve">
Coincide con la matriz reportada
</t>
        </r>
      </text>
    </comment>
    <comment ref="C13" authorId="0" shapeId="0">
      <text>
        <r>
          <rPr>
            <b/>
            <sz val="9"/>
            <color indexed="81"/>
            <rFont val="Tahoma"/>
            <family val="2"/>
          </rPr>
          <t>Marce Romero:</t>
        </r>
        <r>
          <rPr>
            <sz val="9"/>
            <color indexed="81"/>
            <rFont val="Tahoma"/>
            <family val="2"/>
          </rPr>
          <t xml:space="preserve">
Coincide con la matriz enviada por la regional
</t>
        </r>
      </text>
    </comment>
    <comment ref="K13" authorId="0" shapeId="0">
      <text>
        <r>
          <rPr>
            <b/>
            <sz val="9"/>
            <color indexed="81"/>
            <rFont val="Tahoma"/>
            <family val="2"/>
          </rPr>
          <t>Marce Romero: Correo enviado por Juan Camilo:</t>
        </r>
        <r>
          <rPr>
            <sz val="9"/>
            <color indexed="81"/>
            <rFont val="Tahoma"/>
            <family val="2"/>
          </rPr>
          <t xml:space="preserve">
En atención a la solicitud me permito informar que el saldo correspondiente a $ 86.874 será puesto a solicitud de contra crédito por el área de planeación de la regional  en el momento que la dirección de primera infancia proceda a recibir las solicitudes</t>
        </r>
      </text>
    </comment>
    <comment ref="K15" authorId="0" shapeId="0">
      <text>
        <r>
          <rPr>
            <sz val="9"/>
            <color indexed="81"/>
            <rFont val="Tahoma"/>
            <family val="2"/>
          </rPr>
          <t>Los $ 15, no fueron contratados, por un error en el valor de la contratación autorizada de VF.
 Correo Agosto 3 de 2017- Grissel Livingston</t>
        </r>
      </text>
    </comment>
    <comment ref="K16" authorId="0" shapeId="0">
      <text>
        <r>
          <rPr>
            <b/>
            <sz val="9"/>
            <color indexed="81"/>
            <rFont val="Tahoma"/>
            <family val="2"/>
          </rPr>
          <t>Correo enviado por Jairo el 4 de agosto para soportar esta diferencia:</t>
        </r>
        <r>
          <rPr>
            <sz val="9"/>
            <color indexed="81"/>
            <rFont val="Tahoma"/>
            <family val="2"/>
          </rPr>
          <t xml:space="preserve">
Esos Recursos quedaron en Apropiación Disponible por que para esa fecha ya no se aceptaban contracredito</t>
        </r>
      </text>
    </comment>
  </commentList>
</comments>
</file>

<file path=xl/sharedStrings.xml><?xml version="1.0" encoding="utf-8"?>
<sst xmlns="http://schemas.openxmlformats.org/spreadsheetml/2006/main" count="4608" uniqueCount="1307">
  <si>
    <t>CODIGO DE LA UDS (CUENTAME)</t>
  </si>
  <si>
    <t>REGIONAL</t>
  </si>
  <si>
    <t>CENTRO ZONAL</t>
  </si>
  <si>
    <t>MUNICIPIO</t>
  </si>
  <si>
    <t>SERVICIO (HCB/CDI/HI/ MODALIDAD FAMILIAR/ JARDINES SOCIALES…)</t>
  </si>
  <si>
    <t>NOMBRE DE LA UDS</t>
  </si>
  <si>
    <t>CANTIDAD DE NIÑOS Y NIÑAS
(DILIGENCIAR EN NUMEROS)</t>
  </si>
  <si>
    <t>CLIMA (CALIDO O FRIO)</t>
  </si>
  <si>
    <t xml:space="preserve">AÑO DE LA ULTIMA DOTACIÓN </t>
  </si>
  <si>
    <t xml:space="preserve">TOTAL ASIGNADO POR UDS </t>
  </si>
  <si>
    <t>No. RESOLUCIÓN</t>
  </si>
  <si>
    <t>OBSERVACIONES</t>
  </si>
  <si>
    <t xml:space="preserve">AMAZONAS </t>
  </si>
  <si>
    <t xml:space="preserve">LETICIA </t>
  </si>
  <si>
    <t>CENTRO DE DESARROLLO INFANTIL - INSTITUCIONAL</t>
  </si>
  <si>
    <t xml:space="preserve">MAU </t>
  </si>
  <si>
    <t>CALIDO</t>
  </si>
  <si>
    <t>PORVENIR</t>
  </si>
  <si>
    <t>MARANATHA</t>
  </si>
  <si>
    <t>MANGUARE</t>
  </si>
  <si>
    <t>BUATACHICA</t>
  </si>
  <si>
    <t>NACHIRE</t>
  </si>
  <si>
    <t xml:space="preserve">PUERTO NARIÑO </t>
  </si>
  <si>
    <t>WOCHENECHIREGO</t>
  </si>
  <si>
    <t>CDI PUERTO NARIÑO</t>
  </si>
  <si>
    <t>EWARE</t>
  </si>
  <si>
    <t>YEWAE</t>
  </si>
  <si>
    <t>PAUCARA</t>
  </si>
  <si>
    <t>EL CHARA</t>
  </si>
  <si>
    <t xml:space="preserve">LA CHORRERA </t>
  </si>
  <si>
    <t>LA CHORRERA</t>
  </si>
  <si>
    <t xml:space="preserve">LA PEDRERA </t>
  </si>
  <si>
    <t>LA PEDRERA</t>
  </si>
  <si>
    <t xml:space="preserve">TARAPACA </t>
  </si>
  <si>
    <t>VILLA PALMA</t>
  </si>
  <si>
    <t xml:space="preserve">LETICIA - RIO </t>
  </si>
  <si>
    <t>AIRUWE</t>
  </si>
  <si>
    <t>DAUNENE</t>
  </si>
  <si>
    <t>KAWRE</t>
  </si>
  <si>
    <t>MASAWARI</t>
  </si>
  <si>
    <t>MAU ARARA</t>
  </si>
  <si>
    <t>METARE</t>
  </si>
  <si>
    <t>NAIYUU</t>
  </si>
  <si>
    <t>TUIRUPU</t>
  </si>
  <si>
    <t>MAU CANAAN</t>
  </si>
  <si>
    <t xml:space="preserve">LETICIA - CARRETERA  </t>
  </si>
  <si>
    <t>UAYMA</t>
  </si>
  <si>
    <t xml:space="preserve">WADIO </t>
  </si>
  <si>
    <t>YOI NANEGU</t>
  </si>
  <si>
    <t>PAIYU</t>
  </si>
  <si>
    <t xml:space="preserve">CRECIENDO FELIZ </t>
  </si>
  <si>
    <t>LOS LEONCITOS</t>
  </si>
  <si>
    <t>EWARE 1 Y 2</t>
  </si>
  <si>
    <t>CALDAS</t>
  </si>
  <si>
    <t>CZ ORIENTE</t>
  </si>
  <si>
    <t>LA DORADA</t>
  </si>
  <si>
    <t>CDI CON ARRIENDO - INSTITUCIONAL INTEGRAL</t>
  </si>
  <si>
    <t>CDI H.I EL CARMEN SEDE CASITA DE CHOCOLATE</t>
  </si>
  <si>
    <t>17-0169-2016</t>
  </si>
  <si>
    <t>CDI H.I EL CARMEN SEDE CENTRO</t>
  </si>
  <si>
    <t>CDI H.I EL CARMEN SEDE LA FORTUNA</t>
  </si>
  <si>
    <t xml:space="preserve">CDI H.I EL CARMEN SEDE LA MAGDALENA </t>
  </si>
  <si>
    <t>CDI H.I EL CARMEN SEDE POLICARPA 1</t>
  </si>
  <si>
    <t>CDI H.I EL CARMEN SEDE POLICARPA 2</t>
  </si>
  <si>
    <t xml:space="preserve">SAMANA </t>
  </si>
  <si>
    <t>CDI H.I EL CARMEN SEDE SAMANA 1</t>
  </si>
  <si>
    <t>FRIO</t>
  </si>
  <si>
    <t>CDI H.I EL CARMEN SEDE SAMANA 2</t>
  </si>
  <si>
    <t>CDI H.I EL CARMEN SEDE SAN ANTONIO</t>
  </si>
  <si>
    <t>CDI H.I EL CARMEN SEDE SAN DIEGO</t>
  </si>
  <si>
    <t>CDI H.I EL CARMEN SEDE SANTA LUCIA</t>
  </si>
  <si>
    <t xml:space="preserve">VICTORIA </t>
  </si>
  <si>
    <t>CDI H.I EL CARMEN SEDE VICTORIA 1</t>
  </si>
  <si>
    <t>CDI H.I EL CARMEN SEDE VICTORIA 2</t>
  </si>
  <si>
    <t>CDI H.I EL CARMEN SEDE VICTORIA REAL 1</t>
  </si>
  <si>
    <t>CDI H.I EL CARMEN SEDE VICTORIA REAL 2</t>
  </si>
  <si>
    <t>CDI SIN ARRIENDO -  INSTITUCIONAL INTEGRAL</t>
  </si>
  <si>
    <t>CDI H.I EL CARMEN SEDE ALPES</t>
  </si>
  <si>
    <t>CDI H.I EL CARMEN SEDE LAS FERIAS</t>
  </si>
  <si>
    <t xml:space="preserve">NORCASIA </t>
  </si>
  <si>
    <t>CDI H.I EL CARMEN SEDE NORCASIA 1</t>
  </si>
  <si>
    <t>CDI H.I EL CARMEN SEDE NORCASIA 2</t>
  </si>
  <si>
    <t>CDI H.I EL CARMEN SEDE SANTO DOMINGO SAVIO</t>
  </si>
  <si>
    <t>1777700021511</t>
  </si>
  <si>
    <t>CZ OCCIDENTE</t>
  </si>
  <si>
    <t>SUPIA</t>
  </si>
  <si>
    <t>CDI RAYITOS DE SOL 1 SEDE 3</t>
  </si>
  <si>
    <t>17-0125-2016</t>
  </si>
  <si>
    <t xml:space="preserve">RIOSUCIO </t>
  </si>
  <si>
    <t>CDI PIOLIN</t>
  </si>
  <si>
    <t>17-0438-2016</t>
  </si>
  <si>
    <t>CDI SEMBRADORES DE SUEÑOS I SEDE BONAFONT</t>
  </si>
  <si>
    <t>CDI SEMBRADORES DE SUEÑOS II SEDE LOMITAS</t>
  </si>
  <si>
    <t>CDI MANITOS CREATIVAS CENTRO</t>
  </si>
  <si>
    <t>17-0306-2016</t>
  </si>
  <si>
    <t>CDI MANITOS CREATIVAS SALACUNA</t>
  </si>
  <si>
    <t>SUR ORIENTE</t>
  </si>
  <si>
    <t>MANZANARES</t>
  </si>
  <si>
    <t>CDI TIO CONEJO A</t>
  </si>
  <si>
    <t xml:space="preserve">CALIDO </t>
  </si>
  <si>
    <t>17-0114-2016</t>
  </si>
  <si>
    <t>CDI TIO CONEJO B</t>
  </si>
  <si>
    <t xml:space="preserve">PENSILVANIA </t>
  </si>
  <si>
    <t>CDI H.I. ELCARMEN SEDE C</t>
  </si>
  <si>
    <t>17-0168-2016</t>
  </si>
  <si>
    <t>MARQUETALIA</t>
  </si>
  <si>
    <t>CDI H.I. ELCARMEN SEDE CRUZ ROJA</t>
  </si>
  <si>
    <t>CDI H.I. ELCARMEN SEDE D</t>
  </si>
  <si>
    <t>CDI H.I. ELCARMEN SEDE VERSALLES</t>
  </si>
  <si>
    <t>CDI H.I. ELCARMEN SEDE A</t>
  </si>
  <si>
    <t>CDI H.I. ELCARMEN SEDE B</t>
  </si>
  <si>
    <t>CDI H.I. ELCARMEN SEDE A UIPI</t>
  </si>
  <si>
    <t xml:space="preserve">MANZANARES </t>
  </si>
  <si>
    <t xml:space="preserve">CDI MANZANARES </t>
  </si>
  <si>
    <t>17-0142-2016</t>
  </si>
  <si>
    <t>1765300000743</t>
  </si>
  <si>
    <t>CZ NORTE</t>
  </si>
  <si>
    <t xml:space="preserve">SALAMINA </t>
  </si>
  <si>
    <t>CDI CASA DEL NIÑO ROSITA SIERRA</t>
  </si>
  <si>
    <t>17-0131-2016</t>
  </si>
  <si>
    <t>1751300000745</t>
  </si>
  <si>
    <t xml:space="preserve">PACORA </t>
  </si>
  <si>
    <t>CDI HOGAR INFANTIL MARTINITA ANGEL</t>
  </si>
  <si>
    <t>17-0132-2016</t>
  </si>
  <si>
    <t>1701300087188</t>
  </si>
  <si>
    <t>AGUADAS</t>
  </si>
  <si>
    <t>CDI MICHIN SEDE A</t>
  </si>
  <si>
    <t>17-0128-2016</t>
  </si>
  <si>
    <t>1701300124431</t>
  </si>
  <si>
    <t>CDI MICHIN SEDE B</t>
  </si>
  <si>
    <t>1705000113662</t>
  </si>
  <si>
    <t xml:space="preserve">ARANZAZU </t>
  </si>
  <si>
    <t>CDI TRAVESURAS SEDE DOS</t>
  </si>
  <si>
    <t>17-0137-2016</t>
  </si>
  <si>
    <t>1705000113661</t>
  </si>
  <si>
    <t>CDI TRAVESURAS SEDE UNO</t>
  </si>
  <si>
    <t>1705000113663</t>
  </si>
  <si>
    <t>CDI TRAVESURAS SEDE TRES</t>
  </si>
  <si>
    <t>1765300125677</t>
  </si>
  <si>
    <t>CDI GRANDES EXPLORADORES SEDE 1</t>
  </si>
  <si>
    <t>1765300125682</t>
  </si>
  <si>
    <t>CDI GRANDES EXPLORADORES SEDE 2 OBRERO</t>
  </si>
  <si>
    <t>1738800125686</t>
  </si>
  <si>
    <t>LA MERCED</t>
  </si>
  <si>
    <t>CDI GRANDES EXPLORADORES SEDE 3 LA MERCED</t>
  </si>
  <si>
    <t>170881123021</t>
  </si>
  <si>
    <t>CZ DEL CAFE</t>
  </si>
  <si>
    <t xml:space="preserve">BELALCAZAR </t>
  </si>
  <si>
    <t xml:space="preserve">CDI HUELLITAS BELALCAZAR </t>
  </si>
  <si>
    <t>17-0312-2016</t>
  </si>
  <si>
    <t>CHINCHINA</t>
  </si>
  <si>
    <t>CDI BOSQUE</t>
  </si>
  <si>
    <t>17-0308-2016</t>
  </si>
  <si>
    <t>CDI CLARA DUQUE</t>
  </si>
  <si>
    <t>CDI CONSTRUYENDO SUEÑOS BELALCAZAR 2</t>
  </si>
  <si>
    <t>1787300020520</t>
  </si>
  <si>
    <t>CZ MANIZALES UNO</t>
  </si>
  <si>
    <t xml:space="preserve">VILLAMARIA </t>
  </si>
  <si>
    <t>CDI HOGAR INFANTIL VILLA MARIA</t>
  </si>
  <si>
    <t>17-0577-2016</t>
  </si>
  <si>
    <t>1700100019706</t>
  </si>
  <si>
    <t>MANIZALES</t>
  </si>
  <si>
    <t>CDI HOGAR INFANTIL ANGELITOS SEDE 1</t>
  </si>
  <si>
    <t>17-0576-2016</t>
  </si>
  <si>
    <t>1700100092699</t>
  </si>
  <si>
    <t>CDI HOGAR INFANTIL ANGELITOS SEDE 2</t>
  </si>
  <si>
    <t>170011112400</t>
  </si>
  <si>
    <t>CDI HOGAR INFANTIL ANGELITOS SEDE 3</t>
  </si>
  <si>
    <t>RESOLUCIÓN 12359 18/11/2016</t>
  </si>
  <si>
    <t>BOGOTA</t>
  </si>
  <si>
    <t xml:space="preserve">BOLIVAR </t>
  </si>
  <si>
    <t>BOYACÁ</t>
  </si>
  <si>
    <t>RESOLUCIÓN 12826 01/12/2016</t>
  </si>
  <si>
    <t>RESOLUCIÓN 12967 05/12/2016</t>
  </si>
  <si>
    <t>CAQUETA</t>
  </si>
  <si>
    <t>CORDOBA</t>
  </si>
  <si>
    <t>CUNDINAMARCA</t>
  </si>
  <si>
    <t>GUAINIA</t>
  </si>
  <si>
    <t>GUAVIARE</t>
  </si>
  <si>
    <t>HUILA</t>
  </si>
  <si>
    <t>RESOLUCIÓN 12740 28/11/2016</t>
  </si>
  <si>
    <t>META</t>
  </si>
  <si>
    <t>RESOLUCIÓN 12676 25/11/2016</t>
  </si>
  <si>
    <t>RISARALDA</t>
  </si>
  <si>
    <t>QUINDIO</t>
  </si>
  <si>
    <t>SAN ANDRES SLA</t>
  </si>
  <si>
    <t>SUCRE</t>
  </si>
  <si>
    <t>TOLIMA</t>
  </si>
  <si>
    <t>RESOLUCIÓN 12910 02/12/2016</t>
  </si>
  <si>
    <t>NORTE DE SANTANDER</t>
  </si>
  <si>
    <t>RESOLUCIÓN 12999 06/12/2016</t>
  </si>
  <si>
    <t>1800100015598</t>
  </si>
  <si>
    <t>CZ FLORENCIA 1</t>
  </si>
  <si>
    <t>Florencia</t>
  </si>
  <si>
    <t>CDI PLEYADE DE SUEÑOS</t>
  </si>
  <si>
    <t>SE ASIGNÓ LA DOTACIÓN A LA UDS CONFORME A LO PROYECTADO</t>
  </si>
  <si>
    <t>1800100097482</t>
  </si>
  <si>
    <t>CDI GIMNASIO MODERNO</t>
  </si>
  <si>
    <t>1800100000735</t>
  </si>
  <si>
    <t>CDI CRECIENDO CON ALEGRIA</t>
  </si>
  <si>
    <t>1800100127673</t>
  </si>
  <si>
    <t>CZ FLORENCIA 2</t>
  </si>
  <si>
    <t>CDI MANANTIAL DE TERNURA</t>
  </si>
  <si>
    <t>1800100013326</t>
  </si>
  <si>
    <t>CDI MIS PRIMERAS TRAVESURAS</t>
  </si>
  <si>
    <t>1809400099462</t>
  </si>
  <si>
    <t>CZ BELEN DE LOS ANDAQUIES</t>
  </si>
  <si>
    <t>Belen De Los Andaquies</t>
  </si>
  <si>
    <t>CDI MANOS CREATIVAS</t>
  </si>
  <si>
    <t>1815000099724</t>
  </si>
  <si>
    <t>CZ PUERTO RICO</t>
  </si>
  <si>
    <t>Cartagena Del Chaira</t>
  </si>
  <si>
    <t>CDI REMOLINO</t>
  </si>
  <si>
    <t>1815000099725</t>
  </si>
  <si>
    <t>CDI JARDIN DE ESPERANZA</t>
  </si>
  <si>
    <t>1815000099805</t>
  </si>
  <si>
    <t>CDI RAYITO DE SOL</t>
  </si>
  <si>
    <t>1815000112951</t>
  </si>
  <si>
    <t>CDI SEMILLAS DEL MAÑANA</t>
  </si>
  <si>
    <t>1820500014758</t>
  </si>
  <si>
    <t>Curillo</t>
  </si>
  <si>
    <t>CDI NUESTRA SEÑORA DE BELEN</t>
  </si>
  <si>
    <t>1824700013777</t>
  </si>
  <si>
    <t>El Doncello</t>
  </si>
  <si>
    <t>CDI HUELLITAS EL DONCELLO</t>
  </si>
  <si>
    <t>1825600014930</t>
  </si>
  <si>
    <t>El Paujil</t>
  </si>
  <si>
    <t>CDI MI PEQUEÑA FANTASIA EL PAUJIL</t>
  </si>
  <si>
    <t>1825600014952</t>
  </si>
  <si>
    <t>CDI MI MUNDO DE ALEGRIAS EL PAUJIL</t>
  </si>
  <si>
    <t>1825600099197</t>
  </si>
  <si>
    <t>CDI MIS PEQUEÑOS GENIOS EL PAUJIL</t>
  </si>
  <si>
    <t>1841000013713</t>
  </si>
  <si>
    <t>La Montañita</t>
  </si>
  <si>
    <t>CDI UNION PENEYA LA CASITA DEL SABER</t>
  </si>
  <si>
    <t>1841000013721</t>
  </si>
  <si>
    <t>CDI SANTUARIO MIS PEQUEÑOS ANGELITOS</t>
  </si>
  <si>
    <t>1846000015536</t>
  </si>
  <si>
    <t>Milan</t>
  </si>
  <si>
    <t>CDI MILAN</t>
  </si>
  <si>
    <t>1846000015551</t>
  </si>
  <si>
    <t>CDI SAN ANTONIO DE GETUCHA</t>
  </si>
  <si>
    <t>1847900013697</t>
  </si>
  <si>
    <t>Morelia</t>
  </si>
  <si>
    <t>CDI LOS CORAZONES DE MAJEIMA</t>
  </si>
  <si>
    <t>1859200013770</t>
  </si>
  <si>
    <t>Puerto Rico</t>
  </si>
  <si>
    <t>CDI MANITAS CREATIVAS PTO RICO</t>
  </si>
  <si>
    <t>1861000017387</t>
  </si>
  <si>
    <t>San Jose Del Fragua</t>
  </si>
  <si>
    <t>LOS CHIQUITINES</t>
  </si>
  <si>
    <t>1861000099465</t>
  </si>
  <si>
    <t>1861000129936</t>
  </si>
  <si>
    <t>MI MUNDO MAGICO</t>
  </si>
  <si>
    <t>1875300099789</t>
  </si>
  <si>
    <t>San Vicente Del Caguan</t>
  </si>
  <si>
    <t>CDI GOTITAS DE FELICIDAD</t>
  </si>
  <si>
    <t>1875300099795</t>
  </si>
  <si>
    <t>CDI SEMILLEROS DE PAZ</t>
  </si>
  <si>
    <t>1875300099804</t>
  </si>
  <si>
    <t>CDI UN MUNDO DE SUEÑOS</t>
  </si>
  <si>
    <t>1875600099728</t>
  </si>
  <si>
    <t>Solano</t>
  </si>
  <si>
    <t>CDI MIS PRIMERAS AVENTURAS SOLANO</t>
  </si>
  <si>
    <t>1875600099733</t>
  </si>
  <si>
    <t>CDI MONONGUETE</t>
  </si>
  <si>
    <t>1878500099694</t>
  </si>
  <si>
    <t>Solita</t>
  </si>
  <si>
    <t>CDI ATARDECERES Y LUCEROS</t>
  </si>
  <si>
    <t xml:space="preserve">VILLETA </t>
  </si>
  <si>
    <t>SAN  FRANCISCO</t>
  </si>
  <si>
    <t>TRAVESURAS</t>
  </si>
  <si>
    <t>CARRUSEL DE ENSUEÑOS.</t>
  </si>
  <si>
    <t>SOACHA</t>
  </si>
  <si>
    <t xml:space="preserve">CDI MIS PEQUEÑOS HEROES </t>
  </si>
  <si>
    <t xml:space="preserve"> CDI SAN IGNACIO DE OYOLA</t>
  </si>
  <si>
    <t>CDI FUNDEHI</t>
  </si>
  <si>
    <t>SAN JUAN DE RIOSECO</t>
  </si>
  <si>
    <t xml:space="preserve">PULI </t>
  </si>
  <si>
    <t xml:space="preserve">SEMILLITAS DEL FUTURO </t>
  </si>
  <si>
    <t>GACHETA</t>
  </si>
  <si>
    <t>GAMA</t>
  </si>
  <si>
    <t>MIS PEQUEÑOS GENIOS</t>
  </si>
  <si>
    <t xml:space="preserve">CHOCONTÁ </t>
  </si>
  <si>
    <t xml:space="preserve">VILLAPINZON </t>
  </si>
  <si>
    <t>CDI VILLAPINZON</t>
  </si>
  <si>
    <t>CDI CHOCONTA</t>
  </si>
  <si>
    <t>GUASCA</t>
  </si>
  <si>
    <t>FRUTOS DE AMOR</t>
  </si>
  <si>
    <t>CDI SANTO DOMINGO SAVIO</t>
  </si>
  <si>
    <t xml:space="preserve">FUSAGASUGÁ </t>
  </si>
  <si>
    <t>GRANADA</t>
  </si>
  <si>
    <t>AMANECER FELIZ</t>
  </si>
  <si>
    <t>CABRERA</t>
  </si>
  <si>
    <t xml:space="preserve">CARRUSEL DE ALEGRIAS </t>
  </si>
  <si>
    <t>PASCA</t>
  </si>
  <si>
    <t xml:space="preserve">CENTRO INFANTIL POLICARPA SALAVARRIETA </t>
  </si>
  <si>
    <t>TIBACUY</t>
  </si>
  <si>
    <t>CUMACA/TIBACUY INSTITUTO EDUCATIVO DTAL RICARDO</t>
  </si>
  <si>
    <t>PANDI</t>
  </si>
  <si>
    <t>ESCUELA NUEVA ALIANZA PANDI</t>
  </si>
  <si>
    <t xml:space="preserve">ARBELAEZ </t>
  </si>
  <si>
    <t>JHON F KENEDY ARBELAEZ INS SEDE JARDIN INFANTIL</t>
  </si>
  <si>
    <t xml:space="preserve">FACATATIVA </t>
  </si>
  <si>
    <t>CDI APRENDAMOS A CONSTRUIR</t>
  </si>
  <si>
    <t xml:space="preserve">EL ROSAL </t>
  </si>
  <si>
    <t>ARCO IRIS</t>
  </si>
  <si>
    <t>UBATÉ</t>
  </si>
  <si>
    <t>LENGUAZAQUE</t>
  </si>
  <si>
    <t>TESOROS DEL ZAQUE</t>
  </si>
  <si>
    <t>SUSA</t>
  </si>
  <si>
    <t>CDI SUSA</t>
  </si>
  <si>
    <t>UBATE</t>
  </si>
  <si>
    <t>MI CASITA DE ENSUEÑOS</t>
  </si>
  <si>
    <t>CHOCONTÁ</t>
  </si>
  <si>
    <t>VILLAPINZON</t>
  </si>
  <si>
    <t xml:space="preserve">MOSQUERA </t>
  </si>
  <si>
    <t>CAMPOS DE PLATA</t>
  </si>
  <si>
    <t>CDI EL PORTAL DE TUS SUEÑOS</t>
  </si>
  <si>
    <t xml:space="preserve">ANOLAIMA </t>
  </si>
  <si>
    <t>CDI JUAN PABLO II</t>
  </si>
  <si>
    <t>ALBAN</t>
  </si>
  <si>
    <t>CDI LUNA NUEVA</t>
  </si>
  <si>
    <t xml:space="preserve">BOJACA </t>
  </si>
  <si>
    <t>CDI MI SEGUNDO HOGAR</t>
  </si>
  <si>
    <t xml:space="preserve">MADRID </t>
  </si>
  <si>
    <t>CONSTRUCTORES DEL FUTURO</t>
  </si>
  <si>
    <t>CRECIENDO CON ALEGRIA</t>
  </si>
  <si>
    <t>EL POBLADO</t>
  </si>
  <si>
    <t>EL TALLER DE LOS ARTISTAS</t>
  </si>
  <si>
    <t>ENANITOS SOÑADORES</t>
  </si>
  <si>
    <t>GOTICAS DE AMOR</t>
  </si>
  <si>
    <t>GOTITAS DE AMOR 2</t>
  </si>
  <si>
    <t>LA CASITA DEL SABER</t>
  </si>
  <si>
    <t>LA ESPERANZA</t>
  </si>
  <si>
    <t xml:space="preserve">SUBACHOQUE </t>
  </si>
  <si>
    <t>LA RONDA DE LOS NIÑOS</t>
  </si>
  <si>
    <t>LA ROSA ENCANTADA</t>
  </si>
  <si>
    <t>MI DULCE HOGAR</t>
  </si>
  <si>
    <t>NIDITO DE SUEÑOS</t>
  </si>
  <si>
    <t>PASITOS AL FUTURO</t>
  </si>
  <si>
    <t>PUERTA DEL SOL</t>
  </si>
  <si>
    <t>REMANSO DE PAZ</t>
  </si>
  <si>
    <t>SUEÑOS EN MARCHA SEDE A</t>
  </si>
  <si>
    <t>SUEÑOS EN MARCHA SEDE B</t>
  </si>
  <si>
    <t>TRANSFORMACION EN MARCHA SEDE A</t>
  </si>
  <si>
    <t>TRANSFORMACION EN MARCHA SEDE B</t>
  </si>
  <si>
    <t>UN MEJOR MAÑANA</t>
  </si>
  <si>
    <t>INIRIDA</t>
  </si>
  <si>
    <t>CDI INSTITUCIONAL BARRANCO MINAS</t>
  </si>
  <si>
    <t>De ($186.047.870,00) el operador no ejecutó Noventa y siete millones novecientos setenta y un mil setecientos cuarenta y cuatro pesos ($97.971.744,00) los cuales se descontará en partes iguales en los desembolsos 5 y 6 programados en el contrato de aporte 077 de 2016</t>
  </si>
  <si>
    <t>CDI LAS TONINAS 1</t>
  </si>
  <si>
    <t>De ($190.021.708,00) el operador no ejecutó ($113.783.108,00) los cuales se descontará en partes iguales en los desembolsos 5 y 6 programados en el contrato de aporte 076 de 2016</t>
  </si>
  <si>
    <t>CDI LAS TONINAS 2</t>
  </si>
  <si>
    <t>CZ NEIVA</t>
  </si>
  <si>
    <t xml:space="preserve">AIPE </t>
  </si>
  <si>
    <t>CDI AIPE HUELLITAS</t>
  </si>
  <si>
    <t>SANTA MARIA</t>
  </si>
  <si>
    <t xml:space="preserve">CDI CASA DE LA INFANCIA </t>
  </si>
  <si>
    <t>NEIVA</t>
  </si>
  <si>
    <t>CDI JOSE EUSTASIO RIVERA C1</t>
  </si>
  <si>
    <t>CDI JOSE EUSTASIO RIVERA C2</t>
  </si>
  <si>
    <t xml:space="preserve">VILLAVIEJA </t>
  </si>
  <si>
    <t xml:space="preserve">CDI LA VICTORIA </t>
  </si>
  <si>
    <t>CDI ORO NEGRO</t>
  </si>
  <si>
    <t>CZ PITALITO</t>
  </si>
  <si>
    <t xml:space="preserve">PITALITO </t>
  </si>
  <si>
    <t>CDI RETOÑITOS SEDE VERSALLES</t>
  </si>
  <si>
    <t xml:space="preserve">TERUEL </t>
  </si>
  <si>
    <t xml:space="preserve">CDI SEMILLAS DE PAZ </t>
  </si>
  <si>
    <t>ACEVEDO</t>
  </si>
  <si>
    <t>CDI SOL Y LUNA</t>
  </si>
  <si>
    <t>CDI SOL Y LUNA 2</t>
  </si>
  <si>
    <t>PALERMO</t>
  </si>
  <si>
    <t>CDI SONRISITAS DE ORO</t>
  </si>
  <si>
    <t>CRECIENDO CON AMOR ALTOS DEL MAGDALENA</t>
  </si>
  <si>
    <t>CRECIENDO CON AMOR BRUSELAS</t>
  </si>
  <si>
    <t>CRECIENDO CON AMOR COMUNA 1</t>
  </si>
  <si>
    <t>CRECIENDO CON AMOR COMUNA 2</t>
  </si>
  <si>
    <t xml:space="preserve">SALADOBLANCO </t>
  </si>
  <si>
    <t>DEJANDO HUELLAS CDI</t>
  </si>
  <si>
    <t>OPORAPA</t>
  </si>
  <si>
    <t>EL RINCONCITO DE ASIS</t>
  </si>
  <si>
    <t>PALESTINA</t>
  </si>
  <si>
    <t>INFANCIA FELIZ</t>
  </si>
  <si>
    <t>SAN AGUSTIN</t>
  </si>
  <si>
    <t>LOS RETOÑITOS</t>
  </si>
  <si>
    <t>ISNOS</t>
  </si>
  <si>
    <t>MINUTO DE DIOS</t>
  </si>
  <si>
    <t>MIS JARDINERITOS. JARDIN</t>
  </si>
  <si>
    <t>NIÑOS FELICES CDI</t>
  </si>
  <si>
    <t>ELIAS</t>
  </si>
  <si>
    <t>SEMILLITAS DEL FUTURO</t>
  </si>
  <si>
    <t>SOL NACIENTE CDI</t>
  </si>
  <si>
    <t xml:space="preserve">TIMANA </t>
  </si>
  <si>
    <t>SUEÑOS DE INFANCIA</t>
  </si>
  <si>
    <t>SUENOS MAGICOS. ALTICO</t>
  </si>
  <si>
    <t>CZ LA GAITANA</t>
  </si>
  <si>
    <t>CDI AMOROSA CANTADORA SENCILLA</t>
  </si>
  <si>
    <t>CDI BOSQUES DE SAN LUIS</t>
  </si>
  <si>
    <t xml:space="preserve">HOBO </t>
  </si>
  <si>
    <t>CDI ESTRELLITAS DEL FUTURO</t>
  </si>
  <si>
    <t>CZ GARZON</t>
  </si>
  <si>
    <t xml:space="preserve">GARZON </t>
  </si>
  <si>
    <t>CDI GARRAPIÑOS</t>
  </si>
  <si>
    <t>TELLO</t>
  </si>
  <si>
    <t>CDI INSTITUCIONAL VIÑA DE AMOR SEDE SAN ANDRES</t>
  </si>
  <si>
    <t>CDI INSTITUCIONAL VIÑA DE AMOR SEDE TELLO</t>
  </si>
  <si>
    <t>CZ LA PLATA</t>
  </si>
  <si>
    <t xml:space="preserve">LA ARGENTINA </t>
  </si>
  <si>
    <t>CDI LA ARGENTINA</t>
  </si>
  <si>
    <t>GUADALUPE</t>
  </si>
  <si>
    <t>CDI LA MORENITA DE GUADALUPE</t>
  </si>
  <si>
    <t>GIGANTE</t>
  </si>
  <si>
    <t>CDI MANITAS CREATIVAS</t>
  </si>
  <si>
    <t>CDI MANITAS CREATIVAS SEDE RIO LORO</t>
  </si>
  <si>
    <t>SUAZA</t>
  </si>
  <si>
    <t>CDI PEQUEÑOS GIGANTES</t>
  </si>
  <si>
    <t>ALGECIRAS</t>
  </si>
  <si>
    <t>CDI PICARDIAS INFANTILES. ALGECIRAS</t>
  </si>
  <si>
    <t xml:space="preserve">RIVERA </t>
  </si>
  <si>
    <t>CDI TIERRA DE PROMISION. LA ULLOA</t>
  </si>
  <si>
    <t>CDI TIERRA DE PROMISION. RIO FRIO</t>
  </si>
  <si>
    <t>CDI TIERRA DE PROMISION. RIVERA</t>
  </si>
  <si>
    <t>PITAL</t>
  </si>
  <si>
    <t>CENTRO DE DESARROLLO INFANTIL MARIA AUXILIADORA</t>
  </si>
  <si>
    <t xml:space="preserve">LA PLATA </t>
  </si>
  <si>
    <t>LIRIOS DE PLATA BELLA VISTA</t>
  </si>
  <si>
    <t>LIRIOS DE PLATA SAN RAFAEL</t>
  </si>
  <si>
    <t>MI CASITA ENCANTADA SEDE FLORIDA</t>
  </si>
  <si>
    <t>MI CASITA ENCANTADA SEDE GALAN</t>
  </si>
  <si>
    <t xml:space="preserve">TARQUI </t>
  </si>
  <si>
    <t>MI PEQUEÑO MUNDO</t>
  </si>
  <si>
    <t xml:space="preserve">COLOMBIA </t>
  </si>
  <si>
    <t>RAYITOS DE LUZ</t>
  </si>
  <si>
    <t>UNIVERSO MAGICO</t>
  </si>
  <si>
    <t>VILLA MERCEDES 1</t>
  </si>
  <si>
    <t xml:space="preserve">NATAGA </t>
  </si>
  <si>
    <t>VILLA MERCEDES SUEÑOS INFANTILES</t>
  </si>
  <si>
    <t xml:space="preserve">GRANADA </t>
  </si>
  <si>
    <t>CDI GRANADA</t>
  </si>
  <si>
    <t>ADICION CONTRATO 124-2016</t>
  </si>
  <si>
    <t>FUENTE DE ORO</t>
  </si>
  <si>
    <t>CDI FUENTE DE ORO</t>
  </si>
  <si>
    <t>VILLAVICENCIO</t>
  </si>
  <si>
    <t>ADICION CONTRATO 113-2016</t>
  </si>
  <si>
    <t xml:space="preserve"> ACACIAS </t>
  </si>
  <si>
    <t xml:space="preserve">SAN CARLOS DE GUAROA </t>
  </si>
  <si>
    <t>CDI ANGELITOS</t>
  </si>
  <si>
    <t>ADICION CONTRATO 413</t>
  </si>
  <si>
    <t>ACACIAS</t>
  </si>
  <si>
    <t>CDI CIMARRON</t>
  </si>
  <si>
    <t>ADICION CONTRATO 119</t>
  </si>
  <si>
    <t>CDI DINAMARCA</t>
  </si>
  <si>
    <t>ADICION CONTRATO 117</t>
  </si>
  <si>
    <t>PUERTO RICO META</t>
  </si>
  <si>
    <t>CDI CUMARAL</t>
  </si>
  <si>
    <t>ADICION CONTRATO 410</t>
  </si>
  <si>
    <t>VISTA HERMOSA</t>
  </si>
  <si>
    <t>CDI VISTA HERMOSA</t>
  </si>
  <si>
    <t>ADICION CONTRATO 397</t>
  </si>
  <si>
    <t xml:space="preserve">MORICHAL </t>
  </si>
  <si>
    <t>ADICION CONTRATO 98</t>
  </si>
  <si>
    <t xml:space="preserve">POPULAR </t>
  </si>
  <si>
    <t>ADICION CONTRATO 388</t>
  </si>
  <si>
    <t>SAN ANTONIO</t>
  </si>
  <si>
    <t>ADICION CONTRATO 401</t>
  </si>
  <si>
    <t>LA NORA</t>
  </si>
  <si>
    <t>ADICION CONTRATO 415</t>
  </si>
  <si>
    <t xml:space="preserve">COMUNEROS </t>
  </si>
  <si>
    <t>ADICION CONTRATO 113</t>
  </si>
  <si>
    <t xml:space="preserve">LLANERITOS </t>
  </si>
  <si>
    <t>HOGAR DEL NIÑO</t>
  </si>
  <si>
    <t>ADICION CONTRATO 89</t>
  </si>
  <si>
    <t>CHAPARRALITO LLANERO</t>
  </si>
  <si>
    <t>ADICION CONTRATO 99</t>
  </si>
  <si>
    <t xml:space="preserve">Cúcuta Uno </t>
  </si>
  <si>
    <t>CÚCUTA</t>
  </si>
  <si>
    <t>CDI BLANCA NIEVES 1</t>
  </si>
  <si>
    <t>CDI BLANCA NIEVES 2</t>
  </si>
  <si>
    <t>CENTRO DE DESARROLLO INFANTIL BELISARIO</t>
  </si>
  <si>
    <t>CENTRO DE DESARROLLO INFANTIL DIVINA PASTORA</t>
  </si>
  <si>
    <t>CONSTRUYENDO PAZ</t>
  </si>
  <si>
    <t>EL TERRONCITO</t>
  </si>
  <si>
    <t xml:space="preserve">EL ZULIA </t>
  </si>
  <si>
    <t>CDI DOMINGO SABIO</t>
  </si>
  <si>
    <t>LOS PATIOS</t>
  </si>
  <si>
    <t>CDI ESPERANZA DE PAZ MUNICIPIO DE PAZ</t>
  </si>
  <si>
    <t>CDI JUGANDO APRENDO</t>
  </si>
  <si>
    <t>SALAZAR</t>
  </si>
  <si>
    <t>ESTRELLAS DEL FUTURO</t>
  </si>
  <si>
    <t>SAN CAYETANO</t>
  </si>
  <si>
    <t>MI MUNDO FELIZ</t>
  </si>
  <si>
    <t>CUCUTA 3</t>
  </si>
  <si>
    <t>AURORA DE COLORES</t>
  </si>
  <si>
    <t>MI PEQUEÑO MUNDO DEL PROGRESO</t>
  </si>
  <si>
    <t>MI PEQUEÑO MUNDO DEL PROGRESO B</t>
  </si>
  <si>
    <t>BOCHALEMA</t>
  </si>
  <si>
    <t>CDI MI PRIMERA INFANCIA</t>
  </si>
  <si>
    <t>CDI SEMILLITAS DEL FUTURO</t>
  </si>
  <si>
    <t>Ocaña</t>
  </si>
  <si>
    <t>CDI RETOÑOS DEL FUTURO</t>
  </si>
  <si>
    <t>Convención</t>
  </si>
  <si>
    <t>CDI YURGEN PALLARES</t>
  </si>
  <si>
    <t>CDI NIÑOS Y NIÑAS CONSTRUYENDO FUTURO</t>
  </si>
  <si>
    <t>CDI NUEVO AMANECER OCAÑA</t>
  </si>
  <si>
    <t xml:space="preserve">San Calixto </t>
  </si>
  <si>
    <t xml:space="preserve">CDI SEMILLITAS </t>
  </si>
  <si>
    <t>El Carmen</t>
  </si>
  <si>
    <t>DIVINO NIÑO</t>
  </si>
  <si>
    <t>Teorama</t>
  </si>
  <si>
    <t>SUEÑOS INFANTILES</t>
  </si>
  <si>
    <t>La Esperanza</t>
  </si>
  <si>
    <t>CDI SEMILLITAS</t>
  </si>
  <si>
    <t>Pamplona</t>
  </si>
  <si>
    <t>CUCUTILLA</t>
  </si>
  <si>
    <t xml:space="preserve">MUTISCUA </t>
  </si>
  <si>
    <t>LOS PITUFOS</t>
  </si>
  <si>
    <t>PAMPLONA</t>
  </si>
  <si>
    <t>ALEGRIA DE CRECER</t>
  </si>
  <si>
    <t>SOLECITOS</t>
  </si>
  <si>
    <t>LA SAGRADA FAMILIA</t>
  </si>
  <si>
    <t>PAMPLONITA</t>
  </si>
  <si>
    <t>GOTITAS DE AMOR</t>
  </si>
  <si>
    <t>SILOS</t>
  </si>
  <si>
    <t>MIL SONRISITAS</t>
  </si>
  <si>
    <t>CHITAGA</t>
  </si>
  <si>
    <t>LABATECA</t>
  </si>
  <si>
    <t>LOS PATICOS</t>
  </si>
  <si>
    <t>TOLEDO</t>
  </si>
  <si>
    <t>ESPIRITU SANTO</t>
  </si>
  <si>
    <t>SAMORE</t>
  </si>
  <si>
    <t>CÚCUTA 2</t>
  </si>
  <si>
    <t xml:space="preserve">CDI TRIGAL DE LA FELICIDAD </t>
  </si>
  <si>
    <t>CÚCUTA 1</t>
  </si>
  <si>
    <t>Semillitas de Gracia</t>
  </si>
  <si>
    <t>Semillitas de Paz</t>
  </si>
  <si>
    <t>Semillitas de Amor</t>
  </si>
  <si>
    <t>Semillitas de Vida</t>
  </si>
  <si>
    <t>Semillitas de Fe</t>
  </si>
  <si>
    <t>semillitas de Luz</t>
  </si>
  <si>
    <t>Semillitas de Esperanza</t>
  </si>
  <si>
    <t>Semillitas de Alegria</t>
  </si>
  <si>
    <t>OSPINA PEREZ</t>
  </si>
  <si>
    <t>Doña Nidia</t>
  </si>
  <si>
    <t>SAN MIGUEL</t>
  </si>
  <si>
    <t xml:space="preserve">SARDINATA </t>
  </si>
  <si>
    <t>CDI SAN FRANCISCO</t>
  </si>
  <si>
    <t>SANTIAGO</t>
  </si>
  <si>
    <t>CDI LA PUERTA DE LA FELICIDAD</t>
  </si>
  <si>
    <t>GOTITAS DE AMOR SARDINATA</t>
  </si>
  <si>
    <t>CRECIENDO FELICES</t>
  </si>
  <si>
    <t>VILLA DEL ROSARIO</t>
  </si>
  <si>
    <t>ARCO IRIS DEL SABER</t>
  </si>
  <si>
    <t>CUCUTA</t>
  </si>
  <si>
    <t>CDI NUEVO AMANECER CUCUTA</t>
  </si>
  <si>
    <t>CENTRO DE DESARROLLO INFANTIL DON BOSCO</t>
  </si>
  <si>
    <t>CHINACOTA</t>
  </si>
  <si>
    <t>CENTRO DE DESARROLLO INFANTIL SANTA TERESA</t>
  </si>
  <si>
    <t xml:space="preserve">PUERTO SANTANDER </t>
  </si>
  <si>
    <t>CDI PUERTO SANTANDER</t>
  </si>
  <si>
    <t>RAGONVALIA</t>
  </si>
  <si>
    <t>SAN MANUELITO</t>
  </si>
  <si>
    <t>TIBU</t>
  </si>
  <si>
    <t>CDI GOTITAS DE AMOR</t>
  </si>
  <si>
    <t>CDI PACHELY</t>
  </si>
  <si>
    <t>CDI SEMILLITAS DE ESPERANZA</t>
  </si>
  <si>
    <t>CDI SOLECITOS</t>
  </si>
  <si>
    <t>La Virginia</t>
  </si>
  <si>
    <t>Centro De Desarrollo Infantil La Virginia</t>
  </si>
  <si>
    <t>Apia</t>
  </si>
  <si>
    <t>Golondrinas</t>
  </si>
  <si>
    <t>Chiquilines</t>
  </si>
  <si>
    <t>Pueblo Rico</t>
  </si>
  <si>
    <t>Mis Travesuras</t>
  </si>
  <si>
    <t>Belen de Umbria</t>
  </si>
  <si>
    <t>Mistrato</t>
  </si>
  <si>
    <t>Mistrato Sede Grupal</t>
  </si>
  <si>
    <t>Mistrato Sede Satelite</t>
  </si>
  <si>
    <t>Guatica</t>
  </si>
  <si>
    <t>Jesus Salazar Medina</t>
  </si>
  <si>
    <t>Quinchia</t>
  </si>
  <si>
    <t>Baterito</t>
  </si>
  <si>
    <t>Naranjal</t>
  </si>
  <si>
    <t>Irra</t>
  </si>
  <si>
    <t>Santa Rosa</t>
  </si>
  <si>
    <t>CDI Santa Rosa Arango</t>
  </si>
  <si>
    <t>Calido</t>
  </si>
  <si>
    <t>9100100101593</t>
  </si>
  <si>
    <t>9100100123204</t>
  </si>
  <si>
    <t>9100100099760</t>
  </si>
  <si>
    <t>9100100115974</t>
  </si>
  <si>
    <t>9100100037607</t>
  </si>
  <si>
    <t>9100100037573</t>
  </si>
  <si>
    <t>9154000037201</t>
  </si>
  <si>
    <t>9154000129777</t>
  </si>
  <si>
    <t>9154000037100</t>
  </si>
  <si>
    <t>9154000124380</t>
  </si>
  <si>
    <t>9154000124441</t>
  </si>
  <si>
    <t>9154000039724</t>
  </si>
  <si>
    <t>9140500131044</t>
  </si>
  <si>
    <t>9140700131021</t>
  </si>
  <si>
    <t>9179800122810</t>
  </si>
  <si>
    <t>9100100027402</t>
  </si>
  <si>
    <t>9100100124090</t>
  </si>
  <si>
    <t>9100100026362</t>
  </si>
  <si>
    <t>9100100027310</t>
  </si>
  <si>
    <t>9100100124290</t>
  </si>
  <si>
    <t>9100100026413</t>
  </si>
  <si>
    <t>9100100026527</t>
  </si>
  <si>
    <t>9100100124603</t>
  </si>
  <si>
    <t>9100100124549</t>
  </si>
  <si>
    <t>9100100037726</t>
  </si>
  <si>
    <t>9100100123835</t>
  </si>
  <si>
    <t>9100100108332</t>
  </si>
  <si>
    <t>9100100040477</t>
  </si>
  <si>
    <t>9100100037846</t>
  </si>
  <si>
    <t>9100100037936</t>
  </si>
  <si>
    <t>9100100123836</t>
  </si>
  <si>
    <t>1738000032244</t>
  </si>
  <si>
    <t>1738000032212</t>
  </si>
  <si>
    <t>1738000033145</t>
  </si>
  <si>
    <t>1738000033086</t>
  </si>
  <si>
    <t>1738000032225</t>
  </si>
  <si>
    <t>1738000127979</t>
  </si>
  <si>
    <t>1766200032335</t>
  </si>
  <si>
    <t>1766200032294</t>
  </si>
  <si>
    <t>1738000036912</t>
  </si>
  <si>
    <t>1766200091140</t>
  </si>
  <si>
    <t>1738000110127</t>
  </si>
  <si>
    <t>1786700032278</t>
  </si>
  <si>
    <t>1786700121993</t>
  </si>
  <si>
    <t>1738000032272</t>
  </si>
  <si>
    <t>1738000113817</t>
  </si>
  <si>
    <t>1738000032177</t>
  </si>
  <si>
    <t>1738000032159</t>
  </si>
  <si>
    <t>1749500032348</t>
  </si>
  <si>
    <t>1749500032363</t>
  </si>
  <si>
    <t>1738000033656</t>
  </si>
  <si>
    <t>1761400124505</t>
  </si>
  <si>
    <t>1761400125773</t>
  </si>
  <si>
    <t>1761400021474</t>
  </si>
  <si>
    <t>176141122898</t>
  </si>
  <si>
    <t>176141122899</t>
  </si>
  <si>
    <t>1743300000183</t>
  </si>
  <si>
    <t>1743300000184</t>
  </si>
  <si>
    <t>1754100114164</t>
  </si>
  <si>
    <t>1744400224208</t>
  </si>
  <si>
    <t>1754100118492</t>
  </si>
  <si>
    <t>174441115703</t>
  </si>
  <si>
    <t>1754100000188</t>
  </si>
  <si>
    <t>1754100000187</t>
  </si>
  <si>
    <t>1744400118483</t>
  </si>
  <si>
    <t>1743300124500</t>
  </si>
  <si>
    <t>171741122890</t>
  </si>
  <si>
    <t>171741122889</t>
  </si>
  <si>
    <t>170881122893</t>
  </si>
  <si>
    <t>2565800013387</t>
  </si>
  <si>
    <t>2540200049033</t>
  </si>
  <si>
    <t>2575400128507</t>
  </si>
  <si>
    <t>2575400137515</t>
  </si>
  <si>
    <t>2575400101894</t>
  </si>
  <si>
    <t>2558000030667</t>
  </si>
  <si>
    <t>2529900102373</t>
  </si>
  <si>
    <t>2587300032723</t>
  </si>
  <si>
    <t>2518300032711</t>
  </si>
  <si>
    <t>2532200030211</t>
  </si>
  <si>
    <t>2575400137503</t>
  </si>
  <si>
    <t>2531200109173</t>
  </si>
  <si>
    <t>2512000030136</t>
  </si>
  <si>
    <t>2553500029928</t>
  </si>
  <si>
    <t>2580500030164</t>
  </si>
  <si>
    <t>2552400029915</t>
  </si>
  <si>
    <t>2505300029893</t>
  </si>
  <si>
    <t>2526900106393</t>
  </si>
  <si>
    <t>2526000051193</t>
  </si>
  <si>
    <t>258431121510</t>
  </si>
  <si>
    <t>254731115977</t>
  </si>
  <si>
    <t>252691115557</t>
  </si>
  <si>
    <t>250401114418</t>
  </si>
  <si>
    <t>250191115606</t>
  </si>
  <si>
    <t>2509900027663</t>
  </si>
  <si>
    <t>254301111221</t>
  </si>
  <si>
    <t>2526000051174</t>
  </si>
  <si>
    <t>254731117200</t>
  </si>
  <si>
    <t>250991115991</t>
  </si>
  <si>
    <t>254731115987</t>
  </si>
  <si>
    <t>2504000060962</t>
  </si>
  <si>
    <t>254731117189</t>
  </si>
  <si>
    <t>254731115330</t>
  </si>
  <si>
    <t>254731117213</t>
  </si>
  <si>
    <t>257691115999</t>
  </si>
  <si>
    <t>2526000022816</t>
  </si>
  <si>
    <t>254731115352</t>
  </si>
  <si>
    <t>254731115324</t>
  </si>
  <si>
    <t>2526000051208</t>
  </si>
  <si>
    <t>254731115350</t>
  </si>
  <si>
    <t>257691116621</t>
  </si>
  <si>
    <t>254731115982</t>
  </si>
  <si>
    <t>254301111228</t>
  </si>
  <si>
    <t>254301111238</t>
  </si>
  <si>
    <t>254301118013</t>
  </si>
  <si>
    <t>254301111231</t>
  </si>
  <si>
    <t>252601115589</t>
  </si>
  <si>
    <t>9434300116019</t>
  </si>
  <si>
    <t>9400100000168</t>
  </si>
  <si>
    <t>9400100104867</t>
  </si>
  <si>
    <t>410161121976</t>
  </si>
  <si>
    <t>4167600102060</t>
  </si>
  <si>
    <t>4100100101570</t>
  </si>
  <si>
    <t>410011114160</t>
  </si>
  <si>
    <t>4187200103651</t>
  </si>
  <si>
    <t>4100100102569</t>
  </si>
  <si>
    <t>4155100104703</t>
  </si>
  <si>
    <t>4180100062314</t>
  </si>
  <si>
    <t>4100600102131</t>
  </si>
  <si>
    <t>410061113889</t>
  </si>
  <si>
    <t>4152400101451</t>
  </si>
  <si>
    <t>4155100102166</t>
  </si>
  <si>
    <t>4155100082648</t>
  </si>
  <si>
    <t>4155100082622</t>
  </si>
  <si>
    <t>4155100072089</t>
  </si>
  <si>
    <t>4166000104272</t>
  </si>
  <si>
    <t>4150300104407</t>
  </si>
  <si>
    <t>4153000102893</t>
  </si>
  <si>
    <t>4166800104563</t>
  </si>
  <si>
    <t>4135900049252</t>
  </si>
  <si>
    <t>4100100112802</t>
  </si>
  <si>
    <t>4100100101580</t>
  </si>
  <si>
    <t>4166000104275</t>
  </si>
  <si>
    <t>4124400102913</t>
  </si>
  <si>
    <t>4166000104273</t>
  </si>
  <si>
    <t>4180700102924</t>
  </si>
  <si>
    <t>4100100101572</t>
  </si>
  <si>
    <t>4100100025551</t>
  </si>
  <si>
    <t>4100100026417</t>
  </si>
  <si>
    <t>4134900107744</t>
  </si>
  <si>
    <t>4129800025252</t>
  </si>
  <si>
    <t>4179900102044</t>
  </si>
  <si>
    <t>4179900102047</t>
  </si>
  <si>
    <t>4137800112058</t>
  </si>
  <si>
    <t>4131900027356</t>
  </si>
  <si>
    <t>4130600106478</t>
  </si>
  <si>
    <t>4130600117780</t>
  </si>
  <si>
    <t>4177000105250</t>
  </si>
  <si>
    <t>4102000128355</t>
  </si>
  <si>
    <t>4129800108210</t>
  </si>
  <si>
    <t>4161500128411</t>
  </si>
  <si>
    <t>4161500128380</t>
  </si>
  <si>
    <t>4161500065893</t>
  </si>
  <si>
    <t>4154800102860</t>
  </si>
  <si>
    <t>4139600039292</t>
  </si>
  <si>
    <t>4139600102081</t>
  </si>
  <si>
    <t>4100100104384</t>
  </si>
  <si>
    <t>4100100104385</t>
  </si>
  <si>
    <t>4179100103767</t>
  </si>
  <si>
    <t>4120600103683</t>
  </si>
  <si>
    <t>4100100101882</t>
  </si>
  <si>
    <t>4139600100874</t>
  </si>
  <si>
    <t>4148300100873</t>
  </si>
  <si>
    <t>5031300021997</t>
  </si>
  <si>
    <t>5028700022012</t>
  </si>
  <si>
    <t>5000100026238</t>
  </si>
  <si>
    <t>5068000130395</t>
  </si>
  <si>
    <t>5000600122829</t>
  </si>
  <si>
    <t>5000600123669</t>
  </si>
  <si>
    <t>505901127252</t>
  </si>
  <si>
    <t>505901126022</t>
  </si>
  <si>
    <t>507111126088</t>
  </si>
  <si>
    <t>507111127246</t>
  </si>
  <si>
    <t>5000100130152</t>
  </si>
  <si>
    <t>5000100020506</t>
  </si>
  <si>
    <t>5000100022090</t>
  </si>
  <si>
    <t>5000100123678</t>
  </si>
  <si>
    <t>5000100021974</t>
  </si>
  <si>
    <t>5000100025024</t>
  </si>
  <si>
    <t>5000100025117</t>
  </si>
  <si>
    <t>5400100105537</t>
  </si>
  <si>
    <t>5400100105543</t>
  </si>
  <si>
    <t>5400100099534</t>
  </si>
  <si>
    <t>5400100104092</t>
  </si>
  <si>
    <t>5400100112776</t>
  </si>
  <si>
    <t>5400100018064</t>
  </si>
  <si>
    <t>5426100126285</t>
  </si>
  <si>
    <t>5440500125212</t>
  </si>
  <si>
    <t>5440500062338</t>
  </si>
  <si>
    <t>5466000019986</t>
  </si>
  <si>
    <t>5467300104913</t>
  </si>
  <si>
    <t>5400100032405</t>
  </si>
  <si>
    <t>5400100104975</t>
  </si>
  <si>
    <t>5400100104976</t>
  </si>
  <si>
    <t>5409900056388</t>
  </si>
  <si>
    <t>5409900126266</t>
  </si>
  <si>
    <t>5449800125807</t>
  </si>
  <si>
    <t>5420600122804</t>
  </si>
  <si>
    <t>5449800125801</t>
  </si>
  <si>
    <t>5449800065853</t>
  </si>
  <si>
    <t>5467000106535</t>
  </si>
  <si>
    <t>5424500125835</t>
  </si>
  <si>
    <t>5480000038579</t>
  </si>
  <si>
    <t>5438500038884</t>
  </si>
  <si>
    <t>5422300129910</t>
  </si>
  <si>
    <t>5448000129893</t>
  </si>
  <si>
    <t>5451800129841</t>
  </si>
  <si>
    <t>5451800129879</t>
  </si>
  <si>
    <t>5451800129871</t>
  </si>
  <si>
    <t>5452000131878</t>
  </si>
  <si>
    <t>5474300129888</t>
  </si>
  <si>
    <t>5417400021004</t>
  </si>
  <si>
    <t>5437700023351</t>
  </si>
  <si>
    <t>5482000071239</t>
  </si>
  <si>
    <t>5482000105187</t>
  </si>
  <si>
    <t>5482000105189</t>
  </si>
  <si>
    <t>5400100030608</t>
  </si>
  <si>
    <t>5400100123877</t>
  </si>
  <si>
    <t>5400100123876</t>
  </si>
  <si>
    <t>5400100123874</t>
  </si>
  <si>
    <t>5400100123866</t>
  </si>
  <si>
    <t>5400100123858</t>
  </si>
  <si>
    <t>5400100071236</t>
  </si>
  <si>
    <t>5400100123859</t>
  </si>
  <si>
    <t>5400100123868</t>
  </si>
  <si>
    <t>5400100070529</t>
  </si>
  <si>
    <t>5400100104105</t>
  </si>
  <si>
    <t>5400100071234</t>
  </si>
  <si>
    <t>5472000025476</t>
  </si>
  <si>
    <t>546801118639</t>
  </si>
  <si>
    <t>5472000061178</t>
  </si>
  <si>
    <t>5400100104875</t>
  </si>
  <si>
    <t>5487400042834</t>
  </si>
  <si>
    <t>5400100054701</t>
  </si>
  <si>
    <t>5487400071067</t>
  </si>
  <si>
    <t>5417200071238</t>
  </si>
  <si>
    <t>5455300125354</t>
  </si>
  <si>
    <t>5459900040465</t>
  </si>
  <si>
    <t>5481000045520</t>
  </si>
  <si>
    <t>548101111324</t>
  </si>
  <si>
    <t>5481000136704</t>
  </si>
  <si>
    <t>5481000136718</t>
  </si>
  <si>
    <t>6640000127344</t>
  </si>
  <si>
    <t>6604500058084</t>
  </si>
  <si>
    <t>6640000129473</t>
  </si>
  <si>
    <t>6657200129456</t>
  </si>
  <si>
    <t>6645600126427</t>
  </si>
  <si>
    <t>6645600126461</t>
  </si>
  <si>
    <t>6631800126344</t>
  </si>
  <si>
    <t>6659400126793</t>
  </si>
  <si>
    <t>6659400126803</t>
  </si>
  <si>
    <t>6659400126808</t>
  </si>
  <si>
    <t>6668200122844</t>
  </si>
  <si>
    <t>6668200122918</t>
  </si>
  <si>
    <t>Valor asignado</t>
  </si>
  <si>
    <t>Resolución</t>
  </si>
  <si>
    <t>Etiquetas de fila</t>
  </si>
  <si>
    <t>Total general</t>
  </si>
  <si>
    <t>Cuenta de NOMBRE DE LA UDS</t>
  </si>
  <si>
    <t>Suma de CANTIDAD DE NIÑOS Y NIÑAS</t>
  </si>
  <si>
    <t>Observaciones</t>
  </si>
  <si>
    <t>Se relaciona en la resolución pero se contracredito</t>
  </si>
  <si>
    <t xml:space="preserve">Suma de TOTAL ASIGNADO POR UDS </t>
  </si>
  <si>
    <t>Coincide con la información de la matriz</t>
  </si>
  <si>
    <t>Diferencia</t>
  </si>
  <si>
    <t>Regionales</t>
  </si>
  <si>
    <t>Matrices reportadas por las regionales</t>
  </si>
  <si>
    <t>Regional</t>
  </si>
  <si>
    <t>Valor asignado según Resolucion</t>
  </si>
  <si>
    <t>Esa diferencia surgió por recursos que finalmente no se ejecutaron dentro de las compras de la contratación para la compra de dotaciones. Por temas de cierre financiero no se pudo realizar el contra-crédito, por lo que quedaron como inejecución de la regional Cundinamarca.</t>
  </si>
  <si>
    <t>Observaciones 2</t>
  </si>
  <si>
    <t>SINCELEJO</t>
  </si>
  <si>
    <t>CDI INSTITUCIONAL VILLA LOPEZ</t>
  </si>
  <si>
    <t>Esta Unidad de Servicio NO se le asigno  dotacion debido a que fue fusionada por el CZ por el transito de niños y niñas al MEN (criterio de la Sede Nacional)</t>
  </si>
  <si>
    <t>CDI VILLALOPEZ1 CON ARRIENDO</t>
  </si>
  <si>
    <t>SEMILLAS DE AMOR</t>
  </si>
  <si>
    <t>CDI SEMILLAS DE AMOR</t>
  </si>
  <si>
    <t>CDI PADRE VICTOR GUEVARA</t>
  </si>
  <si>
    <t>CDI POLICARPA</t>
  </si>
  <si>
    <t>CDI SAN JOSE</t>
  </si>
  <si>
    <t>CDI SABANERITOS</t>
  </si>
  <si>
    <t>CDI DOÑA ANGELA</t>
  </si>
  <si>
    <t>7000100085512</t>
  </si>
  <si>
    <t>HOGARES INFANTILES - INSTITUCIONAL INTEGRAL</t>
  </si>
  <si>
    <t>HOGAR INFANTIL CAMILO TORRES</t>
  </si>
  <si>
    <t xml:space="preserve">Esta Unidad de servicio atiende 180 cupos pero solo se dotaron 160 cupos , por tal razon en primer lugar se le asigno el mayor costo por cupo relacionado en la matriz el cual fue de $361.258 por cupo y en segundo lugar por que la Regional NO contaba con mas recursos en esa fecha. </t>
  </si>
  <si>
    <t>7067000088868</t>
  </si>
  <si>
    <t>NORTE</t>
  </si>
  <si>
    <t>SAMPUES</t>
  </si>
  <si>
    <t>HOGAR INFANTIL SAMPUES</t>
  </si>
  <si>
    <t>7071700096394</t>
  </si>
  <si>
    <t>SAN PEDRO</t>
  </si>
  <si>
    <t>HOGAR INFANTIL SAN PEDRO</t>
  </si>
  <si>
    <t>7000100102114</t>
  </si>
  <si>
    <t>7000100124803</t>
  </si>
  <si>
    <t>7000100087341</t>
  </si>
  <si>
    <t>7000100101090</t>
  </si>
  <si>
    <t>7000100102606</t>
  </si>
  <si>
    <t>7000100063941</t>
  </si>
  <si>
    <t>7000100104856</t>
  </si>
  <si>
    <t>7000100104869</t>
  </si>
  <si>
    <t>7000100062159</t>
  </si>
  <si>
    <t>7000100099052</t>
  </si>
  <si>
    <t>Chiquinquira</t>
  </si>
  <si>
    <t xml:space="preserve">Muzo </t>
  </si>
  <si>
    <t>CAMINOS AL SABER  MUZO</t>
  </si>
  <si>
    <t>7300100016556</t>
  </si>
  <si>
    <t>IBAGUE</t>
  </si>
  <si>
    <t>CENTRO SOCIAL JUAN PABLO II</t>
  </si>
  <si>
    <t>7300100126204</t>
  </si>
  <si>
    <t>FUNDACION LOS PEQUEÑOS PITUFOS SEDE MONTECARLOS</t>
  </si>
  <si>
    <t>7300100126212</t>
  </si>
  <si>
    <t>ACCDI SEDE EL REFUGIO</t>
  </si>
  <si>
    <t>7300100126243</t>
  </si>
  <si>
    <t>FUNDACION LOS PEQUEÑOS PITUFOS SEDE COLINAS DEL SU</t>
  </si>
  <si>
    <t>7300100126247</t>
  </si>
  <si>
    <t>FUNDACION LOS PEQUEÑOS PITUFOS SEDE YUNDAIMA</t>
  </si>
  <si>
    <t>7300100126249</t>
  </si>
  <si>
    <t>ACCDI SEDE INDUSTRIAL</t>
  </si>
  <si>
    <t>7300100126536</t>
  </si>
  <si>
    <t>ACCDI SEDE ESTACION</t>
  </si>
  <si>
    <t>7300100126549</t>
  </si>
  <si>
    <t>ACCDI SEDE CHAPINERO</t>
  </si>
  <si>
    <t>7300100126558</t>
  </si>
  <si>
    <t>FUNDACION LOS PEQUEÑOS PITUFOS SEDE URIBE URIBE</t>
  </si>
  <si>
    <t>7300100126568</t>
  </si>
  <si>
    <t>FUNDACION LOS PEQUEÑOS PITUFOS SEDE AMERICA</t>
  </si>
  <si>
    <t>7300100126569</t>
  </si>
  <si>
    <t>FUNDACION LOS PEQUEÑOS PITUFOS SEDE  EL PEÑON</t>
  </si>
  <si>
    <t>7300100126590</t>
  </si>
  <si>
    <t>FUNDACION LOS PEQUEÑOS PITUFOS SEDE BOQUERON</t>
  </si>
  <si>
    <t>7300100127351</t>
  </si>
  <si>
    <t>FUNDACION LOS PEQUEÑOS PITUFOS SEDE HIPODROMO</t>
  </si>
  <si>
    <t>7300100138705</t>
  </si>
  <si>
    <t>FUNDACION LOS PEQUEÑOS PITUFOS SEDE LOS MARTIRES</t>
  </si>
  <si>
    <t>730011123477</t>
  </si>
  <si>
    <t>FUNDACION COLEGIO LOS PEQUENOS PITUFOS SE BOQUERO2</t>
  </si>
  <si>
    <t>7302600127340</t>
  </si>
  <si>
    <t>ALVARADO</t>
  </si>
  <si>
    <t>ACCDI SEDE VERA CRUZ</t>
  </si>
  <si>
    <t>7302600127342</t>
  </si>
  <si>
    <t>ACCDI SEDE ALVARADO</t>
  </si>
  <si>
    <t>7354700127337</t>
  </si>
  <si>
    <t>PIEDRAS</t>
  </si>
  <si>
    <t>ACCDI SEDE PIEDRAS</t>
  </si>
  <si>
    <t>7300100127204</t>
  </si>
  <si>
    <t>Ibagué</t>
  </si>
  <si>
    <t>CDI Con Arriendo - Institucional Integral</t>
  </si>
  <si>
    <t>MI PEQUEÑO MUNDO SEDE  COMFENALCO Y SIMON BOLVAR</t>
  </si>
  <si>
    <t>7300100128021</t>
  </si>
  <si>
    <t>ABRIENDO CAMINOS - SEDE TIERRA FIRME</t>
  </si>
  <si>
    <t>7300100128068</t>
  </si>
  <si>
    <t>ABRIENDO CAMINOS - SEDE JARDIN</t>
  </si>
  <si>
    <t>7300100128060</t>
  </si>
  <si>
    <t>ABRIENDO CAMINOS - SEDE TOLIMA GRANDE</t>
  </si>
  <si>
    <t>7300100128036</t>
  </si>
  <si>
    <t>ABRIENDO CAMINOS - SEDE CABAÑA</t>
  </si>
  <si>
    <t>7300100102303</t>
  </si>
  <si>
    <t>Dulces Traviesos sede 2</t>
  </si>
  <si>
    <t>7300100102304</t>
  </si>
  <si>
    <t>Dulces Traviesos sede 1</t>
  </si>
  <si>
    <t>7300100102305</t>
  </si>
  <si>
    <t>Dulces Traviesos sede 3</t>
  </si>
  <si>
    <t>7300100102306</t>
  </si>
  <si>
    <t>Dulces Traviesos sede 4</t>
  </si>
  <si>
    <t>7300100016650</t>
  </si>
  <si>
    <t>COMFATOLIMA</t>
  </si>
  <si>
    <t>730010113941</t>
  </si>
  <si>
    <t>CIUDAD MUSICAL</t>
  </si>
  <si>
    <t>CDI MI BOHIO SEDE 1</t>
  </si>
  <si>
    <t>Caliente</t>
  </si>
  <si>
    <t>CDI MI BOHIO SEDE 2</t>
  </si>
  <si>
    <t>ESPINAL</t>
  </si>
  <si>
    <t>CARRUSEL MAGICO 1</t>
  </si>
  <si>
    <t>CARRUSEL MAGICO 2</t>
  </si>
  <si>
    <t>PEQUEÑOS CURIOSOS</t>
  </si>
  <si>
    <t>COELLO</t>
  </si>
  <si>
    <t>CREACIONES DEL MAÑANA SEDE COELLO</t>
  </si>
  <si>
    <t>COELLO - GUALANDAY</t>
  </si>
  <si>
    <t>CREACIONES DEL MAÑANA SEDE GUALANDAY</t>
  </si>
  <si>
    <t>7350400112323</t>
  </si>
  <si>
    <t>ORTEGA</t>
  </si>
  <si>
    <t>DEJANDO HUELLAS</t>
  </si>
  <si>
    <t>7340800021991</t>
  </si>
  <si>
    <t>Lerida</t>
  </si>
  <si>
    <t>Mi Nuevo Sol</t>
  </si>
  <si>
    <t>7303000126698</t>
  </si>
  <si>
    <t>Ambalema</t>
  </si>
  <si>
    <t>sueños y sonrisas</t>
  </si>
  <si>
    <t>7304300126723, 7304300126716, 7304300126726, 7304300126732</t>
  </si>
  <si>
    <t>Anzoategui</t>
  </si>
  <si>
    <t>semillas del mañana (cuenta con cuato sedes)</t>
  </si>
  <si>
    <t>7340800126676, 7340800126680</t>
  </si>
  <si>
    <t>caritas sonrientes (cuenta con dos sedes)</t>
  </si>
  <si>
    <t>7368600126737, 7304300126732</t>
  </si>
  <si>
    <t>Santa Isabel</t>
  </si>
  <si>
    <t>manos creativas (cuenta con dos sedes)</t>
  </si>
  <si>
    <t>7356300030377  7367100114534</t>
  </si>
  <si>
    <t>PURIFICACIÓN</t>
  </si>
  <si>
    <t>PRADO - SALDAÑA</t>
  </si>
  <si>
    <t>CDI SAN JOSE Y CDI CHIQUITINES</t>
  </si>
  <si>
    <t>735851111879 735851111880 735851111882</t>
  </si>
  <si>
    <t>CDI MI MUNDO MAGICO SEDE CENTRAL, SEDE BAURA Y SEDE CHENCHE ASOLEADO</t>
  </si>
  <si>
    <t>7344900107738</t>
  </si>
  <si>
    <t>MELGAR</t>
  </si>
  <si>
    <t>CDI FLORIDA</t>
  </si>
  <si>
    <t>7344900107721</t>
  </si>
  <si>
    <t>CDI YAJAIRA</t>
  </si>
  <si>
    <t>7344900022121</t>
  </si>
  <si>
    <t>SALACUNA</t>
  </si>
  <si>
    <t>7335200114655</t>
  </si>
  <si>
    <t>ICONONZO</t>
  </si>
  <si>
    <t>MIS MEJORES MOMENTOS</t>
  </si>
  <si>
    <t>7314800114654</t>
  </si>
  <si>
    <t>CARMEN DE APICALA</t>
  </si>
  <si>
    <t>CDI LOS ANGELES</t>
  </si>
  <si>
    <t>7306700089864</t>
  </si>
  <si>
    <t xml:space="preserve">CHAPARRAL </t>
  </si>
  <si>
    <t>ATACO</t>
  </si>
  <si>
    <t>LA SOMBRERERA 10</t>
  </si>
  <si>
    <t>7306700101123</t>
  </si>
  <si>
    <t>LA SOMBRERERA 12</t>
  </si>
  <si>
    <t>7306700123183</t>
  </si>
  <si>
    <t>UDS LA SOMBRERERA 11</t>
  </si>
  <si>
    <t>7316800017631</t>
  </si>
  <si>
    <t>LA SOMBRERERA 1</t>
  </si>
  <si>
    <t>7316800017635</t>
  </si>
  <si>
    <t>LA SOMBRERERA 4</t>
  </si>
  <si>
    <t>7316800017668</t>
  </si>
  <si>
    <t>LA SOMBRERERA 7</t>
  </si>
  <si>
    <t>7316800018483</t>
  </si>
  <si>
    <t>LA SOMBRERERA 8</t>
  </si>
  <si>
    <t>7316800121519</t>
  </si>
  <si>
    <t>UDS LA SOMBRERERA 6</t>
  </si>
  <si>
    <t>7316800122409</t>
  </si>
  <si>
    <t>UDS LA SOMBRERERA 2</t>
  </si>
  <si>
    <t>7361600101126</t>
  </si>
  <si>
    <t>RIOBLANCO</t>
  </si>
  <si>
    <t>LA SOMBRERERA 14</t>
  </si>
  <si>
    <t>7361600101127</t>
  </si>
  <si>
    <t>LA SOMBRERERA 13</t>
  </si>
  <si>
    <t>7367500101128</t>
  </si>
  <si>
    <t>LA SOMBRERERA 15</t>
  </si>
  <si>
    <t>7355500022259</t>
  </si>
  <si>
    <t>CHAPARRAL</t>
  </si>
  <si>
    <t>PLANADAS</t>
  </si>
  <si>
    <t>CDI LOS TRAVIESOS</t>
  </si>
  <si>
    <t>7355500022436</t>
  </si>
  <si>
    <t xml:space="preserve">CDI LOS TRAVIESOS GAITANIA </t>
  </si>
  <si>
    <t>7344300125632</t>
  </si>
  <si>
    <t>HONDA</t>
  </si>
  <si>
    <t xml:space="preserve">MARIQUITA </t>
  </si>
  <si>
    <t xml:space="preserve">SONRISAS DEL FUTURO </t>
  </si>
  <si>
    <t>7344300125635</t>
  </si>
  <si>
    <t xml:space="preserve">LA ALEGRIA DE LOS NIÑOS </t>
  </si>
  <si>
    <t>7328300128547</t>
  </si>
  <si>
    <t xml:space="preserve">FRESNO </t>
  </si>
  <si>
    <t xml:space="preserve">ANGELITOS </t>
  </si>
  <si>
    <t>7344300128095</t>
  </si>
  <si>
    <t xml:space="preserve">LOS PINOS </t>
  </si>
  <si>
    <t>7334700128835</t>
  </si>
  <si>
    <t xml:space="preserve">HERVEO </t>
  </si>
  <si>
    <t>SEMILLITAS DE AMOR</t>
  </si>
  <si>
    <t>LIBANO</t>
  </si>
  <si>
    <t>CDI Angelitos Jukaruma sede 2</t>
  </si>
  <si>
    <t>CDI Angelitos Jukaruma sede 4</t>
  </si>
  <si>
    <t>CDI Angelitos Jukaruma sede 5</t>
  </si>
  <si>
    <t>MURILLO</t>
  </si>
  <si>
    <t>CDI Angelitos Jukaruma Murillo</t>
  </si>
  <si>
    <t>CASABIANCA</t>
  </si>
  <si>
    <t>CDI Angelitos Jukaruma Casabianca</t>
  </si>
  <si>
    <t>VILAHERMOSA</t>
  </si>
  <si>
    <t>CDI Angelitos Jukaruma Vill-hermosa sede 1</t>
  </si>
  <si>
    <t>CDI Angelitos Jukaruma Vill-hermosa sede 2</t>
  </si>
  <si>
    <t>734111131626</t>
  </si>
  <si>
    <t>CDI Manitos Creativas</t>
  </si>
  <si>
    <t>Res. 12676 - 25 Nov/2016</t>
  </si>
  <si>
    <t>Res. 12359 - 18 Nov/2016</t>
  </si>
  <si>
    <t>Res. 12826 - 01 Dic/2016</t>
  </si>
  <si>
    <t>Res.12967 - 05 Dic/2016</t>
  </si>
  <si>
    <t>Res.12999 - 06 Dic/2016</t>
  </si>
  <si>
    <t>Res. 12359- 12826-12967</t>
  </si>
  <si>
    <t>Res. 12359- 12826-12910-12967.</t>
  </si>
  <si>
    <t xml:space="preserve">Total AMAZONAS </t>
  </si>
  <si>
    <t>Total CALDAS</t>
  </si>
  <si>
    <t>Total CAQUETA</t>
  </si>
  <si>
    <t>Total CUNDINAMARCA</t>
  </si>
  <si>
    <t>Total GUAINIA</t>
  </si>
  <si>
    <t>Total HUILA</t>
  </si>
  <si>
    <t>Total META</t>
  </si>
  <si>
    <t>Total NORTE DE SANTANDER</t>
  </si>
  <si>
    <t>Total RISARALDA</t>
  </si>
  <si>
    <t>Total SUCRE</t>
  </si>
  <si>
    <t>Total BOYACÁ</t>
  </si>
  <si>
    <t>Total TOLIMA</t>
  </si>
  <si>
    <t>Coincide con la información de la matriz
Hay un saldo a contracreditar de $86.874</t>
  </si>
  <si>
    <t>Coincide con la información de la matriz. Se recibió correo justificando la diferencia</t>
  </si>
  <si>
    <t>Adición al contrato 1712 EAS-Fundación Padre Damian. Valor dotación asignada efectivamente a las UDS: $14.635.410</t>
  </si>
  <si>
    <t>1100100133457</t>
  </si>
  <si>
    <t>Bogotá</t>
  </si>
  <si>
    <t>CZ BARRIOS UNIDOS</t>
  </si>
  <si>
    <t>INPEC FUNDACION PADRES DAMIAN</t>
  </si>
  <si>
    <t>De acuerdo a la informacion recibida por parte del equipo tencnico hace alrededor de 5 años que no se habia asignado recurso para dotacion</t>
  </si>
  <si>
    <t>SAN ANDRES</t>
  </si>
  <si>
    <t>LOS ALMENDROS</t>
  </si>
  <si>
    <t>LA ESMERALDA</t>
  </si>
  <si>
    <t>Res. 12350 - 18 Nov 2016</t>
  </si>
  <si>
    <t>LITTLE DOLPHIN</t>
  </si>
  <si>
    <t>MARIA AUXILIADORA</t>
  </si>
  <si>
    <t>8800 100100160</t>
  </si>
  <si>
    <t>SOUND BAY</t>
  </si>
  <si>
    <t>8800 100000068</t>
  </si>
  <si>
    <t>SEA COLORS</t>
  </si>
  <si>
    <t>PROVIDENCIA</t>
  </si>
  <si>
    <t>BOTTOM HOUSE</t>
  </si>
  <si>
    <t>LITTLE ANGELS</t>
  </si>
  <si>
    <t>Este valor fue repartido entre esta UDS y las 3 siguientes</t>
  </si>
  <si>
    <t>Este valor fue repartido entre esta UDS y la siguiente UDS</t>
  </si>
  <si>
    <t>Total SAN ANDRES</t>
  </si>
  <si>
    <t xml:space="preserve">Existe una diferencia de $239.568. Jairo reporto a través del correo que esos Recursos quedaron en Apropiación Disponible por que para esa fecha ya no se aceptaban contracredito </t>
  </si>
  <si>
    <t>BOLIVAR</t>
  </si>
  <si>
    <t>TURBACO</t>
  </si>
  <si>
    <t xml:space="preserve">BELLAVISTA </t>
  </si>
  <si>
    <t xml:space="preserve">SAN JAVIER </t>
  </si>
  <si>
    <t>ARJONA</t>
  </si>
  <si>
    <t xml:space="preserve">SEMILLITAS DE AMOR </t>
  </si>
  <si>
    <t>CAÑAVERAL</t>
  </si>
  <si>
    <t>CALAMAR</t>
  </si>
  <si>
    <t>CAMINOS DE SUEÑOS</t>
  </si>
  <si>
    <t>CARMEN</t>
  </si>
  <si>
    <t>SAN JUAN NEPOMUCENO</t>
  </si>
  <si>
    <t>CDI SAN JUAN NEPOMUCENO</t>
  </si>
  <si>
    <t>CARMEN DE BOLIVAR</t>
  </si>
  <si>
    <t>EL ESPIRAL (SEDE CIUDADELA)</t>
  </si>
  <si>
    <t xml:space="preserve">EL CACTUS </t>
  </si>
  <si>
    <t>1387300109627</t>
  </si>
  <si>
    <t>INDUSTRIAL</t>
  </si>
  <si>
    <t>VILLANUEVA</t>
  </si>
  <si>
    <t>CDI MI NUEVO HOGAR</t>
  </si>
  <si>
    <t>1387300125922</t>
  </si>
  <si>
    <t>CDI ZIPAQUILANDIA</t>
  </si>
  <si>
    <t>135491115954</t>
  </si>
  <si>
    <t>MAGANGUE</t>
  </si>
  <si>
    <t>PINILLOS</t>
  </si>
  <si>
    <t>CDI SAN JOSE DE PINILLOS</t>
  </si>
  <si>
    <t>SIMITI</t>
  </si>
  <si>
    <t>SAN PABLO</t>
  </si>
  <si>
    <t>CDI JUGANDO Y RIENDO CONSTRUYO MI MUNDO INSTITUCIO</t>
  </si>
  <si>
    <t>CDI_CHIQUITINES_MI</t>
  </si>
  <si>
    <t xml:space="preserve">RIO VIEJO </t>
  </si>
  <si>
    <t>CDI PEQUEÑOS GENIOS</t>
  </si>
  <si>
    <t>MOMPOX</t>
  </si>
  <si>
    <t>CEIBAS DE AMOR 2</t>
  </si>
  <si>
    <t>SEMILLAS DE ESPERANZA</t>
  </si>
  <si>
    <t>TALAIGUA NUEVO</t>
  </si>
  <si>
    <t>CRECIENDO CON AMOR</t>
  </si>
  <si>
    <t xml:space="preserve">CICUCO </t>
  </si>
  <si>
    <t>EVA MARIA</t>
  </si>
  <si>
    <t>MARGARITA</t>
  </si>
  <si>
    <t xml:space="preserve">HUELLITAS INOLVIDABLES </t>
  </si>
  <si>
    <t xml:space="preserve">SAN FERNANDO </t>
  </si>
  <si>
    <t>DULCE INFANCIA 2</t>
  </si>
  <si>
    <t>CDI EL ROSARIO</t>
  </si>
  <si>
    <t>TIQUISIO</t>
  </si>
  <si>
    <t>SUEÑOS MAGICOS</t>
  </si>
  <si>
    <t>CDI LA INMACULADA LAS CONCHITAS</t>
  </si>
  <si>
    <t>ACHI</t>
  </si>
  <si>
    <t>CDI SEMILLITAS DE AMOR</t>
  </si>
  <si>
    <t>INDUSTRIA DE LA  BAHIA</t>
  </si>
  <si>
    <t>CARTAGENA</t>
  </si>
  <si>
    <t>CENTRO DE DESARROLLO INFANTIL SAN PEDRO MARTIR</t>
  </si>
  <si>
    <t>Total BOLIVAR</t>
  </si>
  <si>
    <t>No coincide la información. Se envió correo el jueves 10 de agosto a Andrea Bonfante</t>
  </si>
  <si>
    <t>2300100067276</t>
  </si>
  <si>
    <t>MONTERIA</t>
  </si>
  <si>
    <t xml:space="preserve">MONTERIA </t>
  </si>
  <si>
    <t>CDI LA PALMA</t>
  </si>
  <si>
    <t>2300100098220</t>
  </si>
  <si>
    <t>CDI LA PRADERA</t>
  </si>
  <si>
    <t>2300100067450</t>
  </si>
  <si>
    <t>CDI EL SABANAL</t>
  </si>
  <si>
    <t>2300100087187</t>
  </si>
  <si>
    <t>CDI EL DORADO</t>
  </si>
  <si>
    <t>2300100090449</t>
  </si>
  <si>
    <t>CDI VILLA MELISSA</t>
  </si>
  <si>
    <t>PLANETA RICA</t>
  </si>
  <si>
    <t>PALMASORIANA</t>
  </si>
  <si>
    <t>SAN JOSE</t>
  </si>
  <si>
    <t>2357000111077</t>
  </si>
  <si>
    <t>PUEBLO NUEVO</t>
  </si>
  <si>
    <t>JUAN XXIII</t>
  </si>
  <si>
    <t>2357000114100</t>
  </si>
  <si>
    <t>JORGE ELIECER GAITAN</t>
  </si>
  <si>
    <t>SAGRADO CORAZON</t>
  </si>
  <si>
    <t>BUENAVISTA</t>
  </si>
  <si>
    <t>MIS ILUCIONES</t>
  </si>
  <si>
    <t>TIERRA SANTA</t>
  </si>
  <si>
    <t>233001119670</t>
  </si>
  <si>
    <t>CERETE</t>
  </si>
  <si>
    <t>COTORRA</t>
  </si>
  <si>
    <t>CDI LOS PERIQUITOS</t>
  </si>
  <si>
    <t>2367800095822</t>
  </si>
  <si>
    <t>SAN CARLOS</t>
  </si>
  <si>
    <t>CDI CRECIENDO Y SOÑANDO CARRIZAL</t>
  </si>
  <si>
    <t>2367800095836</t>
  </si>
  <si>
    <t>236861117475</t>
  </si>
  <si>
    <t>SAN PELAYO</t>
  </si>
  <si>
    <t>CDI DIOS ES AMOR</t>
  </si>
  <si>
    <t>2368600103008</t>
  </si>
  <si>
    <t>CDI CARRILLO</t>
  </si>
  <si>
    <t>2318900099574</t>
  </si>
  <si>
    <t>CIENAGA DE ORO</t>
  </si>
  <si>
    <t>CDI PANAGUA</t>
  </si>
  <si>
    <t>2318900095828</t>
  </si>
  <si>
    <t>CDI JOSE MARIA BERASTIGUE</t>
  </si>
  <si>
    <t>Total CORDOBA</t>
  </si>
  <si>
    <t>Juan Felipe Velasque envío el siguiente correo justificando la diferencia (Agosto 10): Te remitimos correos adjunto con la información de seguimiento a la dotación 2016 y 2017, para el 2016 se presenta un mayor valor contratado toda vez que en su momento se recibió instrucciones de reinvertir saldos en apropiación disponible , de allí la diferencia presentada.</t>
  </si>
  <si>
    <t>1548000133909</t>
  </si>
  <si>
    <t>7367800114632</t>
  </si>
  <si>
    <t>7367800114640</t>
  </si>
  <si>
    <t>7326800113773</t>
  </si>
  <si>
    <t>7326800113776</t>
  </si>
  <si>
    <t>7326800113777</t>
  </si>
  <si>
    <t>7320000019039</t>
  </si>
  <si>
    <t>7320000019036</t>
  </si>
  <si>
    <t>7341100129530</t>
  </si>
  <si>
    <t>7341100129700</t>
  </si>
  <si>
    <t>7341100135262</t>
  </si>
  <si>
    <t>736100129997</t>
  </si>
  <si>
    <t>731520129992</t>
  </si>
  <si>
    <t>7387000129918</t>
  </si>
  <si>
    <t>7387000129985</t>
  </si>
  <si>
    <t>8800100000006</t>
  </si>
  <si>
    <t>8800100122130</t>
  </si>
  <si>
    <t>8800100100153</t>
  </si>
  <si>
    <t>8856400000172</t>
  </si>
  <si>
    <t>8856400100394</t>
  </si>
  <si>
    <t>1383600127366</t>
  </si>
  <si>
    <t>1383600115069</t>
  </si>
  <si>
    <t>1305200118352</t>
  </si>
  <si>
    <t>1383600127425</t>
  </si>
  <si>
    <t>1314000096474</t>
  </si>
  <si>
    <t>136571118462</t>
  </si>
  <si>
    <t>1324400041482</t>
  </si>
  <si>
    <t>1324400087247</t>
  </si>
  <si>
    <t>1367000123450</t>
  </si>
  <si>
    <t>1367000122447</t>
  </si>
  <si>
    <t>1360000122454</t>
  </si>
  <si>
    <t>1346800086887</t>
  </si>
  <si>
    <t>1346800122451</t>
  </si>
  <si>
    <t>1378000122297</t>
  </si>
  <si>
    <t>1318800060393</t>
  </si>
  <si>
    <t>1344000122118</t>
  </si>
  <si>
    <t>1365000086153</t>
  </si>
  <si>
    <t>1343000104977</t>
  </si>
  <si>
    <t>1381000066182</t>
  </si>
  <si>
    <t>135491115959</t>
  </si>
  <si>
    <t>1300600105178</t>
  </si>
  <si>
    <t>1300100060982</t>
  </si>
  <si>
    <t>2355500110831</t>
  </si>
  <si>
    <t>2355500110123</t>
  </si>
  <si>
    <t>2357000104412</t>
  </si>
  <si>
    <t>2357000110833</t>
  </si>
  <si>
    <t>2355500093966</t>
  </si>
  <si>
    <t>230791117988</t>
  </si>
  <si>
    <t>230791121850</t>
  </si>
  <si>
    <t>AÑO</t>
  </si>
  <si>
    <t>2016</t>
  </si>
  <si>
    <t>No. Contrato</t>
  </si>
  <si>
    <t>ATENCIÓN A NIÑOS HASTA LOS 3 AÑOS EN ESTABLECIMIENTOS DE RECLUSIÒN A MUJERES INTEGRAL</t>
  </si>
  <si>
    <t>CZ CALARCA</t>
  </si>
  <si>
    <t>CZ ARMENIA NORTE</t>
  </si>
  <si>
    <t>CZ ARMENIA SUR</t>
  </si>
  <si>
    <t>CALARCA</t>
  </si>
  <si>
    <t xml:space="preserve">MONTENEGRO </t>
  </si>
  <si>
    <t>ARMENIA</t>
  </si>
  <si>
    <t>SALENTO</t>
  </si>
  <si>
    <t xml:space="preserve">FILANDIA </t>
  </si>
  <si>
    <t xml:space="preserve">QUIMBAYA </t>
  </si>
  <si>
    <t xml:space="preserve">GENOVA </t>
  </si>
  <si>
    <t>CONSTRUYENDO FUTURO</t>
  </si>
  <si>
    <t>CONSTRUCTORES DE PAZ</t>
  </si>
  <si>
    <t>LA COLINA</t>
  </si>
  <si>
    <t>LA FLORIDA</t>
  </si>
  <si>
    <t>CDI ANTONIA SANTOS</t>
  </si>
  <si>
    <t>LUZ DEL SOL</t>
  </si>
  <si>
    <t>CDI PUEBLO TAPADO</t>
  </si>
  <si>
    <t>CDI ALBERTO PAVA</t>
  </si>
  <si>
    <t>ARRIERITOS</t>
  </si>
  <si>
    <t>LLANITOS</t>
  </si>
  <si>
    <t>LOS PAISITAS</t>
  </si>
  <si>
    <t>SAN VICENTE</t>
  </si>
  <si>
    <t>6313000023738</t>
  </si>
  <si>
    <t>6347000023726</t>
  </si>
  <si>
    <t>6300100114002</t>
  </si>
  <si>
    <t>6369000023789</t>
  </si>
  <si>
    <t>6327200023799</t>
  </si>
  <si>
    <t>6300100023804</t>
  </si>
  <si>
    <t>630011120766</t>
  </si>
  <si>
    <t>6359400023733</t>
  </si>
  <si>
    <t>6347000113085</t>
  </si>
  <si>
    <t>6300100113084</t>
  </si>
  <si>
    <t>6330200113996</t>
  </si>
  <si>
    <t>6313000023772</t>
  </si>
  <si>
    <t>6330200113695</t>
  </si>
  <si>
    <t>6313000023760</t>
  </si>
  <si>
    <t>BOGOTÁ</t>
  </si>
  <si>
    <t>Coincide con la información de la matriz: Datos tomados de la información suministrada por Cristina</t>
  </si>
  <si>
    <t>Total BOGOTÁ</t>
  </si>
  <si>
    <t>Total QUINDIO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</si>
</sst>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14"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9"/>
      <color indexed="81"/>
      <name val="Tahoma"/>
      <family val="2"/>
    </font>
    <font>
      <b/>
      <sz val="9"/>
      <color indexed="81"/>
      <name val="Tahoma"/>
      <family val="2"/>
    </font>
    <font>
      <sz val="12"/>
      <color rgb="FF000000"/>
      <name val="Times New Roman"/>
      <family val="1"/>
    </font>
    <font>
      <sz val="10"/>
      <color rgb="FF000000"/>
      <name val="Calibri"/>
      <family val="2"/>
      <scheme val="minor"/>
    </font>
    <font>
      <sz val="11"/>
      <name val="Calibri"/>
      <family val="2"/>
      <scheme val="minor"/>
    </font>
    <font>
      <sz val="11"/>
      <color indexed="8"/>
      <name val="Calibri"/>
      <family val="2"/>
      <scheme val="minor"/>
    </font>
    <font>
      <sz val="11"/>
      <color rgb="FF00000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6"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99">
    <xf numFmtId="0" fontId="0" fillId="0" borderId="0" xfId="0"/>
    <xf numFmtId="0" fontId="0" fillId="0" borderId="1" xfId="0" applyFill="1" applyBorder="1"/>
    <xf numFmtId="0" fontId="5" fillId="0" borderId="1" xfId="0" applyFont="1" applyFill="1" applyBorder="1" applyAlignment="1">
      <alignment horizontal="center" wrapText="1"/>
    </xf>
    <xf numFmtId="0" fontId="0" fillId="0" borderId="0" xfId="0" applyFont="1" applyFill="1"/>
    <xf numFmtId="0" fontId="6" fillId="2" borderId="1" xfId="0" applyFont="1" applyFill="1" applyBorder="1" applyAlignment="1">
      <alignment horizontal="center" vertical="center" wrapText="1"/>
    </xf>
    <xf numFmtId="0" fontId="4" fillId="0" borderId="0" xfId="0" applyFont="1"/>
    <xf numFmtId="0" fontId="6" fillId="4" borderId="1" xfId="0" applyFont="1" applyFill="1" applyBorder="1" applyAlignment="1">
      <alignment horizontal="center" vertical="center" wrapText="1"/>
    </xf>
    <xf numFmtId="0" fontId="5" fillId="4" borderId="1" xfId="0" applyFont="1" applyFill="1" applyBorder="1" applyAlignment="1">
      <alignment horizontal="center" wrapText="1"/>
    </xf>
    <xf numFmtId="0" fontId="0" fillId="0" borderId="0" xfId="0" applyAlignment="1">
      <alignment vertical="center"/>
    </xf>
    <xf numFmtId="0" fontId="0" fillId="0" borderId="0" xfId="0" applyAlignment="1">
      <alignment horizontal="center" vertical="center"/>
    </xf>
    <xf numFmtId="164" fontId="0" fillId="0" borderId="1" xfId="1" applyNumberFormat="1" applyFont="1" applyBorder="1" applyAlignment="1">
      <alignment horizontal="center" vertical="center"/>
    </xf>
    <xf numFmtId="164" fontId="0" fillId="4" borderId="1" xfId="1" applyNumberFormat="1" applyFont="1" applyFill="1" applyBorder="1" applyAlignment="1">
      <alignment horizontal="center" vertical="center"/>
    </xf>
    <xf numFmtId="164" fontId="0" fillId="0" borderId="0" xfId="1" applyNumberFormat="1" applyFont="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4" fontId="0" fillId="6" borderId="0" xfId="1" applyNumberFormat="1" applyFont="1" applyFill="1" applyAlignment="1">
      <alignment horizontal="center" vertical="center"/>
    </xf>
    <xf numFmtId="164" fontId="0" fillId="0" borderId="1" xfId="1" applyNumberFormat="1" applyFont="1" applyFill="1" applyBorder="1" applyAlignment="1">
      <alignment horizontal="center" vertical="center"/>
    </xf>
    <xf numFmtId="0" fontId="0" fillId="0" borderId="1" xfId="0" applyBorder="1" applyAlignment="1">
      <alignment horizontal="center" vertical="center"/>
    </xf>
    <xf numFmtId="0" fontId="0" fillId="5" borderId="1" xfId="0" applyFill="1" applyBorder="1" applyAlignment="1">
      <alignment horizontal="center" vertical="center"/>
    </xf>
    <xf numFmtId="164" fontId="0" fillId="0" borderId="1" xfId="0" applyNumberFormat="1" applyBorder="1" applyAlignment="1">
      <alignment horizontal="center" vertical="center"/>
    </xf>
    <xf numFmtId="164" fontId="4" fillId="5" borderId="1" xfId="1" applyNumberFormat="1" applyFont="1" applyFill="1" applyBorder="1" applyAlignment="1">
      <alignment horizontal="center" vertical="center"/>
    </xf>
    <xf numFmtId="164" fontId="4" fillId="5"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164" fontId="2" fillId="3" borderId="1" xfId="1" applyNumberFormat="1" applyFont="1" applyFill="1" applyBorder="1" applyAlignment="1">
      <alignment horizontal="center" vertical="center"/>
    </xf>
    <xf numFmtId="0" fontId="2" fillId="3" borderId="1" xfId="0" applyFont="1" applyFill="1" applyBorder="1" applyAlignment="1">
      <alignment horizontal="center" vertical="center" wrapText="1"/>
    </xf>
    <xf numFmtId="164" fontId="0" fillId="4" borderId="1" xfId="1" applyNumberFormat="1" applyFont="1" applyFill="1" applyBorder="1" applyAlignment="1">
      <alignment horizontal="center" vertical="center" wrapText="1"/>
    </xf>
    <xf numFmtId="164" fontId="0" fillId="8" borderId="1" xfId="1" applyNumberFormat="1" applyFont="1" applyFill="1" applyBorder="1" applyAlignment="1">
      <alignment horizontal="center" vertical="center"/>
    </xf>
    <xf numFmtId="164" fontId="0" fillId="7" borderId="1" xfId="1" applyNumberFormat="1" applyFont="1" applyFill="1" applyBorder="1" applyAlignment="1">
      <alignment horizontal="center" vertical="center"/>
    </xf>
    <xf numFmtId="0" fontId="9" fillId="0" borderId="0" xfId="0" applyFont="1"/>
    <xf numFmtId="0" fontId="0" fillId="0" borderId="1" xfId="0" applyBorder="1"/>
    <xf numFmtId="0" fontId="0" fillId="0" borderId="1" xfId="0" applyFill="1" applyBorder="1" applyAlignment="1">
      <alignment horizontal="center" vertical="center"/>
    </xf>
    <xf numFmtId="0" fontId="6" fillId="2" borderId="0" xfId="0" applyFont="1" applyFill="1" applyBorder="1" applyAlignment="1">
      <alignment horizontal="center" vertical="center" wrapText="1"/>
    </xf>
    <xf numFmtId="0" fontId="5" fillId="0" borderId="0" xfId="0" applyFont="1" applyFill="1" applyBorder="1" applyAlignment="1">
      <alignment horizontal="center" wrapText="1"/>
    </xf>
    <xf numFmtId="164" fontId="0" fillId="0" borderId="0" xfId="1" applyNumberFormat="1" applyFont="1" applyFill="1" applyBorder="1" applyAlignment="1">
      <alignment horizontal="center" vertical="center"/>
    </xf>
    <xf numFmtId="0" fontId="0" fillId="9" borderId="0" xfId="0" applyFill="1"/>
    <xf numFmtId="164" fontId="0" fillId="0" borderId="1" xfId="0" applyNumberFormat="1" applyFill="1" applyBorder="1" applyAlignment="1">
      <alignment wrapText="1"/>
    </xf>
    <xf numFmtId="0" fontId="0" fillId="5" borderId="1" xfId="0" applyFill="1" applyBorder="1" applyAlignment="1">
      <alignment horizontal="center" vertical="center" wrapText="1"/>
    </xf>
    <xf numFmtId="164" fontId="0" fillId="0" borderId="1" xfId="1" applyNumberFormat="1" applyFont="1" applyBorder="1" applyAlignment="1">
      <alignment vertical="center"/>
    </xf>
    <xf numFmtId="0" fontId="0" fillId="7" borderId="1" xfId="0"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Fill="1" applyBorder="1" applyAlignment="1">
      <alignment horizontal="center" vertical="center" wrapText="1"/>
    </xf>
    <xf numFmtId="164" fontId="3" fillId="5" borderId="1" xfId="0" applyNumberFormat="1" applyFont="1" applyFill="1" applyBorder="1" applyAlignment="1">
      <alignment horizontal="center" vertical="center"/>
    </xf>
    <xf numFmtId="164" fontId="11" fillId="5" borderId="1" xfId="0" applyNumberFormat="1" applyFont="1" applyFill="1" applyBorder="1" applyAlignment="1">
      <alignment horizontal="center" vertical="center"/>
    </xf>
    <xf numFmtId="164" fontId="0" fillId="5" borderId="1" xfId="0" applyNumberFormat="1" applyFill="1" applyBorder="1" applyAlignment="1">
      <alignment horizontal="center" vertical="center"/>
    </xf>
    <xf numFmtId="164" fontId="0" fillId="0" borderId="0" xfId="1" applyNumberFormat="1" applyFont="1" applyBorder="1" applyAlignment="1">
      <alignment horizontal="center" vertical="center" wrapText="1"/>
    </xf>
    <xf numFmtId="164" fontId="0" fillId="0" borderId="0" xfId="1" applyNumberFormat="1" applyFont="1" applyBorder="1" applyAlignment="1">
      <alignment horizontal="center" vertical="center"/>
    </xf>
    <xf numFmtId="49" fontId="0" fillId="0" borderId="0" xfId="0" applyNumberFormat="1" applyFont="1" applyBorder="1" applyAlignment="1">
      <alignment horizontal="center" vertical="center" wrapText="1"/>
    </xf>
    <xf numFmtId="0" fontId="0" fillId="0" borderId="0" xfId="0" applyFont="1" applyBorder="1" applyAlignment="1">
      <alignment horizontal="center" vertical="center" wrapText="1"/>
    </xf>
    <xf numFmtId="49" fontId="0" fillId="0" borderId="0" xfId="0" applyNumberFormat="1"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49" fontId="0" fillId="0" borderId="0" xfId="0" applyNumberFormat="1" applyFont="1" applyFill="1" applyBorder="1" applyAlignment="1">
      <alignment horizontal="center" vertical="center"/>
    </xf>
    <xf numFmtId="0" fontId="12" fillId="0" borderId="0" xfId="0" applyFont="1" applyFill="1" applyBorder="1" applyAlignment="1" applyProtection="1">
      <alignment horizontal="center" vertical="center"/>
      <protection locked="0"/>
    </xf>
    <xf numFmtId="49" fontId="0" fillId="0" borderId="0" xfId="0" applyNumberFormat="1" applyFont="1" applyFill="1" applyBorder="1" applyAlignment="1">
      <alignment horizontal="center" vertical="center" wrapText="1"/>
    </xf>
    <xf numFmtId="0" fontId="12" fillId="0" borderId="0" xfId="0" applyFont="1" applyFill="1" applyBorder="1" applyAlignment="1" applyProtection="1">
      <alignment horizontal="center" vertical="center" wrapText="1"/>
      <protection locked="0"/>
    </xf>
    <xf numFmtId="9" fontId="0" fillId="0" borderId="0" xfId="0" applyNumberFormat="1" applyAlignment="1">
      <alignment horizontal="center" vertical="center"/>
    </xf>
    <xf numFmtId="0" fontId="0" fillId="0" borderId="0" xfId="0" applyNumberFormat="1" applyAlignment="1">
      <alignment horizontal="center" vertical="center"/>
    </xf>
    <xf numFmtId="0" fontId="4" fillId="0" borderId="1" xfId="0" applyFont="1" applyFill="1" applyBorder="1" applyAlignment="1">
      <alignment horizontal="center" vertical="center"/>
    </xf>
    <xf numFmtId="164" fontId="4" fillId="0" borderId="1" xfId="0" applyNumberFormat="1" applyFont="1" applyBorder="1" applyAlignment="1">
      <alignment horizontal="center" vertical="center"/>
    </xf>
    <xf numFmtId="0" fontId="4" fillId="5" borderId="1" xfId="0" applyFont="1" applyFill="1" applyBorder="1" applyAlignment="1">
      <alignment horizontal="center" vertical="center"/>
    </xf>
    <xf numFmtId="0" fontId="10" fillId="0" borderId="1" xfId="0" applyFont="1" applyBorder="1" applyAlignment="1">
      <alignment horizontal="center" vertical="center" wrapText="1"/>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0" fillId="5" borderId="3" xfId="0" applyFill="1" applyBorder="1" applyAlignment="1">
      <alignment horizontal="center" vertical="center"/>
    </xf>
    <xf numFmtId="49" fontId="0" fillId="0" borderId="0" xfId="1" applyNumberFormat="1" applyFont="1" applyFill="1" applyBorder="1" applyAlignment="1">
      <alignment horizontal="center" vertical="center"/>
    </xf>
    <xf numFmtId="49" fontId="13" fillId="0" borderId="0" xfId="0" applyNumberFormat="1" applyFont="1" applyFill="1" applyBorder="1" applyAlignment="1">
      <alignment horizontal="center" vertical="center"/>
    </xf>
    <xf numFmtId="0" fontId="13" fillId="0" borderId="0" xfId="0" applyFont="1" applyFill="1" applyBorder="1" applyAlignment="1">
      <alignment horizontal="center" vertical="center"/>
    </xf>
    <xf numFmtId="0" fontId="13"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49" fontId="13" fillId="0" borderId="0" xfId="0" applyNumberFormat="1" applyFont="1" applyFill="1" applyBorder="1" applyAlignment="1">
      <alignment horizontal="center" vertical="center" wrapText="1"/>
    </xf>
    <xf numFmtId="0" fontId="13" fillId="0" borderId="0" xfId="0" applyNumberFormat="1" applyFont="1" applyFill="1" applyBorder="1" applyAlignment="1">
      <alignment horizontal="center" vertical="center" wrapText="1"/>
    </xf>
    <xf numFmtId="49" fontId="0" fillId="2" borderId="0" xfId="1" applyNumberFormat="1" applyFont="1" applyFill="1" applyBorder="1" applyAlignment="1">
      <alignment horizontal="center" vertical="center"/>
    </xf>
    <xf numFmtId="0" fontId="0" fillId="2" borderId="0" xfId="0" applyFont="1" applyFill="1" applyBorder="1" applyAlignment="1">
      <alignment horizontal="center" vertical="center"/>
    </xf>
    <xf numFmtId="1" fontId="0" fillId="2" borderId="0" xfId="0" applyNumberFormat="1" applyFont="1" applyFill="1" applyBorder="1" applyAlignment="1">
      <alignment horizontal="center" vertical="center" wrapText="1"/>
    </xf>
    <xf numFmtId="0" fontId="0" fillId="2" borderId="0" xfId="0" applyFont="1" applyFill="1" applyBorder="1" applyAlignment="1">
      <alignment horizontal="center" vertical="center" wrapText="1"/>
    </xf>
    <xf numFmtId="14" fontId="0" fillId="0" borderId="0" xfId="0" applyNumberFormat="1" applyFont="1" applyFill="1" applyBorder="1" applyAlignment="1">
      <alignment horizontal="center" vertical="center"/>
    </xf>
    <xf numFmtId="164" fontId="0" fillId="2" borderId="0" xfId="1" applyNumberFormat="1" applyFont="1" applyFill="1" applyBorder="1" applyAlignment="1">
      <alignment horizontal="center" vertical="center"/>
    </xf>
    <xf numFmtId="0" fontId="0" fillId="10" borderId="1" xfId="0" applyFill="1" applyBorder="1" applyAlignment="1">
      <alignment horizontal="center" vertical="center" wrapText="1"/>
    </xf>
    <xf numFmtId="0" fontId="6"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164" fontId="2" fillId="0" borderId="0" xfId="1" applyNumberFormat="1" applyFont="1" applyFill="1" applyBorder="1" applyAlignment="1">
      <alignment horizontal="center" vertical="center"/>
    </xf>
    <xf numFmtId="0" fontId="0" fillId="0" borderId="0" xfId="0" applyFill="1" applyBorder="1" applyAlignment="1">
      <alignment horizontal="center" vertical="center"/>
    </xf>
    <xf numFmtId="164" fontId="0" fillId="0" borderId="0" xfId="0" applyNumberFormat="1"/>
  </cellXfs>
  <cellStyles count="2">
    <cellStyle name="Millares" xfId="1" builtinId="3"/>
    <cellStyle name="Normal" xfId="0" builtinId="0"/>
  </cellStyles>
  <dxfs count="44">
    <dxf>
      <numFmt numFmtId="167" formatCode="_-* #,##0.0_-;\-* #,##0.0_-;_-* &quot;-&quot;??_-;_-@_-"/>
    </dxf>
    <dxf>
      <numFmt numFmtId="164" formatCode="_-* #,##0_-;\-* #,##0_-;_-* &quot;-&quot;??_-;_-@_-"/>
    </dxf>
    <dxf>
      <numFmt numFmtId="167" formatCode="_-* #,##0.0_-;\-* #,##0.0_-;_-* &quot;-&quot;??_-;_-@_-"/>
    </dxf>
    <dxf>
      <numFmt numFmtId="35" formatCode="_-* #,##0.00_-;\-* #,##0.00_-;_-* &quot;-&quot;??_-;_-@_-"/>
    </dxf>
    <dxf>
      <numFmt numFmtId="35" formatCode="_-* #,##0.00_-;\-* #,##0.00_-;_-* &quot;-&quot;??_-;_-@_-"/>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Calibri"/>
        <scheme val="minor"/>
      </font>
      <alignment horizontal="center" vertical="center" textRotation="0" indent="0" justifyLastLine="0" shrinkToFit="0" readingOrder="0"/>
    </dxf>
    <dxf>
      <font>
        <strike val="0"/>
        <outline val="0"/>
        <shadow val="0"/>
        <u val="none"/>
        <vertAlign val="baseline"/>
        <sz val="11"/>
        <name val="Calibri"/>
        <scheme val="minor"/>
      </font>
      <alignment horizontal="center" vertical="center" textRotation="0" wrapText="0" indent="0" justifyLastLine="0" shrinkToFit="0" readingOrder="0"/>
    </dxf>
    <dxf>
      <font>
        <strike val="0"/>
        <outline val="0"/>
        <shadow val="0"/>
        <u val="none"/>
        <vertAlign val="baseline"/>
        <sz val="11"/>
        <name val="Calibri"/>
        <scheme val="minor"/>
      </font>
      <alignment horizontal="center" vertical="center" textRotation="0" indent="0" justifyLastLine="0" shrinkToFit="0" readingOrder="0"/>
    </dxf>
    <dxf>
      <font>
        <strike val="0"/>
        <outline val="0"/>
        <shadow val="0"/>
        <u val="none"/>
        <vertAlign val="baseline"/>
        <sz val="11"/>
        <name val="Calibri"/>
        <scheme val="minor"/>
      </font>
      <numFmt numFmtId="164" formatCode="_-* #,##0_-;\-* #,##0_-;_-* &quot;-&quot;??_-;_-@_-"/>
      <alignment horizontal="center" vertical="center" textRotation="0" indent="0" justifyLastLine="0" shrinkToFit="0" readingOrder="0"/>
    </dxf>
    <dxf>
      <font>
        <strike val="0"/>
        <outline val="0"/>
        <shadow val="0"/>
        <u val="none"/>
        <vertAlign val="baseline"/>
        <sz val="11"/>
        <name val="Calibri"/>
        <scheme val="minor"/>
      </font>
      <alignment horizontal="center" vertical="center" textRotation="0" indent="0" justifyLastLine="0" shrinkToFit="0" readingOrder="0"/>
    </dxf>
    <dxf>
      <font>
        <strike val="0"/>
        <outline val="0"/>
        <shadow val="0"/>
        <u val="none"/>
        <vertAlign val="baseline"/>
        <sz val="11"/>
        <name val="Calibri"/>
        <scheme val="minor"/>
      </font>
      <alignment horizontal="center" vertical="center" textRotation="0" indent="0" justifyLastLine="0" shrinkToFit="0" readingOrder="0"/>
    </dxf>
    <dxf>
      <font>
        <strike val="0"/>
        <outline val="0"/>
        <shadow val="0"/>
        <u val="none"/>
        <vertAlign val="baseline"/>
        <sz val="11"/>
        <name val="Calibri"/>
        <scheme val="minor"/>
      </font>
      <alignment horizontal="center" vertical="center" textRotation="0" indent="0" justifyLastLine="0" shrinkToFit="0" readingOrder="0"/>
    </dxf>
    <dxf>
      <font>
        <strike val="0"/>
        <outline val="0"/>
        <shadow val="0"/>
        <u val="none"/>
        <vertAlign val="baseline"/>
        <sz val="11"/>
        <name val="Calibri"/>
        <scheme val="minor"/>
      </font>
      <alignment horizontal="center" vertical="center" textRotation="0" indent="0" justifyLastLine="0" shrinkToFit="0" readingOrder="0"/>
    </dxf>
    <dxf>
      <font>
        <strike val="0"/>
        <outline val="0"/>
        <shadow val="0"/>
        <u val="none"/>
        <vertAlign val="baseline"/>
        <sz val="11"/>
        <name val="Calibri"/>
        <scheme val="minor"/>
      </font>
      <alignment horizontal="center" vertical="center" textRotation="0" indent="0" justifyLastLine="0" shrinkToFit="0" readingOrder="0"/>
    </dxf>
    <dxf>
      <font>
        <strike val="0"/>
        <outline val="0"/>
        <shadow val="0"/>
        <u val="none"/>
        <vertAlign val="baseline"/>
        <sz val="11"/>
        <name val="Calibri"/>
        <scheme val="minor"/>
      </font>
      <alignment horizontal="center" vertical="center" textRotation="0" indent="0" justifyLastLine="0" shrinkToFit="0" readingOrder="0"/>
    </dxf>
    <dxf>
      <font>
        <strike val="0"/>
        <outline val="0"/>
        <shadow val="0"/>
        <u val="none"/>
        <vertAlign val="baseline"/>
        <sz val="11"/>
        <name val="Calibri"/>
        <scheme val="minor"/>
      </font>
      <alignment horizontal="center" vertical="center" textRotation="0" indent="0" justifyLastLine="0" shrinkToFit="0" readingOrder="0"/>
    </dxf>
    <dxf>
      <font>
        <strike val="0"/>
        <outline val="0"/>
        <shadow val="0"/>
        <u val="none"/>
        <vertAlign val="baseline"/>
        <sz val="11"/>
        <name val="Calibri"/>
        <scheme val="minor"/>
      </font>
      <alignment horizontal="center" vertical="center" textRotation="0" indent="0" justifyLastLine="0" shrinkToFit="0" readingOrder="0"/>
    </dxf>
    <dxf>
      <font>
        <strike val="0"/>
        <outline val="0"/>
        <shadow val="0"/>
        <u val="none"/>
        <vertAlign val="baseline"/>
        <sz val="11"/>
        <name val="Calibri"/>
        <scheme val="minor"/>
      </font>
      <numFmt numFmtId="30" formatCode="@"/>
      <alignment horizontal="center" vertical="center" textRotation="0" wrapText="0" indent="0" justifyLastLine="0" shrinkToFit="0" readingOrder="0"/>
    </dxf>
    <dxf>
      <font>
        <strike val="0"/>
        <outline val="0"/>
        <shadow val="0"/>
        <u val="none"/>
        <vertAlign val="baseline"/>
        <sz val="11"/>
        <name val="Calibri"/>
        <scheme val="minor"/>
      </font>
      <numFmt numFmtId="30" formatCode="@"/>
      <alignment horizontal="center" vertical="center" textRotation="0" wrapText="0" indent="0" justifyLastLine="0" shrinkToFit="0" readingOrder="0"/>
    </dxf>
    <dxf>
      <font>
        <color rgb="FF9C0006"/>
      </font>
      <fill>
        <patternFill>
          <bgColor rgb="FFFFC7CE"/>
        </patternFill>
      </fill>
    </dxf>
    <dxf>
      <font>
        <strike val="0"/>
        <outline val="0"/>
        <shadow val="0"/>
        <u val="none"/>
        <vertAlign val="baseline"/>
        <sz val="11"/>
        <name val="Calibri"/>
        <scheme val="minor"/>
      </font>
      <alignment horizontal="center" vertical="center" textRotation="0" indent="0" justifyLastLine="0" shrinkToFit="0" readingOrder="0"/>
    </dxf>
    <dxf>
      <font>
        <strike val="0"/>
        <outline val="0"/>
        <shadow val="0"/>
        <u val="none"/>
        <vertAlign val="baseline"/>
        <sz val="11"/>
        <name val="Calibri"/>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aldas_SeguimientoContrataci&#243;nDotaciones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Z"/>
      <sheetName val="Res. 12359"/>
      <sheetName val="Res. 12826"/>
      <sheetName val="Res. 12967"/>
      <sheetName val="Res.12740"/>
      <sheetName val="Res. 12676"/>
      <sheetName val="Res. 12999"/>
      <sheetName val="Res. 12910"/>
      <sheetName val="Hoja8"/>
      <sheetName val="Hoja1"/>
    </sheetNames>
    <sheetDataSet>
      <sheetData sheetId="0"/>
      <sheetData sheetId="1"/>
      <sheetData sheetId="2"/>
      <sheetData sheetId="3"/>
      <sheetData sheetId="4"/>
      <sheetData sheetId="5"/>
      <sheetData sheetId="6"/>
      <sheetData sheetId="7"/>
      <sheetData sheetId="8"/>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ce Romero" refreshedDate="42976.597285763892" createdVersion="5" refreshedVersion="5" minRefreshableVersion="3" recordCount="478">
  <cacheSource type="worksheet">
    <worksheetSource name="Tabla1"/>
  </cacheSource>
  <cacheFields count="14">
    <cacheField name="AÑO" numFmtId="49">
      <sharedItems/>
    </cacheField>
    <cacheField name="CODIGO DE LA UDS (CUENTAME)" numFmtId="49">
      <sharedItems/>
    </cacheField>
    <cacheField name="REGIONAL" numFmtId="0">
      <sharedItems count="18">
        <s v="AMAZONAS "/>
        <s v="CALDAS"/>
        <s v="CAQUETA"/>
        <s v="CUNDINAMARCA"/>
        <s v="GUAINIA"/>
        <s v="HUILA"/>
        <s v="META"/>
        <s v="NORTE DE SANTANDER"/>
        <s v="RISARALDA"/>
        <s v="SUCRE"/>
        <s v="BOYACÁ"/>
        <s v="TOLIMA"/>
        <s v="BOGOTÁ"/>
        <s v="SAN ANDRES"/>
        <s v="BOLIVAR"/>
        <s v="CORDOBA"/>
        <s v="QUINDIO"/>
        <s v="TOLIMA " u="1"/>
      </sharedItems>
    </cacheField>
    <cacheField name="CENTRO ZONAL" numFmtId="0">
      <sharedItems/>
    </cacheField>
    <cacheField name="MUNICIPIO" numFmtId="0">
      <sharedItems containsBlank="1"/>
    </cacheField>
    <cacheField name="SERVICIO (HCB/CDI/HI/ MODALIDAD FAMILIAR/ JARDINES SOCIALES…)" numFmtId="0">
      <sharedItems count="7">
        <s v="CENTRO DE DESARROLLO INFANTIL - INSTITUCIONAL"/>
        <s v="CDI CON ARRIENDO - INSTITUCIONAL INTEGRAL"/>
        <s v="CDI SIN ARRIENDO -  INSTITUCIONAL INTEGRAL"/>
        <s v="HOGARES INFANTILES - INSTITUCIONAL INTEGRAL"/>
        <s v="ATENCIÓN A NIÑOS HASTA LOS 3 AÑOS EN ESTABLECIMIENTOS DE RECLUSIÒN A MUJERES INTEGRAL"/>
        <s v="CDI SIN ARRIENDO -  INSTITUCIONAL INTEGRAL" u="1"/>
        <s v="CDI Sin Arriendo - Institucional Integral" u="1"/>
      </sharedItems>
    </cacheField>
    <cacheField name="NOMBRE DE LA UDS" numFmtId="0">
      <sharedItems/>
    </cacheField>
    <cacheField name="CANTIDAD DE NIÑOS Y NIÑAS_x000a_(DILIGENCIAR EN NUMEROS)" numFmtId="0">
      <sharedItems containsString="0" containsBlank="1" containsNumber="1" containsInteger="1" minValue="0" maxValue="622"/>
    </cacheField>
    <cacheField name="CLIMA (CALIDO O FRIO)" numFmtId="0">
      <sharedItems/>
    </cacheField>
    <cacheField name="AÑO DE LA ULTIMA DOTACIÓN " numFmtId="0">
      <sharedItems containsDate="1" containsBlank="1" containsMixedTypes="1" minDate="1900-01-04T18:40:04" maxDate="1900-01-05T10:40:04"/>
    </cacheField>
    <cacheField name="TOTAL ASIGNADO POR UDS " numFmtId="164">
      <sharedItems containsString="0" containsBlank="1" containsNumber="1" minValue="0" maxValue="216724727"/>
    </cacheField>
    <cacheField name="No. RESOLUCIÓN" numFmtId="0">
      <sharedItems/>
    </cacheField>
    <cacheField name="No. Contrato" numFmtId="0">
      <sharedItems containsNonDate="0" containsString="0" containsBlank="1"/>
    </cacheField>
    <cacheField name="OBSERVACION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8">
  <r>
    <s v="2016"/>
    <s v="9100100101593"/>
    <x v="0"/>
    <s v="LETICIA "/>
    <s v="LETICIA "/>
    <x v="0"/>
    <s v="MAU "/>
    <n v="100"/>
    <s v="CALIDO"/>
    <m/>
    <n v="38758100"/>
    <s v="Res. 12359 - 18 Nov/2016"/>
    <m/>
    <m/>
  </r>
  <r>
    <s v="2016"/>
    <s v="9100100123204"/>
    <x v="0"/>
    <s v="LETICIA "/>
    <s v="LETICIA "/>
    <x v="0"/>
    <s v="PORVENIR"/>
    <n v="65"/>
    <s v="CALIDO"/>
    <n v="2015"/>
    <n v="23481770"/>
    <s v="Res. 12359 - 18 Nov/2016"/>
    <m/>
    <m/>
  </r>
  <r>
    <s v="2016"/>
    <s v="9100100099760"/>
    <x v="0"/>
    <s v="LETICIA "/>
    <s v="LETICIA "/>
    <x v="0"/>
    <s v="MARANATHA"/>
    <n v="200"/>
    <s v="CALIDO"/>
    <m/>
    <n v="77516200"/>
    <s v="Res. 12359 - 18 Nov/2016"/>
    <m/>
    <m/>
  </r>
  <r>
    <s v="2016"/>
    <s v="9100100115974"/>
    <x v="0"/>
    <s v="LETICIA "/>
    <s v="LETICIA "/>
    <x v="0"/>
    <s v="MANGUARE"/>
    <n v="100"/>
    <s v="CALIDO"/>
    <n v="2015"/>
    <n v="38758100"/>
    <s v="Res. 12359 - 18 Nov/2016"/>
    <m/>
    <m/>
  </r>
  <r>
    <s v="2016"/>
    <s v="9100100037607"/>
    <x v="0"/>
    <s v="LETICIA "/>
    <s v="LETICIA "/>
    <x v="0"/>
    <s v="BUATACHICA"/>
    <n v="104"/>
    <s v="CALIDO"/>
    <n v="2012"/>
    <n v="37570832"/>
    <s v="Res. 12359 - 18 Nov/2016"/>
    <m/>
    <m/>
  </r>
  <r>
    <s v="2016"/>
    <s v="9100100037573"/>
    <x v="0"/>
    <s v="LETICIA "/>
    <s v="LETICIA "/>
    <x v="0"/>
    <s v="NACHIRE"/>
    <n v="164"/>
    <s v="CALIDO"/>
    <n v="2012"/>
    <n v="59246312"/>
    <s v="Res. 12359 - 18 Nov/2016"/>
    <m/>
    <m/>
  </r>
  <r>
    <s v="2016"/>
    <s v="9154000037201"/>
    <x v="0"/>
    <s v="LETICIA "/>
    <s v="PUERTO NARIÑO "/>
    <x v="0"/>
    <s v="WOCHENECHIREGO"/>
    <n v="40"/>
    <s v="CALIDO"/>
    <n v="2012"/>
    <n v="14450320"/>
    <s v="Res. 12359 - 18 Nov/2016"/>
    <m/>
    <m/>
  </r>
  <r>
    <s v="2016"/>
    <s v="9154000129777"/>
    <x v="0"/>
    <s v="LETICIA "/>
    <s v="PUERTO NARIÑO "/>
    <x v="0"/>
    <s v="CDI PUERTO NARIÑO"/>
    <n v="60"/>
    <s v="CALIDO"/>
    <n v="2012"/>
    <n v="23254860"/>
    <s v="Res. 12359 - 18 Nov/2016"/>
    <m/>
    <m/>
  </r>
  <r>
    <s v="2016"/>
    <s v="9154000037100"/>
    <x v="0"/>
    <s v="LETICIA "/>
    <s v="PUERTO NARIÑO "/>
    <x v="0"/>
    <s v="EWARE"/>
    <n v="30"/>
    <s v="CALIDO"/>
    <m/>
    <n v="11627430"/>
    <s v="Res. 12359 - 18 Nov/2016"/>
    <m/>
    <m/>
  </r>
  <r>
    <s v="2016"/>
    <s v="9154000124380"/>
    <x v="0"/>
    <s v="LETICIA "/>
    <s v="PUERTO NARIÑO "/>
    <x v="0"/>
    <s v="YEWAE"/>
    <n v="18"/>
    <s v="CALIDO"/>
    <m/>
    <n v="6976458"/>
    <s v="Res. 12359 - 18 Nov/2016"/>
    <m/>
    <m/>
  </r>
  <r>
    <s v="2016"/>
    <s v="9154000124441"/>
    <x v="0"/>
    <s v="LETICIA "/>
    <s v="PUERTO NARIÑO "/>
    <x v="0"/>
    <s v="PAUCARA"/>
    <n v="20"/>
    <s v="CALIDO"/>
    <m/>
    <n v="7751620"/>
    <s v="Res. 12359 - 18 Nov/2016"/>
    <m/>
    <m/>
  </r>
  <r>
    <s v="2016"/>
    <s v="9154000039724"/>
    <x v="0"/>
    <s v="LETICIA "/>
    <s v="PUERTO NARIÑO "/>
    <x v="0"/>
    <s v="EL CHARA"/>
    <n v="20"/>
    <s v="CALIDO"/>
    <m/>
    <n v="7751620"/>
    <s v="Res. 12359 - 18 Nov/2016"/>
    <m/>
    <m/>
  </r>
  <r>
    <s v="2016"/>
    <s v="9140500131044"/>
    <x v="0"/>
    <s v="LETICIA "/>
    <s v="LA CHORRERA "/>
    <x v="0"/>
    <s v="LA CHORRERA"/>
    <n v="40"/>
    <s v="CALIDO"/>
    <m/>
    <n v="15503240"/>
    <s v="Res. 12359 - 18 Nov/2016"/>
    <m/>
    <m/>
  </r>
  <r>
    <s v="2016"/>
    <s v="9140700131021"/>
    <x v="0"/>
    <s v="LETICIA "/>
    <s v="LA PEDRERA "/>
    <x v="0"/>
    <s v="LA PEDRERA"/>
    <n v="20"/>
    <s v="CALIDO"/>
    <m/>
    <n v="7751620"/>
    <s v="Res. 12359 - 18 Nov/2016"/>
    <m/>
    <m/>
  </r>
  <r>
    <s v="2016"/>
    <s v="9179800122810"/>
    <x v="0"/>
    <s v="LETICIA "/>
    <s v="TARAPACA "/>
    <x v="0"/>
    <s v="VILLA PALMA"/>
    <n v="40"/>
    <s v="CALIDO"/>
    <n v="2012"/>
    <n v="15503240"/>
    <s v="Res. 12359 - 18 Nov/2016"/>
    <m/>
    <m/>
  </r>
  <r>
    <s v="2016"/>
    <s v="9100100027402"/>
    <x v="0"/>
    <s v="LETICIA "/>
    <s v="LETICIA - RIO "/>
    <x v="0"/>
    <s v="AIRUWE"/>
    <n v="30"/>
    <s v="CALIDO"/>
    <m/>
    <n v="11627430"/>
    <s v="Res. 12359 - 18 Nov/2016"/>
    <m/>
    <m/>
  </r>
  <r>
    <s v="2016"/>
    <s v="9100100124090"/>
    <x v="0"/>
    <s v="LETICIA "/>
    <s v="LETICIA - RIO "/>
    <x v="0"/>
    <s v="DAUNENE"/>
    <n v="55"/>
    <s v="CALIDO"/>
    <n v="2012"/>
    <n v="21316955"/>
    <s v="Res. 12359 - 18 Nov/2016"/>
    <m/>
    <m/>
  </r>
  <r>
    <s v="2016"/>
    <s v="9100100026362"/>
    <x v="0"/>
    <s v="LETICIA "/>
    <s v="LETICIA - RIO "/>
    <x v="0"/>
    <s v="KAWRE"/>
    <n v="30"/>
    <s v="CALIDO"/>
    <m/>
    <n v="11627430"/>
    <s v="Res. 12359 - 18 Nov/2016"/>
    <m/>
    <m/>
  </r>
  <r>
    <s v="2016"/>
    <s v="9100100027310"/>
    <x v="0"/>
    <s v="LETICIA "/>
    <s v="LETICIA - RIO "/>
    <x v="0"/>
    <s v="MASAWARI"/>
    <n v="20"/>
    <s v="CALIDO"/>
    <m/>
    <n v="7751620"/>
    <s v="Res. 12359 - 18 Nov/2016"/>
    <m/>
    <m/>
  </r>
  <r>
    <s v="2016"/>
    <s v="9100100124290"/>
    <x v="0"/>
    <s v="LETICIA "/>
    <s v="LETICIA - RIO "/>
    <x v="0"/>
    <s v="MAU ARARA"/>
    <n v="60"/>
    <s v="CALIDO"/>
    <m/>
    <n v="23254860"/>
    <s v="Res. 12359 - 18 Nov/2016"/>
    <m/>
    <m/>
  </r>
  <r>
    <s v="2016"/>
    <s v="9100100026413"/>
    <x v="0"/>
    <s v="LETICIA "/>
    <s v="LETICIA - RIO "/>
    <x v="0"/>
    <s v="METARE"/>
    <n v="30"/>
    <s v="CALIDO"/>
    <n v="2012"/>
    <n v="11627430"/>
    <s v="Res. 12359 - 18 Nov/2016"/>
    <m/>
    <m/>
  </r>
  <r>
    <s v="2016"/>
    <s v="9100100026527"/>
    <x v="0"/>
    <s v="LETICIA "/>
    <s v="LETICIA - RIO "/>
    <x v="0"/>
    <s v="NAIYUU"/>
    <n v="20"/>
    <s v="CALIDO"/>
    <m/>
    <n v="7751620"/>
    <s v="Res. 12359 - 18 Nov/2016"/>
    <m/>
    <m/>
  </r>
  <r>
    <s v="2016"/>
    <s v="9100100124603"/>
    <x v="0"/>
    <s v="LETICIA "/>
    <s v="LETICIA - RIO "/>
    <x v="0"/>
    <s v="TUIRUPU"/>
    <n v="35"/>
    <s v="CALIDO"/>
    <m/>
    <n v="13565335"/>
    <s v="Res. 12359 - 18 Nov/2016"/>
    <m/>
    <m/>
  </r>
  <r>
    <s v="2016"/>
    <s v="9100100124549"/>
    <x v="0"/>
    <s v="LETICIA "/>
    <s v="LETICIA - RIO "/>
    <x v="0"/>
    <s v="MAU CANAAN"/>
    <n v="20"/>
    <s v="CALIDO"/>
    <m/>
    <n v="7751620"/>
    <s v="Res. 12359 - 18 Nov/2016"/>
    <m/>
    <m/>
  </r>
  <r>
    <s v="2016"/>
    <s v="9100100037726"/>
    <x v="0"/>
    <s v="LETICIA "/>
    <s v="LETICIA - CARRETERA  "/>
    <x v="0"/>
    <s v="UAYMA"/>
    <n v="17"/>
    <s v="CALIDO"/>
    <m/>
    <n v="6588877"/>
    <s v="Res. 12359 - 18 Nov/2016"/>
    <m/>
    <m/>
  </r>
  <r>
    <s v="2016"/>
    <s v="9100100123835"/>
    <x v="0"/>
    <s v="LETICIA "/>
    <s v="LETICIA - CARRETERA  "/>
    <x v="0"/>
    <s v="WADIO "/>
    <n v="30"/>
    <s v="CALIDO"/>
    <m/>
    <n v="11627430"/>
    <s v="Res. 12359 - 18 Nov/2016"/>
    <m/>
    <m/>
  </r>
  <r>
    <s v="2016"/>
    <s v="9100100108332"/>
    <x v="0"/>
    <s v="LETICIA "/>
    <s v="LETICIA - CARRETERA  "/>
    <x v="0"/>
    <s v="YOI NANEGU"/>
    <n v="20"/>
    <s v="CALIDO"/>
    <m/>
    <n v="7751620"/>
    <s v="Res. 12359 - 18 Nov/2016"/>
    <m/>
    <m/>
  </r>
  <r>
    <s v="2016"/>
    <s v="9100100040477"/>
    <x v="0"/>
    <s v="LETICIA "/>
    <s v="LETICIA - CARRETERA  "/>
    <x v="0"/>
    <s v="PAIYU"/>
    <n v="28"/>
    <s v="CALIDO"/>
    <m/>
    <n v="10852268"/>
    <s v="Res. 12359 - 18 Nov/2016"/>
    <m/>
    <m/>
  </r>
  <r>
    <s v="2016"/>
    <s v="9100100037846"/>
    <x v="0"/>
    <s v="LETICIA "/>
    <s v="LETICIA - CARRETERA  "/>
    <x v="0"/>
    <s v="CRECIENDO FELIZ "/>
    <n v="35"/>
    <s v="CALIDO"/>
    <m/>
    <n v="13565335"/>
    <s v="Res. 12359 - 18 Nov/2016"/>
    <m/>
    <m/>
  </r>
  <r>
    <s v="2016"/>
    <s v="9100100037936"/>
    <x v="0"/>
    <s v="LETICIA "/>
    <s v="LETICIA - CARRETERA  "/>
    <x v="0"/>
    <s v="LOS LEONCITOS"/>
    <n v="20"/>
    <s v="CALIDO"/>
    <m/>
    <n v="7751620"/>
    <s v="Res. 12359 - 18 Nov/2016"/>
    <m/>
    <m/>
  </r>
  <r>
    <s v="2016"/>
    <s v="9100100123836"/>
    <x v="0"/>
    <s v="LETICIA "/>
    <s v="LETICIA - CARRETERA  "/>
    <x v="0"/>
    <s v="EWARE 1 Y 2"/>
    <n v="55"/>
    <s v="CALIDO"/>
    <m/>
    <n v="21316955"/>
    <s v="Res. 12359 - 18 Nov/2016"/>
    <m/>
    <m/>
  </r>
  <r>
    <s v="2016"/>
    <s v="9179800122810"/>
    <x v="0"/>
    <s v="LETICIA "/>
    <s v="TARAPACA "/>
    <x v="0"/>
    <s v="VILLA PALMA"/>
    <m/>
    <s v="CALIDO"/>
    <m/>
    <n v="236907"/>
    <s v="Res. 12359 - 18 Nov/2016"/>
    <m/>
    <m/>
  </r>
  <r>
    <s v="2016"/>
    <s v="1738000032244"/>
    <x v="1"/>
    <s v="CZ ORIENTE"/>
    <s v="LA DORADA"/>
    <x v="1"/>
    <s v="CDI H.I EL CARMEN SEDE CASITA DE CHOCOLATE"/>
    <n v="50"/>
    <s v="CALIDO"/>
    <n v="2016"/>
    <n v="19379050"/>
    <s v="Res. 12359- 12826-12967"/>
    <m/>
    <s v="17-0169-2016"/>
  </r>
  <r>
    <s v="2016"/>
    <s v="1738000032212"/>
    <x v="1"/>
    <s v="CZ ORIENTE"/>
    <s v="LA DORADA"/>
    <x v="1"/>
    <s v="CDI H.I EL CARMEN SEDE CENTRO"/>
    <n v="120"/>
    <s v="CALIDO"/>
    <n v="2016"/>
    <n v="46509720"/>
    <s v="Res. 12359- 12826-12967"/>
    <m/>
    <s v="17-0169-2016"/>
  </r>
  <r>
    <s v="2016"/>
    <s v="1738000033145"/>
    <x v="1"/>
    <s v="CZ ORIENTE"/>
    <s v="LA DORADA"/>
    <x v="1"/>
    <s v="CDI H.I EL CARMEN SEDE LA FORTUNA"/>
    <n v="132"/>
    <s v="CALIDO"/>
    <n v="2016"/>
    <n v="51160692"/>
    <s v="Res. 12359- 12826-12967"/>
    <m/>
    <s v="17-0169-2016"/>
  </r>
  <r>
    <s v="2016"/>
    <s v="1738000033086"/>
    <x v="1"/>
    <s v="CZ ORIENTE"/>
    <s v="LA DORADA"/>
    <x v="1"/>
    <s v="CDI H.I EL CARMEN SEDE LA MAGDALENA "/>
    <n v="50"/>
    <s v="CALIDO"/>
    <n v="2016"/>
    <n v="19379050"/>
    <s v="Res. 12359- 12826-12967"/>
    <m/>
    <s v="17-0169-2016"/>
  </r>
  <r>
    <s v="2016"/>
    <s v="1738000032225"/>
    <x v="1"/>
    <s v="CZ ORIENTE"/>
    <s v="LA DORADA"/>
    <x v="1"/>
    <s v="CDI H.I EL CARMEN SEDE POLICARPA 1"/>
    <n v="90"/>
    <s v="CALIDO"/>
    <n v="2016"/>
    <n v="34882290"/>
    <s v="Res. 12359- 12826-12967"/>
    <m/>
    <s v="17-0169-2016"/>
  </r>
  <r>
    <s v="2016"/>
    <s v="1738000127979"/>
    <x v="1"/>
    <s v="CZ ORIENTE"/>
    <s v="LA DORADA"/>
    <x v="1"/>
    <s v="CDI H.I EL CARMEN SEDE POLICARPA 2"/>
    <n v="44"/>
    <s v="CALIDO"/>
    <n v="2016"/>
    <n v="17053564"/>
    <s v="Res. 12359- 12826-12967"/>
    <m/>
    <s v="17-0169-2016"/>
  </r>
  <r>
    <s v="2016"/>
    <s v="1766200032335"/>
    <x v="1"/>
    <s v="CZ ORIENTE"/>
    <s v="SAMANA "/>
    <x v="1"/>
    <s v="CDI H.I EL CARMEN SEDE SAMANA 1"/>
    <n v="78"/>
    <s v="FRIO"/>
    <n v="2016"/>
    <n v="38052066"/>
    <s v="Res. 12359- 12826-12967"/>
    <m/>
    <s v="17-0169-2016"/>
  </r>
  <r>
    <s v="2016"/>
    <s v="1766200032294"/>
    <x v="1"/>
    <s v="CZ ORIENTE"/>
    <s v="SAMANA "/>
    <x v="1"/>
    <s v="CDI H.I EL CARMEN SEDE SAMANA 2"/>
    <n v="102"/>
    <s v="FRIO"/>
    <n v="2016"/>
    <n v="49760394"/>
    <s v="Res. 12359- 12826-12967"/>
    <m/>
    <s v="17-0169-2016"/>
  </r>
  <r>
    <s v="2016"/>
    <s v="1738000036912"/>
    <x v="1"/>
    <s v="CZ ORIENTE"/>
    <s v="LA DORADA"/>
    <x v="1"/>
    <s v="CDI H.I EL CARMEN SEDE SAN ANTONIO"/>
    <n v="120"/>
    <s v="CALIDO"/>
    <n v="2016"/>
    <n v="46509720"/>
    <s v="Res. 12359- 12826-12967"/>
    <m/>
    <s v="17-0169-2016"/>
  </r>
  <r>
    <s v="2016"/>
    <s v="1766200091140"/>
    <x v="1"/>
    <s v="CZ ORIENTE"/>
    <s v="SAMANA "/>
    <x v="1"/>
    <s v="CDI H.I EL CARMEN SEDE SAN DIEGO"/>
    <n v="60"/>
    <s v="FRIO"/>
    <n v="2016"/>
    <n v="29270820"/>
    <s v="Res. 12359- 12826-12967"/>
    <m/>
    <s v="17-0169-2016"/>
  </r>
  <r>
    <s v="2016"/>
    <s v="1738000110127"/>
    <x v="1"/>
    <s v="CZ ORIENTE"/>
    <s v="LA DORADA"/>
    <x v="1"/>
    <s v="CDI H.I EL CARMEN SEDE SANTA LUCIA"/>
    <n v="80"/>
    <s v="CALIDO"/>
    <n v="2016"/>
    <n v="31006480"/>
    <s v="Res. 12359- 12826-12967"/>
    <m/>
    <s v="17-0169-2016"/>
  </r>
  <r>
    <s v="2016"/>
    <s v="1786700032278"/>
    <x v="1"/>
    <s v="CZ ORIENTE"/>
    <s v="VICTORIA "/>
    <x v="1"/>
    <s v="CDI H.I EL CARMEN SEDE VICTORIA 1"/>
    <n v="110"/>
    <s v="CALIDO"/>
    <n v="2016"/>
    <n v="42633910"/>
    <s v="Res. 12359- 12826-12967"/>
    <m/>
    <s v="17-0169-2016"/>
  </r>
  <r>
    <s v="2016"/>
    <s v="1786700121993"/>
    <x v="1"/>
    <s v="CZ ORIENTE"/>
    <s v="VICTORIA "/>
    <x v="1"/>
    <s v="CDI H.I EL CARMEN SEDE VICTORIA 2"/>
    <n v="20"/>
    <s v="CALIDO"/>
    <n v="2016"/>
    <n v="7751620"/>
    <s v="Res. 12359- 12826-12967"/>
    <m/>
    <s v="17-0169-2016"/>
  </r>
  <r>
    <s v="2016"/>
    <s v="1738000032272"/>
    <x v="1"/>
    <s v="CZ ORIENTE"/>
    <s v="LA DORADA"/>
    <x v="1"/>
    <s v="CDI H.I EL CARMEN SEDE VICTORIA REAL 1"/>
    <n v="36"/>
    <s v="CALIDO"/>
    <n v="2016"/>
    <n v="13952916"/>
    <s v="Res. 12359- 12826-12967"/>
    <m/>
    <s v="17-0169-2016"/>
  </r>
  <r>
    <s v="2016"/>
    <s v="1738000113817"/>
    <x v="1"/>
    <s v="CZ ORIENTE"/>
    <s v="LA DORADA"/>
    <x v="1"/>
    <s v="CDI H.I EL CARMEN SEDE VICTORIA REAL 2"/>
    <n v="40"/>
    <s v="CALIDO"/>
    <n v="2016"/>
    <n v="15503240"/>
    <s v="Res. 12359- 12826-12967"/>
    <m/>
    <s v="17-0169-2016"/>
  </r>
  <r>
    <s v="2016"/>
    <s v="1738000032177"/>
    <x v="1"/>
    <s v="CZ ORIENTE"/>
    <s v="LA DORADA"/>
    <x v="2"/>
    <s v="CDI H.I EL CARMEN SEDE ALPES"/>
    <n v="59"/>
    <s v="CALIDO"/>
    <n v="2016"/>
    <n v="22867279"/>
    <s v="Res. 12359- 12826-12967"/>
    <m/>
    <s v="17-0169-2016"/>
  </r>
  <r>
    <s v="2016"/>
    <s v="1738000032159"/>
    <x v="1"/>
    <s v="CZ ORIENTE"/>
    <s v="LA DORADA"/>
    <x v="2"/>
    <s v="CDI H.I EL CARMEN SEDE LAS FERIAS"/>
    <n v="205"/>
    <s v="CALIDO"/>
    <n v="2016"/>
    <n v="74057890"/>
    <s v="Res. 12359- 12826-12967"/>
    <m/>
    <s v="17-0169-2016"/>
  </r>
  <r>
    <s v="2016"/>
    <s v="1749500032348"/>
    <x v="1"/>
    <s v="CZ ORIENTE"/>
    <s v="NORCASIA "/>
    <x v="2"/>
    <s v="CDI H.I EL CARMEN SEDE NORCASIA 1"/>
    <n v="140"/>
    <s v="CALIDO"/>
    <n v="2016"/>
    <n v="54261340"/>
    <s v="Res. 12359- 12826-12967"/>
    <m/>
    <s v="17-0169-2016"/>
  </r>
  <r>
    <s v="2016"/>
    <s v="1749500032363"/>
    <x v="1"/>
    <s v="CZ ORIENTE"/>
    <s v="NORCASIA "/>
    <x v="2"/>
    <s v="CDI H.I EL CARMEN SEDE NORCASIA 2"/>
    <n v="50"/>
    <s v="CALIDO"/>
    <n v="2016"/>
    <n v="19379050"/>
    <s v="Res. 12359- 12826-12967"/>
    <m/>
    <s v="17-0169-2016"/>
  </r>
  <r>
    <s v="2016"/>
    <s v="1738000033656"/>
    <x v="1"/>
    <s v="CZ ORIENTE"/>
    <s v="LA DORADA"/>
    <x v="2"/>
    <s v="CDI H.I EL CARMEN SEDE SANTO DOMINGO SAVIO"/>
    <n v="300"/>
    <s v="CALIDO"/>
    <n v="2016"/>
    <n v="108377400"/>
    <s v="Res. 12359- 12826-12967"/>
    <m/>
    <s v="17-0169-2016"/>
  </r>
  <r>
    <s v="2016"/>
    <s v="1777700021511"/>
    <x v="1"/>
    <s v="CZ OCCIDENTE"/>
    <s v="SUPIA"/>
    <x v="1"/>
    <s v="CDI RAYITOS DE SOL 1 SEDE 3"/>
    <n v="57"/>
    <s v="CALIDO"/>
    <n v="2016"/>
    <n v="22092117"/>
    <s v="Res. 12359- 12826-12967"/>
    <m/>
    <s v="17-0125-2016"/>
  </r>
  <r>
    <s v="2016"/>
    <s v="1761400124505"/>
    <x v="1"/>
    <s v="CZ OCCIDENTE"/>
    <s v="RIOSUCIO "/>
    <x v="2"/>
    <s v="CDI PIOLIN"/>
    <n v="198"/>
    <s v="CALIDO"/>
    <n v="2016"/>
    <n v="71529084"/>
    <s v="Res. 12359- 12826-12967"/>
    <m/>
    <s v="17-0438-2016"/>
  </r>
  <r>
    <s v="2016"/>
    <s v="1761400125773"/>
    <x v="1"/>
    <s v="CZ OCCIDENTE"/>
    <s v="RIOSUCIO "/>
    <x v="2"/>
    <s v="CDI SEMBRADORES DE SUEÑOS I SEDE BONAFONT"/>
    <n v="65"/>
    <s v="CALIDO"/>
    <n v="2016"/>
    <n v="25192765"/>
    <s v="Res. 12359- 12826-12967"/>
    <m/>
    <s v="17-0438-2016"/>
  </r>
  <r>
    <s v="2016"/>
    <s v="1761400021474"/>
    <x v="1"/>
    <s v="CZ OCCIDENTE"/>
    <s v="RIOSUCIO "/>
    <x v="2"/>
    <s v="CDI SEMBRADORES DE SUEÑOS II SEDE LOMITAS"/>
    <n v="35"/>
    <s v="CALIDO"/>
    <n v="2016"/>
    <n v="13565335"/>
    <s v="Res. 12359- 12826-12967"/>
    <m/>
    <s v="17-0438-2016"/>
  </r>
  <r>
    <s v="2016"/>
    <s v="176141122898"/>
    <x v="1"/>
    <s v="CZ OCCIDENTE"/>
    <s v="RIOSUCIO "/>
    <x v="1"/>
    <s v="CDI MANITOS CREATIVAS CENTRO"/>
    <n v="178"/>
    <s v="CALIDO"/>
    <n v="2016"/>
    <n v="68989418"/>
    <s v="Res. 12359- 12826-12967"/>
    <m/>
    <s v="17-0306-2016"/>
  </r>
  <r>
    <s v="2016"/>
    <s v="176141122899"/>
    <x v="1"/>
    <s v="CZ OCCIDENTE"/>
    <s v="RIOSUCIO "/>
    <x v="1"/>
    <s v="CDI MANITOS CREATIVAS SALACUNA"/>
    <n v="26"/>
    <s v="CALIDO"/>
    <n v="2016"/>
    <n v="10077106"/>
    <s v="Res. 12359- 12826-12967"/>
    <m/>
    <s v="17-0306-2016"/>
  </r>
  <r>
    <s v="2016"/>
    <s v="1743300000183"/>
    <x v="1"/>
    <s v="SUR ORIENTE"/>
    <s v="MANZANARES"/>
    <x v="2"/>
    <s v="CDI TIO CONEJO A"/>
    <n v="50"/>
    <s v="CALIDO "/>
    <n v="2016"/>
    <n v="24392350"/>
    <s v="Res. 12359- 12826-12967"/>
    <m/>
    <s v="17-0114-2016"/>
  </r>
  <r>
    <s v="2016"/>
    <s v="1743300000184"/>
    <x v="1"/>
    <s v="SUR ORIENTE"/>
    <s v="MANZANARES"/>
    <x v="2"/>
    <s v="CDI TIO CONEJO B"/>
    <n v="150"/>
    <s v="CALIDO "/>
    <n v="2016"/>
    <n v="66646800"/>
    <s v="Res. 12359- 12826-12967"/>
    <m/>
    <s v="17-0114-2016"/>
  </r>
  <r>
    <s v="2016"/>
    <s v="1754100114164"/>
    <x v="1"/>
    <s v="SUR ORIENTE"/>
    <s v="PENSILVANIA "/>
    <x v="1"/>
    <s v="CDI H.I. ELCARMEN SEDE C"/>
    <n v="73"/>
    <s v="FRIO"/>
    <n v="2016"/>
    <n v="35612831"/>
    <s v="Res. 12359- 12826-12967"/>
    <m/>
    <s v="17-0168-2016"/>
  </r>
  <r>
    <s v="2016"/>
    <s v="1744400224208"/>
    <x v="1"/>
    <s v="SUR ORIENTE"/>
    <s v="MARQUETALIA"/>
    <x v="1"/>
    <s v="CDI H.I. ELCARMEN SEDE CRUZ ROJA"/>
    <n v="68"/>
    <s v="FRIO"/>
    <n v="2016"/>
    <n v="33173596"/>
    <s v="Res. 12359- 12826-12967"/>
    <m/>
    <s v="17-0168-2016"/>
  </r>
  <r>
    <s v="2016"/>
    <s v="1754100118492"/>
    <x v="1"/>
    <s v="SUR ORIENTE"/>
    <s v="PENSILVANIA "/>
    <x v="1"/>
    <s v="CDI H.I. ELCARMEN SEDE D"/>
    <n v="68"/>
    <s v="FRIO"/>
    <n v="2016"/>
    <n v="33173596"/>
    <s v="Res. 12359- 12826-12967"/>
    <m/>
    <s v="17-0168-2016"/>
  </r>
  <r>
    <s v="2016"/>
    <s v="174441115703"/>
    <x v="1"/>
    <s v="SUR ORIENTE"/>
    <s v="MARQUETALIA"/>
    <x v="1"/>
    <s v="CDI H.I. ELCARMEN SEDE VERSALLES"/>
    <n v="45"/>
    <s v="FRIO"/>
    <n v="2016"/>
    <n v="21953115"/>
    <s v="Res. 12359- 12826-12967"/>
    <m/>
    <s v="17-0168-2016"/>
  </r>
  <r>
    <s v="2016"/>
    <s v="1754100000188"/>
    <x v="1"/>
    <s v="SUR ORIENTE"/>
    <s v="PENSILVANIA "/>
    <x v="2"/>
    <s v="CDI H.I. ELCARMEN SEDE A"/>
    <n v="62"/>
    <s v="FRIO"/>
    <n v="2016"/>
    <n v="30246514"/>
    <s v="Res. 12359- 12826-12967"/>
    <m/>
    <s v="17-0168-2016"/>
  </r>
  <r>
    <s v="2016"/>
    <s v="1754100000187"/>
    <x v="1"/>
    <s v="SUR ORIENTE"/>
    <s v="PENSILVANIA "/>
    <x v="2"/>
    <s v="CDI H.I. ELCARMEN SEDE B"/>
    <n v="47"/>
    <s v="FRIO"/>
    <n v="2016"/>
    <n v="22928809"/>
    <s v="Res. 12359- 12826-12967"/>
    <m/>
    <s v="17-0168-2016"/>
  </r>
  <r>
    <s v="2016"/>
    <s v="1744400118483"/>
    <x v="1"/>
    <s v="SUR ORIENTE"/>
    <s v="MARQUETALIA"/>
    <x v="2"/>
    <s v="CDI H.I. ELCARMEN SEDE A UIPI"/>
    <n v="77"/>
    <s v="FRIO"/>
    <n v="2016"/>
    <n v="37564219"/>
    <s v="Res. 12359- 12826-12967"/>
    <m/>
    <s v="17-0168-2016"/>
  </r>
  <r>
    <s v="2016"/>
    <s v="1743300124500"/>
    <x v="1"/>
    <s v="SUR ORIENTE"/>
    <s v="MANZANARES "/>
    <x v="2"/>
    <s v="CDI MANZANARES "/>
    <n v="120"/>
    <s v="FRIO"/>
    <n v="2016"/>
    <n v="58541640"/>
    <s v="Res. 12359- 12826-12967"/>
    <m/>
    <s v="17-0142-2016"/>
  </r>
  <r>
    <s v="2016"/>
    <s v="1765300000743"/>
    <x v="1"/>
    <s v="CZ NORTE"/>
    <s v="SALAMINA "/>
    <x v="1"/>
    <s v="CDI CASA DEL NIÑO ROSITA SIERRA"/>
    <n v="135"/>
    <s v="FRIO"/>
    <n v="2016"/>
    <n v="65859345"/>
    <s v="Res. 12359- 12826-12967"/>
    <m/>
    <s v="17-0131-2016"/>
  </r>
  <r>
    <s v="2016"/>
    <s v="1751300000745"/>
    <x v="1"/>
    <s v="CZ NORTE"/>
    <s v="PACORA "/>
    <x v="2"/>
    <s v="CDI HOGAR INFANTIL MARTINITA ANGEL"/>
    <n v="200"/>
    <s v="FRIO"/>
    <n v="2016"/>
    <n v="88862400"/>
    <s v="Res. 12359- 12826-12967"/>
    <m/>
    <s v="17-0132-2016"/>
  </r>
  <r>
    <s v="2016"/>
    <s v="1701300087188"/>
    <x v="1"/>
    <s v="CZ NORTE"/>
    <s v="AGUADAS"/>
    <x v="2"/>
    <s v="CDI MICHIN SEDE A"/>
    <n v="233"/>
    <s v="FRIO"/>
    <n v="2016"/>
    <n v="103524696"/>
    <s v="Res. 12359- 12826-12967"/>
    <m/>
    <s v="17-0128-2016"/>
  </r>
  <r>
    <s v="2016"/>
    <s v="1701300124431"/>
    <x v="1"/>
    <s v="CZ NORTE"/>
    <s v="AGUADAS"/>
    <x v="2"/>
    <s v="CDI MICHIN SEDE B"/>
    <n v="118"/>
    <s v="FRIO"/>
    <n v="2016"/>
    <n v="57565946"/>
    <s v="Res. 12359- 12826-12967"/>
    <m/>
    <s v="17-0128-2016"/>
  </r>
  <r>
    <s v="2016"/>
    <s v="1705000113662"/>
    <x v="1"/>
    <s v="CZ NORTE"/>
    <s v="ARANZAZU "/>
    <x v="2"/>
    <s v="CDI TRAVESURAS SEDE DOS"/>
    <n v="65"/>
    <s v="FRIO"/>
    <n v="2016"/>
    <n v="31710055"/>
    <s v="Res. 12359- 12826-12967"/>
    <m/>
    <s v="17-0137-2016"/>
  </r>
  <r>
    <s v="2016"/>
    <s v="1705000113661"/>
    <x v="1"/>
    <s v="CZ NORTE"/>
    <s v="ARANZAZU "/>
    <x v="2"/>
    <s v="CDI TRAVESURAS SEDE UNO"/>
    <n v="95"/>
    <s v="FRIO"/>
    <n v="2016"/>
    <n v="46345465"/>
    <s v="Res. 12359- 12826-12967"/>
    <m/>
    <s v="17-0137-2016"/>
  </r>
  <r>
    <s v="2016"/>
    <s v="1705000113663"/>
    <x v="1"/>
    <s v="CZ NORTE"/>
    <s v="ARANZAZU "/>
    <x v="1"/>
    <s v="CDI TRAVESURAS SEDE TRES"/>
    <n v="53"/>
    <s v="FRIO"/>
    <n v="2016"/>
    <n v="25855891"/>
    <s v="Res. 12359- 12826-12967"/>
    <m/>
    <s v="17-0137-2016"/>
  </r>
  <r>
    <s v="2016"/>
    <s v="1765300125677"/>
    <x v="1"/>
    <s v="CZ NORTE"/>
    <s v="SALAMINA "/>
    <x v="2"/>
    <s v="CDI GRANDES EXPLORADORES SEDE 1"/>
    <n v="65"/>
    <s v="FRIO"/>
    <n v="2016"/>
    <n v="31710055"/>
    <s v="Res. 12359- 12826-12967"/>
    <m/>
    <s v="17-0137-2016"/>
  </r>
  <r>
    <s v="2016"/>
    <s v="1765300125682"/>
    <x v="1"/>
    <s v="CZ NORTE"/>
    <s v="SALAMINA "/>
    <x v="2"/>
    <s v="CDI GRANDES EXPLORADORES SEDE 2 OBRERO"/>
    <n v="47"/>
    <s v="FRIO"/>
    <n v="2016"/>
    <n v="22928809"/>
    <s v="Res. 12359- 12826-12967"/>
    <m/>
    <s v="17-0137-2016"/>
  </r>
  <r>
    <s v="2016"/>
    <s v="1738800125686"/>
    <x v="1"/>
    <s v="CZ NORTE"/>
    <s v="LA MERCED"/>
    <x v="2"/>
    <s v="CDI GRANDES EXPLORADORES SEDE 3 LA MERCED"/>
    <n v="48"/>
    <s v="FRIO"/>
    <n v="2016"/>
    <n v="23416656"/>
    <s v="Res. 12359- 12826-12967"/>
    <m/>
    <s v="17-0137-2016"/>
  </r>
  <r>
    <s v="2016"/>
    <s v="170881123021"/>
    <x v="1"/>
    <s v="CZ DEL CAFE"/>
    <s v="BELALCAZAR "/>
    <x v="2"/>
    <s v="CDI HUELLITAS BELALCAZAR "/>
    <n v="75"/>
    <s v="FRIO"/>
    <n v="2016"/>
    <n v="36588525"/>
    <s v="Res. 12359- 12826-12967"/>
    <m/>
    <s v="17-0312-2016"/>
  </r>
  <r>
    <s v="2016"/>
    <s v="171741122890"/>
    <x v="1"/>
    <s v="CZ DEL CAFE"/>
    <s v="CHINCHINA"/>
    <x v="1"/>
    <s v="CDI BOSQUE"/>
    <n v="60"/>
    <s v="CALIDO"/>
    <n v="2016"/>
    <n v="23254860"/>
    <s v="Res. 12359- 12826-12967"/>
    <m/>
    <s v="17-0308-2016"/>
  </r>
  <r>
    <s v="2016"/>
    <s v="171741122889"/>
    <x v="1"/>
    <s v="CZ DEL CAFE"/>
    <s v="CHINCHINA"/>
    <x v="1"/>
    <s v="CDI CLARA DUQUE"/>
    <n v="140"/>
    <s v="CALIDO"/>
    <n v="2016"/>
    <n v="54261340"/>
    <s v="Res. 12359- 12826-12967"/>
    <m/>
    <s v="17-0308-2016"/>
  </r>
  <r>
    <s v="2016"/>
    <s v="170881122893"/>
    <x v="1"/>
    <s v="CZ DEL CAFE"/>
    <s v="BELALCAZAR "/>
    <x v="1"/>
    <s v="CDI CONSTRUYENDO SUEÑOS BELALCAZAR 2"/>
    <n v="40"/>
    <s v="FRIO"/>
    <n v="2016"/>
    <n v="19513880"/>
    <s v="Res. 12359- 12826-12967"/>
    <m/>
    <s v="17-0308-2016"/>
  </r>
  <r>
    <s v="2016"/>
    <s v="1787300020520"/>
    <x v="1"/>
    <s v="CZ MANIZALES UNO"/>
    <s v="VILLAMARIA "/>
    <x v="1"/>
    <s v="CDI HOGAR INFANTIL VILLA MARIA"/>
    <n v="146"/>
    <s v="FRIO"/>
    <n v="2016"/>
    <n v="64869552"/>
    <s v="Res. 12359- 12826-12967"/>
    <m/>
    <s v="17-0577-2016"/>
  </r>
  <r>
    <s v="2016"/>
    <s v="1700100019706"/>
    <x v="1"/>
    <s v="CZ MANIZALES UNO"/>
    <s v="MANIZALES"/>
    <x v="2"/>
    <s v="CDI HOGAR INFANTIL ANGELITOS SEDE 1"/>
    <n v="100"/>
    <s v="FRIO"/>
    <n v="2016"/>
    <n v="48784700"/>
    <s v="Res. 12359- 12826-12967"/>
    <m/>
    <s v="17-0576-2016"/>
  </r>
  <r>
    <s v="2016"/>
    <s v="1700100092699"/>
    <x v="1"/>
    <s v="CZ MANIZALES UNO"/>
    <s v="MANIZALES"/>
    <x v="1"/>
    <s v="CDI HOGAR INFANTIL ANGELITOS SEDE 2"/>
    <n v="50"/>
    <s v="FRIO"/>
    <n v="2016"/>
    <n v="24392350"/>
    <s v="Res. 12359- 12826-12967"/>
    <m/>
    <s v="17-0576-2016"/>
  </r>
  <r>
    <s v="2016"/>
    <s v="170011112400"/>
    <x v="1"/>
    <s v="CZ MANIZALES UNO"/>
    <s v="MANIZALES"/>
    <x v="1"/>
    <s v="CDI HOGAR INFANTIL ANGELITOS SEDE 3"/>
    <n v="23"/>
    <s v="FRIO"/>
    <n v="2016"/>
    <n v="11220481"/>
    <s v="Res. 12359- 12826-12967"/>
    <m/>
    <s v="17-0576-2016"/>
  </r>
  <r>
    <s v="2016"/>
    <s v="1800100015598"/>
    <x v="2"/>
    <s v="CZ FLORENCIA 1"/>
    <s v="Florencia"/>
    <x v="2"/>
    <s v="CDI PLEYADE DE SUEÑOS"/>
    <n v="116"/>
    <s v="CALIDO"/>
    <n v="2012"/>
    <n v="44959396"/>
    <s v="Res. 12359 - 18 Nov/2016"/>
    <m/>
    <s v="SE ASIGNÓ LA DOTACIÓN A LA UDS CONFORME A LO PROYECTADO"/>
  </r>
  <r>
    <s v="2016"/>
    <s v="1800100097482"/>
    <x v="2"/>
    <s v="CZ FLORENCIA 1"/>
    <s v="Florencia"/>
    <x v="1"/>
    <s v="CDI GIMNASIO MODERNO"/>
    <n v="260"/>
    <s v="CALIDO"/>
    <n v="2012"/>
    <n v="93927080"/>
    <s v="Res. 12359 - 18 Nov/2016"/>
    <m/>
    <s v="SE ASIGNÓ LA DOTACIÓN A LA UDS CONFORME A LO PROYECTADO"/>
  </r>
  <r>
    <s v="2016"/>
    <s v="1800100000735"/>
    <x v="2"/>
    <s v="CZ FLORENCIA 1"/>
    <s v="Florencia"/>
    <x v="2"/>
    <s v="CDI CRECIENDO CON ALEGRIA"/>
    <n v="320"/>
    <s v="CALIDO"/>
    <n v="2012"/>
    <n v="115602560"/>
    <s v="Res. 12359 - 18 Nov/2016"/>
    <m/>
    <s v="SE ASIGNÓ LA DOTACIÓN A LA UDS CONFORME A LO PROYECTADO"/>
  </r>
  <r>
    <s v="2016"/>
    <s v="1800100127673"/>
    <x v="2"/>
    <s v="CZ FLORENCIA 2"/>
    <s v="Florencia"/>
    <x v="2"/>
    <s v="CDI MANANTIAL DE TERNURA"/>
    <n v="118"/>
    <s v="CALIDO"/>
    <n v="2014"/>
    <n v="45734558"/>
    <s v="Res. 12359 - 18 Nov/2016"/>
    <m/>
    <s v="SE ASIGNÓ LA DOTACIÓN A LA UDS CONFORME A LO PROYECTADO"/>
  </r>
  <r>
    <s v="2016"/>
    <s v="1800100013326"/>
    <x v="2"/>
    <s v="CZ FLORENCIA 2"/>
    <s v="Florencia"/>
    <x v="2"/>
    <s v="CDI MIS PRIMERAS TRAVESURAS"/>
    <n v="62"/>
    <s v="CALIDO"/>
    <n v="2012"/>
    <n v="24030022"/>
    <s v="Res. 12359 - 18 Nov/2016"/>
    <m/>
    <s v="SE ASIGNÓ LA DOTACIÓN A LA UDS CONFORME A LO PROYECTADO"/>
  </r>
  <r>
    <s v="2016"/>
    <s v="1809400099462"/>
    <x v="2"/>
    <s v="CZ BELEN DE LOS ANDAQUIES"/>
    <s v="Belen De Los Andaquies"/>
    <x v="1"/>
    <s v="CDI MANOS CREATIVAS"/>
    <n v="60"/>
    <s v="CALIDO"/>
    <n v="2012"/>
    <n v="23254860"/>
    <s v="Res. 12359 - 18 Nov/2016"/>
    <m/>
    <s v="SE ASIGNÓ LA DOTACIÓN A LA UDS CONFORME A LO PROYECTADO"/>
  </r>
  <r>
    <s v="2016"/>
    <s v="1815000099724"/>
    <x v="2"/>
    <s v="CZ PUERTO RICO"/>
    <s v="Cartagena Del Chaira"/>
    <x v="2"/>
    <s v="CDI REMOLINO"/>
    <n v="60"/>
    <s v="CALIDO"/>
    <n v="2012"/>
    <n v="23254860"/>
    <s v="Res. 12359 - 18 Nov/2016"/>
    <m/>
    <s v="SE ASIGNÓ LA DOTACIÓN A LA UDS CONFORME A LO PROYECTADO"/>
  </r>
  <r>
    <s v="2016"/>
    <s v="1815000099725"/>
    <x v="2"/>
    <s v="CZ PUERTO RICO"/>
    <s v="Cartagena Del Chaira"/>
    <x v="2"/>
    <s v="CDI JARDIN DE ESPERANZA"/>
    <n v="128"/>
    <s v="CALIDO"/>
    <n v="2012"/>
    <n v="49610368"/>
    <s v="Res. 12359 - 18 Nov/2016"/>
    <m/>
    <s v="SE ASIGNÓ LA DOTACIÓN A LA UDS CONFORME A LO PROYECTADO"/>
  </r>
  <r>
    <s v="2016"/>
    <s v="1815000099805"/>
    <x v="2"/>
    <s v="CZ PUERTO RICO"/>
    <s v="Cartagena Del Chaira"/>
    <x v="1"/>
    <s v="CDI RAYITO DE SOL"/>
    <n v="120"/>
    <s v="CALIDO"/>
    <n v="2012"/>
    <n v="46509720"/>
    <s v="Res. 12359 - 18 Nov/2016"/>
    <m/>
    <s v="SE ASIGNÓ LA DOTACIÓN A LA UDS CONFORME A LO PROYECTADO"/>
  </r>
  <r>
    <s v="2016"/>
    <s v="1815000112951"/>
    <x v="2"/>
    <s v="CZ PUERTO RICO"/>
    <s v="Cartagena Del Chaira"/>
    <x v="2"/>
    <s v="CDI SEMILLAS DEL MAÑANA"/>
    <n v="120"/>
    <s v="CALIDO"/>
    <n v="2012"/>
    <n v="46509720"/>
    <s v="Res. 12359 - 18 Nov/2016"/>
    <m/>
    <s v="SE ASIGNÓ LA DOTACIÓN A LA UDS CONFORME A LO PROYECTADO"/>
  </r>
  <r>
    <s v="2016"/>
    <s v="1820500014758"/>
    <x v="2"/>
    <s v="CZ BELEN DE LOS ANDAQUIES"/>
    <s v="Curillo"/>
    <x v="1"/>
    <s v="CDI NUESTRA SEÑORA DE BELEN"/>
    <n v="140"/>
    <s v="CALIDO"/>
    <n v="2012"/>
    <n v="54261340"/>
    <s v="Res. 12359 - 18 Nov/2016"/>
    <m/>
    <s v="SE ASIGNÓ LA DOTACIÓN A LA UDS CONFORME A LO PROYECTADO"/>
  </r>
  <r>
    <s v="2016"/>
    <s v="1824700013777"/>
    <x v="2"/>
    <s v="CZ PUERTO RICO"/>
    <s v="El Doncello"/>
    <x v="1"/>
    <s v="CDI HUELLITAS EL DONCELLO"/>
    <n v="142"/>
    <s v="CALIDO"/>
    <n v="2012"/>
    <n v="55036502"/>
    <s v="Res. 12359 - 18 Nov/2016"/>
    <m/>
    <s v="SE ASIGNÓ LA DOTACIÓN A LA UDS CONFORME A LO PROYECTADO"/>
  </r>
  <r>
    <s v="2016"/>
    <s v="1825600014930"/>
    <x v="2"/>
    <s v="CZ PUERTO RICO"/>
    <s v="El Paujil"/>
    <x v="2"/>
    <s v="CDI MI PEQUEÑA FANTASIA EL PAUJIL"/>
    <n v="62"/>
    <s v="CALIDO"/>
    <n v="2012"/>
    <n v="24030022"/>
    <s v="Res. 12359 - 18 Nov/2016"/>
    <m/>
    <s v="SE ASIGNÓ LA DOTACIÓN A LA UDS CONFORME A LO PROYECTADO"/>
  </r>
  <r>
    <s v="2016"/>
    <s v="1825600014952"/>
    <x v="2"/>
    <s v="CZ PUERTO RICO"/>
    <s v="El Paujil"/>
    <x v="2"/>
    <s v="CDI MI MUNDO DE ALEGRIAS EL PAUJIL"/>
    <n v="160"/>
    <s v="CALIDO"/>
    <n v="2012"/>
    <n v="57801280"/>
    <s v="Res. 12359 - 18 Nov/2016"/>
    <m/>
    <s v="SE ASIGNÓ LA DOTACIÓN A LA UDS CONFORME A LO PROYECTADO"/>
  </r>
  <r>
    <s v="2016"/>
    <s v="1825600099197"/>
    <x v="2"/>
    <s v="CZ PUERTO RICO"/>
    <s v="El Paujil"/>
    <x v="1"/>
    <s v="CDI MIS PEQUEÑOS GENIOS EL PAUJIL"/>
    <n v="80"/>
    <s v="CALIDO"/>
    <n v="2012"/>
    <n v="31006480"/>
    <s v="Res. 12359 - 18 Nov/2016"/>
    <m/>
    <s v="SE ASIGNÓ LA DOTACIÓN A LA UDS CONFORME A LO PROYECTADO"/>
  </r>
  <r>
    <s v="2016"/>
    <s v="1841000013713"/>
    <x v="2"/>
    <s v="CZ FLORENCIA 1"/>
    <s v="La Montañita"/>
    <x v="2"/>
    <s v="CDI UNION PENEYA LA CASITA DEL SABER"/>
    <n v="41"/>
    <s v="CALIDO"/>
    <n v="2012"/>
    <n v="15890821"/>
    <s v="Res. 12359 - 18 Nov/2016"/>
    <m/>
    <s v="SE ASIGNÓ LA DOTACIÓN A LA UDS CONFORME A LO PROYECTADO"/>
  </r>
  <r>
    <s v="2016"/>
    <s v="1841000013721"/>
    <x v="2"/>
    <s v="CZ FLORENCIA 1"/>
    <s v="La Montañita"/>
    <x v="2"/>
    <s v="CDI SANTUARIO MIS PEQUEÑOS ANGELITOS"/>
    <n v="40"/>
    <s v="CALIDO"/>
    <n v="2012"/>
    <n v="15503240"/>
    <s v="Res. 12359 - 18 Nov/2016"/>
    <m/>
    <s v="SE ASIGNÓ LA DOTACIÓN A LA UDS CONFORME A LO PROYECTADO"/>
  </r>
  <r>
    <s v="2016"/>
    <s v="1846000015536"/>
    <x v="2"/>
    <s v="CZ FLORENCIA 2"/>
    <s v="Milan"/>
    <x v="2"/>
    <s v="CDI MILAN"/>
    <n v="60"/>
    <s v="CALIDO"/>
    <n v="2012"/>
    <n v="23254860"/>
    <s v="Res. 12359 - 18 Nov/2016"/>
    <m/>
    <s v="SE ASIGNÓ LA DOTACIÓN A LA UDS CONFORME A LO PROYECTADO"/>
  </r>
  <r>
    <s v="2016"/>
    <s v="1846000015551"/>
    <x v="2"/>
    <s v="CZ FLORENCIA 2"/>
    <s v="Milan"/>
    <x v="2"/>
    <s v="CDI SAN ANTONIO DE GETUCHA"/>
    <n v="60"/>
    <s v="CALIDO"/>
    <n v="2012"/>
    <n v="23254860"/>
    <s v="Res. 12359 - 18 Nov/2016"/>
    <m/>
    <s v="SE ASIGNÓ LA DOTACIÓN A LA UDS CONFORME A LO PROYECTADO"/>
  </r>
  <r>
    <s v="2016"/>
    <s v="1847900013697"/>
    <x v="2"/>
    <s v="CZ FLORENCIA 1"/>
    <s v="Morelia"/>
    <x v="2"/>
    <s v="CDI LOS CORAZONES DE MAJEIMA"/>
    <n v="42"/>
    <s v="CALIDO"/>
    <n v="2012"/>
    <n v="16278402"/>
    <s v="Res. 12359 - 18 Nov/2016"/>
    <m/>
    <s v="SE ASIGNÓ LA DOTACIÓN A LA UDS CONFORME A LO PROYECTADO"/>
  </r>
  <r>
    <s v="2016"/>
    <s v="1859200013770"/>
    <x v="2"/>
    <s v="CZ PUERTO RICO"/>
    <s v="Puerto Rico"/>
    <x v="1"/>
    <s v="CDI MANITAS CREATIVAS PTO RICO"/>
    <n v="288"/>
    <s v="CALIDO"/>
    <n v="2012"/>
    <n v="104042304"/>
    <s v="Res. 12359 - 18 Nov/2016"/>
    <m/>
    <s v="SE ASIGNÓ LA DOTACIÓN A LA UDS CONFORME A LO PROYECTADO"/>
  </r>
  <r>
    <s v="2016"/>
    <s v="1861000017387"/>
    <x v="2"/>
    <s v="CZ BELEN DE LOS ANDAQUIES"/>
    <s v="San Jose Del Fragua"/>
    <x v="2"/>
    <s v="LOS CHIQUITINES"/>
    <n v="40"/>
    <s v="CALIDO"/>
    <n v="2012"/>
    <n v="15503240"/>
    <s v="Res. 12359 - 18 Nov/2016"/>
    <m/>
    <s v="SE ASIGNÓ LA DOTACIÓN A LA UDS CONFORME A LO PROYECTADO"/>
  </r>
  <r>
    <s v="2016"/>
    <s v="1861000099465"/>
    <x v="2"/>
    <s v="CZ BELEN DE LOS ANDAQUIES"/>
    <s v="San Jose Del Fragua"/>
    <x v="1"/>
    <s v="CDI MIS PRIMERAS TRAVESURAS"/>
    <n v="80"/>
    <s v="CALIDO"/>
    <n v="2012"/>
    <n v="31006480"/>
    <s v="Res. 12359 - 18 Nov/2016"/>
    <m/>
    <s v="SE ASIGNÓ LA DOTACIÓN A LA UDS CONFORME A LO PROYECTADO"/>
  </r>
  <r>
    <s v="2016"/>
    <s v="1861000129936"/>
    <x v="2"/>
    <s v="CZ BELEN DE LOS ANDAQUIES"/>
    <s v="San Jose Del Fragua"/>
    <x v="2"/>
    <s v="MI MUNDO MAGICO"/>
    <n v="100"/>
    <s v="CALIDO"/>
    <n v="2012"/>
    <n v="38758100"/>
    <s v="Res. 12359 - 18 Nov/2016"/>
    <m/>
    <s v="SE ASIGNÓ LA DOTACIÓN A LA UDS CONFORME A LO PROYECTADO"/>
  </r>
  <r>
    <s v="2016"/>
    <s v="1875300099789"/>
    <x v="2"/>
    <s v="CZ PUERTO RICO"/>
    <s v="San Vicente Del Caguan"/>
    <x v="2"/>
    <s v="CDI GOTITAS DE FELICIDAD"/>
    <n v="42"/>
    <s v="CALIDO"/>
    <n v="2012"/>
    <n v="16278402"/>
    <s v="Res. 12359 - 18 Nov/2016"/>
    <m/>
    <s v="SE ASIGNÓ LA DOTACIÓN A LA UDS CONFORME A LO PROYECTADO"/>
  </r>
  <r>
    <s v="2016"/>
    <s v="1875300099795"/>
    <x v="2"/>
    <s v="CZ PUERTO RICO"/>
    <s v="San Vicente Del Caguan"/>
    <x v="2"/>
    <s v="CDI SEMILLEROS DE PAZ"/>
    <n v="140"/>
    <s v="CALIDO"/>
    <n v="2012"/>
    <n v="54261340"/>
    <s v="Res. 12359 - 18 Nov/2016"/>
    <m/>
    <s v="SE ASIGNÓ LA DOTACIÓN A LA UDS CONFORME A LO PROYECTADO"/>
  </r>
  <r>
    <s v="2016"/>
    <s v="1875300099804"/>
    <x v="2"/>
    <s v="CZ PUERTO RICO"/>
    <s v="San Vicente Del Caguan"/>
    <x v="2"/>
    <s v="CDI UN MUNDO DE SUEÑOS"/>
    <n v="62"/>
    <s v="CALIDO"/>
    <n v="2012"/>
    <n v="24030022"/>
    <s v="Res. 12359 - 18 Nov/2016"/>
    <m/>
    <s v="SE ASIGNÓ LA DOTACIÓN A LA UDS CONFORME A LO PROYECTADO"/>
  </r>
  <r>
    <s v="2016"/>
    <s v="1875600099728"/>
    <x v="2"/>
    <s v="CZ FLORENCIA 2"/>
    <s v="Solano"/>
    <x v="2"/>
    <s v="CDI MIS PRIMERAS AVENTURAS SOLANO"/>
    <n v="66"/>
    <s v="CALIDO"/>
    <n v="2012"/>
    <n v="25580346"/>
    <s v="Res. 12359 - 18 Nov/2016"/>
    <m/>
    <s v="SE ASIGNÓ LA DOTACIÓN A LA UDS CONFORME A LO PROYECTADO"/>
  </r>
  <r>
    <s v="2016"/>
    <s v="1875600099733"/>
    <x v="2"/>
    <s v="CZ FLORENCIA 2"/>
    <s v="Solano"/>
    <x v="2"/>
    <s v="CDI MONONGUETE"/>
    <n v="30"/>
    <s v="CALIDO"/>
    <n v="2012"/>
    <n v="11627430"/>
    <s v="Res. 12359 - 18 Nov/2016"/>
    <m/>
    <s v="SE ASIGNÓ LA DOTACIÓN A LA UDS CONFORME A LO PROYECTADO"/>
  </r>
  <r>
    <s v="2016"/>
    <s v="1878500099694"/>
    <x v="2"/>
    <s v="CZ BELEN DE LOS ANDAQUIES"/>
    <s v="Solita"/>
    <x v="2"/>
    <s v="CDI ATARDECERES Y LUCEROS"/>
    <n v="140"/>
    <s v="CALIDO"/>
    <n v="2012"/>
    <n v="54261340"/>
    <s v="Res. 12359 - 18 Nov/2016"/>
    <m/>
    <s v="SE ASIGNÓ LA DOTACIÓN A LA UDS CONFORME A LO PROYECTADO"/>
  </r>
  <r>
    <s v="2016"/>
    <s v="2565800013387"/>
    <x v="3"/>
    <s v="VILLETA "/>
    <s v="SAN  FRANCISCO"/>
    <x v="2"/>
    <s v="TRAVESURAS"/>
    <n v="85"/>
    <s v="CALIDO"/>
    <m/>
    <n v="32944385"/>
    <s v="Res. 12359 - 18 Nov/2016"/>
    <m/>
    <m/>
  </r>
  <r>
    <s v="2016"/>
    <s v="2540200049033"/>
    <x v="3"/>
    <s v="VILLETA "/>
    <s v="VILLETA "/>
    <x v="2"/>
    <s v="CARRUSEL DE ENSUEÑOS."/>
    <n v="95"/>
    <s v="CALIDO"/>
    <m/>
    <n v="36820195"/>
    <s v="Res. 12359 - 18 Nov/2016"/>
    <m/>
    <m/>
  </r>
  <r>
    <s v="2016"/>
    <s v="2575400128507"/>
    <x v="3"/>
    <s v="SOACHA"/>
    <s v="SOACHA"/>
    <x v="1"/>
    <s v="CDI MIS PEQUEÑOS HEROES "/>
    <n v="400"/>
    <s v="FRIO"/>
    <m/>
    <n v="177724800"/>
    <s v="Res. 12359 - 18 Nov/2016"/>
    <m/>
    <m/>
  </r>
  <r>
    <s v="2016"/>
    <s v="2575400137515"/>
    <x v="3"/>
    <s v="SOACHA"/>
    <s v="SOACHA"/>
    <x v="1"/>
    <s v=" CDI SAN IGNACIO DE OYOLA"/>
    <n v="250"/>
    <s v="FRIO"/>
    <m/>
    <n v="111078000"/>
    <s v="Res. 12359 - 18 Nov/2016"/>
    <m/>
    <m/>
  </r>
  <r>
    <s v="2016"/>
    <s v="2575400101894"/>
    <x v="3"/>
    <s v="SOACHA"/>
    <s v="SOACHA"/>
    <x v="2"/>
    <s v="CDI FUNDEHI"/>
    <n v="150"/>
    <s v="FRIO"/>
    <m/>
    <n v="73177050"/>
    <s v="Res. 12359 - 18 Nov/2016"/>
    <m/>
    <m/>
  </r>
  <r>
    <s v="2016"/>
    <s v="2558000030667"/>
    <x v="3"/>
    <s v="SAN JUAN DE RIOSECO"/>
    <s v="PULI "/>
    <x v="2"/>
    <s v="SEMILLITAS DEL FUTURO "/>
    <n v="12"/>
    <s v="CALIDO"/>
    <m/>
    <n v="4650972"/>
    <s v="Res. 12359 - 18 Nov/2016"/>
    <m/>
    <m/>
  </r>
  <r>
    <s v="2016"/>
    <s v="2529900102373"/>
    <x v="3"/>
    <s v="GACHETA"/>
    <s v="GAMA"/>
    <x v="1"/>
    <s v="MIS PEQUEÑOS GENIOS"/>
    <n v="30"/>
    <s v="FRIO"/>
    <m/>
    <n v="14635410"/>
    <s v="Res. 12359 - 18 Nov/2016"/>
    <m/>
    <m/>
  </r>
  <r>
    <s v="2016"/>
    <s v="2587300032723"/>
    <x v="3"/>
    <s v="CHOCONTÁ "/>
    <s v="VILLAPINZON "/>
    <x v="1"/>
    <s v="CDI VILLAPINZON"/>
    <n v="91"/>
    <s v="FRIO"/>
    <m/>
    <n v="44335939"/>
    <s v="Res. 12359 - 18 Nov/2016"/>
    <m/>
    <m/>
  </r>
  <r>
    <s v="2016"/>
    <s v="2518300032711"/>
    <x v="3"/>
    <s v="CHOCONTÁ "/>
    <s v="CHOCONTÁ "/>
    <x v="2"/>
    <s v="CDI CHOCONTA"/>
    <n v="100"/>
    <s v="FRIO"/>
    <m/>
    <n v="48784700"/>
    <s v="Res. 12359 - 18 Nov/2016"/>
    <m/>
    <m/>
  </r>
  <r>
    <s v="2016"/>
    <s v="2532200030211"/>
    <x v="3"/>
    <s v="GACHETA"/>
    <s v="GUASCA"/>
    <x v="2"/>
    <s v="FRUTOS DE AMOR"/>
    <n v="134"/>
    <s v="FRIO"/>
    <m/>
    <n v="65371498"/>
    <s v="Res. 12359 - 18 Nov/2016"/>
    <m/>
    <m/>
  </r>
  <r>
    <s v="2016"/>
    <s v="2575400137503"/>
    <x v="3"/>
    <s v="SOACHA"/>
    <s v="SOACHA"/>
    <x v="1"/>
    <s v="CDI SANTO DOMINGO SAVIO"/>
    <n v="200"/>
    <s v="FRIO"/>
    <m/>
    <n v="88862400"/>
    <s v="Res. 12359 - 18 Nov/2016"/>
    <m/>
    <m/>
  </r>
  <r>
    <s v="2016"/>
    <s v="2531200109173"/>
    <x v="3"/>
    <s v="FUSAGASUGÁ "/>
    <s v="GRANADA"/>
    <x v="2"/>
    <s v="AMANECER FELIZ"/>
    <n v="60"/>
    <s v="FRIO"/>
    <m/>
    <n v="29270820"/>
    <s v="Res. 12359 - 18 Nov/2016"/>
    <m/>
    <m/>
  </r>
  <r>
    <s v="2016"/>
    <s v="2512000030136"/>
    <x v="3"/>
    <s v="FUSAGASUGÁ "/>
    <s v="CABRERA"/>
    <x v="1"/>
    <s v="CARRUSEL DE ALEGRIAS "/>
    <n v="20"/>
    <s v="CALIDO"/>
    <m/>
    <n v="7751620"/>
    <s v="Res. 12359 - 18 Nov/2016"/>
    <m/>
    <m/>
  </r>
  <r>
    <s v="2016"/>
    <s v="2553500029928"/>
    <x v="3"/>
    <s v="FUSAGASUGÁ "/>
    <s v="PASCA"/>
    <x v="1"/>
    <s v="CENTRO INFANTIL POLICARPA SALAVARRIETA "/>
    <n v="25"/>
    <s v="FRIO"/>
    <m/>
    <n v="12196175"/>
    <s v="Res. 12359 - 18 Nov/2016"/>
    <m/>
    <m/>
  </r>
  <r>
    <s v="2016"/>
    <s v="2580500030164"/>
    <x v="3"/>
    <s v="FUSAGASUGÁ "/>
    <s v="TIBACUY"/>
    <x v="1"/>
    <s v="CUMACA/TIBACUY INSTITUTO EDUCATIVO DTAL RICARDO"/>
    <n v="40"/>
    <s v="CALIDO"/>
    <m/>
    <n v="15503240"/>
    <s v="Res. 12359 - 18 Nov/2016"/>
    <m/>
    <m/>
  </r>
  <r>
    <s v="2016"/>
    <s v="2552400029915"/>
    <x v="3"/>
    <s v="FUSAGASUGÁ "/>
    <s v="PANDI"/>
    <x v="1"/>
    <s v="ESCUELA NUEVA ALIANZA PANDI"/>
    <n v="25"/>
    <s v="CALIDO"/>
    <m/>
    <n v="9689525"/>
    <s v="Res. 12359 - 18 Nov/2016"/>
    <m/>
    <m/>
  </r>
  <r>
    <s v="2016"/>
    <s v="2505300029893"/>
    <x v="3"/>
    <s v="FUSAGASUGÁ "/>
    <s v="ARBELAEZ "/>
    <x v="1"/>
    <s v="JHON F KENEDY ARBELAEZ INS SEDE JARDIN INFANTIL"/>
    <n v="31"/>
    <s v="CALIDO"/>
    <m/>
    <n v="12015011"/>
    <s v="Res. 12359 - 18 Nov/2016"/>
    <m/>
    <m/>
  </r>
  <r>
    <s v="2016"/>
    <s v="2526900106393"/>
    <x v="3"/>
    <s v="FACATATIVA "/>
    <s v="FACATATIVA "/>
    <x v="2"/>
    <s v="CDI APRENDAMOS A CONSTRUIR"/>
    <n v="230"/>
    <s v="FRIO"/>
    <m/>
    <n v="102191760"/>
    <s v="Res. 12359 - 18 Nov/2016"/>
    <m/>
    <m/>
  </r>
  <r>
    <s v="2016"/>
    <s v="2526000051193"/>
    <x v="3"/>
    <s v="FACATATIVA "/>
    <s v="EL ROSAL "/>
    <x v="2"/>
    <s v="ARCO IRIS"/>
    <n v="56"/>
    <s v="FRIO"/>
    <m/>
    <n v="14949658"/>
    <s v="Res. 12359 - 18 Nov/2016"/>
    <m/>
    <m/>
  </r>
  <r>
    <s v="2016"/>
    <s v="2575400137503"/>
    <x v="3"/>
    <s v="UBATÉ"/>
    <s v="LENGUAZAQUE"/>
    <x v="2"/>
    <s v="TESOROS DEL ZAQUE"/>
    <n v="100"/>
    <s v="FRIO"/>
    <m/>
    <n v="48784700"/>
    <s v="Res. 12826 - 01 Dic/2016"/>
    <m/>
    <m/>
  </r>
  <r>
    <s v="2016"/>
    <s v="2531200109173"/>
    <x v="3"/>
    <s v="UBATÉ"/>
    <s v="SUSA"/>
    <x v="2"/>
    <s v="CDI SUSA"/>
    <n v="100"/>
    <s v="FRIO"/>
    <m/>
    <n v="48784700"/>
    <s v="Res. 12826 - 01 Dic/2016"/>
    <m/>
    <m/>
  </r>
  <r>
    <s v="2016"/>
    <s v="258431121510"/>
    <x v="3"/>
    <s v="UBATÉ"/>
    <s v="UBATE"/>
    <x v="2"/>
    <s v="MI CASITA DE ENSUEÑOS"/>
    <n v="160"/>
    <s v="FRIO"/>
    <m/>
    <n v="5778517"/>
    <s v="Res. 12826 - 01 Dic/2016"/>
    <m/>
    <m/>
  </r>
  <r>
    <s v="2016"/>
    <s v="2587300032723"/>
    <x v="3"/>
    <s v="CHOCONTÁ"/>
    <s v="VILLAPINZON"/>
    <x v="1"/>
    <s v="CDI VILLAPINZON"/>
    <n v="91"/>
    <s v="FRIO"/>
    <m/>
    <n v="58138"/>
    <s v="Res. 12826 - 01 Dic/2016"/>
    <m/>
    <m/>
  </r>
  <r>
    <s v="2016"/>
    <s v="2526000051193"/>
    <x v="3"/>
    <s v="FACATATIVA "/>
    <s v="EL ROSAL "/>
    <x v="2"/>
    <s v="ARCO IRIS"/>
    <n v="56"/>
    <s v="FRIO"/>
    <m/>
    <n v="12369774"/>
    <s v="Res.12967 - 05 Dic/2016"/>
    <m/>
    <m/>
  </r>
  <r>
    <s v="2016"/>
    <s v="254731115977"/>
    <x v="3"/>
    <s v="FACATATIVA "/>
    <s v="MOSQUERA "/>
    <x v="2"/>
    <s v="CAMPOS DE PLATA"/>
    <n v="65"/>
    <s v="FRIO"/>
    <m/>
    <n v="31710055"/>
    <s v="Res.12967 - 05 Dic/2016"/>
    <m/>
    <m/>
  </r>
  <r>
    <s v="2016"/>
    <s v="252691115557"/>
    <x v="3"/>
    <s v="FACATATIVA "/>
    <s v="FACATATIVA "/>
    <x v="2"/>
    <s v="CDI EL PORTAL DE TUS SUEÑOS"/>
    <n v="143"/>
    <s v="FRIO"/>
    <m/>
    <n v="69762121"/>
    <s v="Res.12967 - 05 Dic/2016"/>
    <m/>
    <m/>
  </r>
  <r>
    <s v="2016"/>
    <s v="250401114418"/>
    <x v="3"/>
    <s v="FACATATIVA "/>
    <s v="ANOLAIMA "/>
    <x v="1"/>
    <s v="CDI JUAN PABLO II"/>
    <n v="25"/>
    <s v="CALIDO"/>
    <m/>
    <n v="9689525"/>
    <s v="Res.12967 - 05 Dic/2016"/>
    <m/>
    <m/>
  </r>
  <r>
    <s v="2016"/>
    <s v="250191115606"/>
    <x v="3"/>
    <s v="FACATATIVA "/>
    <s v="ALBAN"/>
    <x v="1"/>
    <s v="CDI LUNA NUEVA"/>
    <n v="21"/>
    <s v="FRIO"/>
    <m/>
    <n v="10244787"/>
    <s v="Res.12967 - 05 Dic/2016"/>
    <m/>
    <m/>
  </r>
  <r>
    <s v="2016"/>
    <s v="2509900027663"/>
    <x v="3"/>
    <s v="FACATATIVA "/>
    <s v="BOJACA "/>
    <x v="2"/>
    <s v="CDI MI SEGUNDO HOGAR"/>
    <n v="130"/>
    <s v="FRIO"/>
    <m/>
    <n v="63420110"/>
    <s v="Res.12967 - 05 Dic/2016"/>
    <m/>
    <m/>
  </r>
  <r>
    <s v="2016"/>
    <s v="254301111221"/>
    <x v="3"/>
    <s v="FACATATIVA "/>
    <s v="MADRID "/>
    <x v="2"/>
    <s v="CONSTRUCTORES DEL FUTURO"/>
    <n v="112"/>
    <s v="FRIO"/>
    <m/>
    <n v="54638864"/>
    <s v="Res.12967 - 05 Dic/2016"/>
    <m/>
    <m/>
  </r>
  <r>
    <s v="2016"/>
    <s v="2526000051174"/>
    <x v="3"/>
    <s v="FACATATIVA "/>
    <s v="EL ROSAL "/>
    <x v="2"/>
    <s v="CRECIENDO CON ALEGRIA"/>
    <n v="80"/>
    <s v="FRIO"/>
    <m/>
    <n v="39027760"/>
    <s v="Res.12967 - 05 Dic/2016"/>
    <m/>
    <m/>
  </r>
  <r>
    <s v="2016"/>
    <s v="254731117200"/>
    <x v="3"/>
    <s v="FACATATIVA "/>
    <s v="MOSQUERA "/>
    <x v="2"/>
    <s v="EL POBLADO"/>
    <n v="50"/>
    <s v="FRIO"/>
    <m/>
    <n v="24392350"/>
    <s v="Res.12967 - 05 Dic/2016"/>
    <m/>
    <m/>
  </r>
  <r>
    <s v="2016"/>
    <s v="250991115991"/>
    <x v="3"/>
    <s v="FACATATIVA "/>
    <s v="BOJACA "/>
    <x v="1"/>
    <s v="EL TALLER DE LOS ARTISTAS"/>
    <n v="87"/>
    <s v="FRIO"/>
    <m/>
    <n v="42442689"/>
    <s v="Res.12967 - 05 Dic/2016"/>
    <m/>
    <m/>
  </r>
  <r>
    <s v="2016"/>
    <s v="254731115987"/>
    <x v="3"/>
    <s v="FACATATIVA "/>
    <s v="MOSQUERA "/>
    <x v="2"/>
    <s v="ENANITOS SOÑADORES"/>
    <n v="39"/>
    <s v="FRIO"/>
    <m/>
    <n v="19026033"/>
    <s v="Res.12967 - 05 Dic/2016"/>
    <m/>
    <m/>
  </r>
  <r>
    <s v="2016"/>
    <s v="2504000060962"/>
    <x v="3"/>
    <s v="FACATATIVA "/>
    <s v="ANOLAIMA "/>
    <x v="2"/>
    <s v="GOTICAS DE AMOR"/>
    <n v="52"/>
    <s v="CALIDO"/>
    <m/>
    <n v="20154212"/>
    <s v="Res.12967 - 05 Dic/2016"/>
    <m/>
    <m/>
  </r>
  <r>
    <s v="2016"/>
    <s v="254731117189"/>
    <x v="3"/>
    <s v="FACATATIVA "/>
    <s v="MOSQUERA "/>
    <x v="2"/>
    <s v="GOTITAS DE AMOR 2"/>
    <n v="26"/>
    <s v="FRIO"/>
    <m/>
    <n v="12684022"/>
    <s v="Res.12967 - 05 Dic/2016"/>
    <m/>
    <m/>
  </r>
  <r>
    <s v="2016"/>
    <s v="254731115330"/>
    <x v="3"/>
    <s v="FACATATIVA "/>
    <s v="MOSQUERA "/>
    <x v="2"/>
    <s v="LA CASITA DEL SABER"/>
    <n v="52"/>
    <s v="FRIO"/>
    <m/>
    <n v="25368044"/>
    <s v="Res.12967 - 05 Dic/2016"/>
    <m/>
    <m/>
  </r>
  <r>
    <s v="2016"/>
    <s v="254731117213"/>
    <x v="3"/>
    <s v="FACATATIVA "/>
    <s v="MOSQUERA "/>
    <x v="1"/>
    <s v="LA ESPERANZA"/>
    <n v="142"/>
    <s v="FRIO"/>
    <m/>
    <n v="69274274"/>
    <s v="Res.12967 - 05 Dic/2016"/>
    <m/>
    <m/>
  </r>
  <r>
    <s v="2016"/>
    <s v="257691115999"/>
    <x v="3"/>
    <s v="FACATATIVA "/>
    <s v="SUBACHOQUE "/>
    <x v="1"/>
    <s v="LA RONDA DE LOS NIÑOS"/>
    <n v="27"/>
    <s v="FRIO"/>
    <m/>
    <n v="13171869"/>
    <s v="Res.12967 - 05 Dic/2016"/>
    <m/>
    <m/>
  </r>
  <r>
    <s v="2016"/>
    <s v="2526000022816"/>
    <x v="3"/>
    <s v="FACATATIVA "/>
    <s v="EL ROSAL "/>
    <x v="2"/>
    <s v="LA ROSA ENCANTADA"/>
    <n v="80"/>
    <s v="FRIO"/>
    <m/>
    <n v="39027760"/>
    <s v="Res.12967 - 05 Dic/2016"/>
    <m/>
    <m/>
  </r>
  <r>
    <s v="2016"/>
    <s v="254731115352"/>
    <x v="3"/>
    <s v="FACATATIVA "/>
    <s v="MOSQUERA "/>
    <x v="2"/>
    <s v="MI DULCE HOGAR"/>
    <n v="52"/>
    <s v="FRIO"/>
    <m/>
    <n v="25368044"/>
    <s v="Res.12967 - 05 Dic/2016"/>
    <m/>
    <m/>
  </r>
  <r>
    <s v="2016"/>
    <s v="254731115324"/>
    <x v="3"/>
    <s v="FACATATIVA "/>
    <s v="MOSQUERA "/>
    <x v="2"/>
    <s v="MI MUNDO MAGICO"/>
    <n v="78"/>
    <s v="FRIO"/>
    <m/>
    <n v="38052066"/>
    <s v="Res.12967 - 05 Dic/2016"/>
    <m/>
    <m/>
  </r>
  <r>
    <s v="2016"/>
    <s v="2526000051208"/>
    <x v="3"/>
    <s v="FACATATIVA "/>
    <s v="EL ROSAL "/>
    <x v="2"/>
    <s v="NIDITO DE SUEÑOS"/>
    <n v="143"/>
    <s v="FRIO"/>
    <m/>
    <n v="69762121"/>
    <s v="Res.12967 - 05 Dic/2016"/>
    <m/>
    <m/>
  </r>
  <r>
    <s v="2016"/>
    <s v="254731115350"/>
    <x v="3"/>
    <s v="FACATATIVA "/>
    <s v="MOSQUERA "/>
    <x v="2"/>
    <s v="PASITOS AL FUTURO"/>
    <n v="52"/>
    <s v="FRIO"/>
    <m/>
    <n v="25368044"/>
    <s v="Res.12967 - 05 Dic/2016"/>
    <m/>
    <m/>
  </r>
  <r>
    <s v="2016"/>
    <s v="257691116621"/>
    <x v="3"/>
    <s v="FACATATIVA "/>
    <s v="SUBACHOQUE "/>
    <x v="2"/>
    <s v="PUERTA DEL SOL"/>
    <n v="99"/>
    <s v="FRIO"/>
    <m/>
    <n v="48296853"/>
    <s v="Res.12967 - 05 Dic/2016"/>
    <m/>
    <m/>
  </r>
  <r>
    <s v="2016"/>
    <s v="254731115982"/>
    <x v="3"/>
    <s v="FACATATIVA "/>
    <s v="MOSQUERA "/>
    <x v="2"/>
    <s v="REMANSO DE PAZ"/>
    <n v="39"/>
    <s v="FRIO"/>
    <m/>
    <n v="19026033"/>
    <s v="Res.12967 - 05 Dic/2016"/>
    <m/>
    <m/>
  </r>
  <r>
    <s v="2016"/>
    <s v="254301111228"/>
    <x v="3"/>
    <s v="FACATATIVA "/>
    <s v="MADRID "/>
    <x v="2"/>
    <s v="SUEÑOS EN MARCHA SEDE A"/>
    <n v="78"/>
    <s v="FRIO"/>
    <m/>
    <n v="38052066"/>
    <s v="Res.12967 - 05 Dic/2016"/>
    <m/>
    <m/>
  </r>
  <r>
    <s v="2016"/>
    <s v="254301111238"/>
    <x v="3"/>
    <s v="FACATATIVA "/>
    <s v="MADRID "/>
    <x v="2"/>
    <s v="SUEÑOS EN MARCHA SEDE B"/>
    <n v="52"/>
    <s v="FRIO"/>
    <m/>
    <n v="25368044"/>
    <s v="Res.12967 - 05 Dic/2016"/>
    <m/>
    <m/>
  </r>
  <r>
    <s v="2016"/>
    <s v="254301118013"/>
    <x v="3"/>
    <s v="FACATATIVA "/>
    <s v="MADRID "/>
    <x v="1"/>
    <s v="TRANSFORMACION EN MARCHA SEDE A"/>
    <n v="61"/>
    <s v="FRIO"/>
    <m/>
    <n v="29758667"/>
    <s v="Res.12967 - 05 Dic/2016"/>
    <m/>
    <m/>
  </r>
  <r>
    <s v="2016"/>
    <s v="254301111231"/>
    <x v="3"/>
    <s v="FACATATIVA "/>
    <s v="MADRID "/>
    <x v="1"/>
    <s v="TRANSFORMACION EN MARCHA SEDE B"/>
    <n v="100"/>
    <s v="FRIO"/>
    <m/>
    <n v="48784700"/>
    <s v="Res.12967 - 05 Dic/2016"/>
    <m/>
    <m/>
  </r>
  <r>
    <s v="2016"/>
    <s v="252601115589"/>
    <x v="3"/>
    <s v="FACATATIVA "/>
    <s v="EL ROSAL "/>
    <x v="2"/>
    <s v="UN MEJOR MAÑANA"/>
    <n v="27"/>
    <s v="FRIO"/>
    <m/>
    <n v="13171869"/>
    <s v="Res.12967 - 05 Dic/2016"/>
    <m/>
    <m/>
  </r>
  <r>
    <s v="2016"/>
    <s v="9434300116019"/>
    <x v="4"/>
    <s v="INIRIDA"/>
    <s v="INIRIDA"/>
    <x v="2"/>
    <s v="CDI INSTITUCIONAL BARRANCO MINAS"/>
    <n v="515"/>
    <s v="CALIDO"/>
    <n v="2013"/>
    <n v="186047870"/>
    <s v="Res. 12359 - 18 Nov/2016"/>
    <m/>
    <s v="De ($186.047.870,00) el operador no ejecutó Noventa y siete millones novecientos setenta y un mil setecientos cuarenta y cuatro pesos ($97.971.744,00) los cuales se descontará en partes iguales en los desembolsos 5 y 6 programados en el contrato de aporte 077 de 2016"/>
  </r>
  <r>
    <s v="2016"/>
    <s v="9400100000168"/>
    <x v="4"/>
    <s v="INIRIDA"/>
    <s v="INIRIDA"/>
    <x v="2"/>
    <s v="CDI LAS TONINAS 1"/>
    <n v="156"/>
    <s v="CALIDO"/>
    <n v="2013"/>
    <n v="56356248"/>
    <s v="Res. 12359 - 18 Nov/2016"/>
    <m/>
    <s v="De ($190.021.708,00) el operador no ejecutó ($113.783.108,00) los cuales se descontará en partes iguales en los desembolsos 5 y 6 programados en el contrato de aporte 076 de 2016"/>
  </r>
  <r>
    <s v="2016"/>
    <s v="9400100104867"/>
    <x v="4"/>
    <s v="INIRIDA"/>
    <s v="INIRIDA"/>
    <x v="1"/>
    <s v="CDI LAS TONINAS 2"/>
    <n v="370"/>
    <s v="CALIDO"/>
    <n v="2013"/>
    <n v="133665460"/>
    <s v="Res. 12359 - 18 Nov/2016"/>
    <m/>
    <m/>
  </r>
  <r>
    <s v="2016"/>
    <s v="410161121976"/>
    <x v="5"/>
    <s v="CZ NEIVA"/>
    <s v="AIPE "/>
    <x v="2"/>
    <s v="CDI AIPE HUELLITAS"/>
    <n v="130"/>
    <s v="CALIDO"/>
    <d v="2012-12-01T00:00:00"/>
    <n v="50385530"/>
    <s v="Res. 12359 - 18 Nov/2016"/>
    <m/>
    <m/>
  </r>
  <r>
    <s v="2016"/>
    <s v="4167600102060"/>
    <x v="5"/>
    <s v="CZ NEIVA"/>
    <s v="SANTA MARIA"/>
    <x v="2"/>
    <s v="CDI CASA DE LA INFANCIA "/>
    <n v="40"/>
    <s v="CALIDO"/>
    <d v="2013-09-01T00:00:00"/>
    <n v="15503240"/>
    <s v="Res. 12359 - 18 Nov/2016"/>
    <m/>
    <m/>
  </r>
  <r>
    <s v="2016"/>
    <s v="4100100101570"/>
    <x v="5"/>
    <s v="CZ NEIVA"/>
    <s v="NEIVA"/>
    <x v="1"/>
    <s v="CDI JOSE EUSTASIO RIVERA C1"/>
    <n v="120"/>
    <s v="CALIDO"/>
    <d v="2013-09-01T00:00:00"/>
    <n v="46509720"/>
    <s v="Res. 12359 - 18 Nov/2016"/>
    <m/>
    <m/>
  </r>
  <r>
    <s v="2016"/>
    <s v="410011114160"/>
    <x v="5"/>
    <s v="CZ NEIVA"/>
    <s v="NEIVA"/>
    <x v="1"/>
    <s v="CDI JOSE EUSTASIO RIVERA C2"/>
    <n v="80"/>
    <s v="CALIDO"/>
    <d v="2013-09-01T00:00:00"/>
    <n v="31006480"/>
    <s v="Res. 12359 - 18 Nov/2016"/>
    <m/>
    <m/>
  </r>
  <r>
    <s v="2016"/>
    <s v="4187200103651"/>
    <x v="5"/>
    <s v="CZ NEIVA"/>
    <s v="VILLAVIEJA "/>
    <x v="2"/>
    <s v="CDI LA VICTORIA "/>
    <n v="60"/>
    <s v="CALIDO"/>
    <d v="2013-09-01T00:00:00"/>
    <n v="23254860"/>
    <s v="Res. 12359 - 18 Nov/2016"/>
    <m/>
    <m/>
  </r>
  <r>
    <s v="2016"/>
    <s v="4100100102569"/>
    <x v="5"/>
    <s v="CZ NEIVA"/>
    <s v="NEIVA"/>
    <x v="2"/>
    <s v="CDI ORO NEGRO"/>
    <n v="100"/>
    <s v="CALIDO"/>
    <d v="2013-09-01T00:00:00"/>
    <n v="38758100"/>
    <s v="Res. 12359 - 18 Nov/2016"/>
    <m/>
    <m/>
  </r>
  <r>
    <s v="2016"/>
    <s v="4155100104703"/>
    <x v="5"/>
    <s v="CZ PITALITO"/>
    <s v="PITALITO "/>
    <x v="1"/>
    <s v="CDI RETOÑITOS SEDE VERSALLES"/>
    <n v="40"/>
    <s v="FRIO"/>
    <d v="2012-12-01T00:00:00"/>
    <n v="19513880"/>
    <s v="Res. 12359 - 18 Nov/2016"/>
    <m/>
    <m/>
  </r>
  <r>
    <s v="2016"/>
    <s v="4180100062314"/>
    <x v="5"/>
    <s v="CZ NEIVA"/>
    <s v="TERUEL "/>
    <x v="2"/>
    <s v="CDI SEMILLAS DE PAZ "/>
    <n v="120"/>
    <s v="CALIDO"/>
    <d v="2012-12-01T00:00:00"/>
    <n v="46509720"/>
    <s v="Res. 12359 - 18 Nov/2016"/>
    <m/>
    <m/>
  </r>
  <r>
    <s v="2016"/>
    <s v="4100600102131"/>
    <x v="5"/>
    <s v="CZ PITALITO"/>
    <s v="ACEVEDO"/>
    <x v="2"/>
    <s v="CDI SOL Y LUNA"/>
    <n v="100"/>
    <s v="CALIDO"/>
    <d v="2013-09-01T00:00:00"/>
    <n v="38758100"/>
    <s v="Res. 12359 - 18 Nov/2016"/>
    <m/>
    <m/>
  </r>
  <r>
    <s v="2016"/>
    <s v="410061113889"/>
    <x v="5"/>
    <s v="CZ PITALITO"/>
    <s v="ACEVEDO"/>
    <x v="2"/>
    <s v="CDI SOL Y LUNA 2"/>
    <n v="40"/>
    <s v="CALIDO"/>
    <d v="2013-09-01T00:00:00"/>
    <n v="15503240"/>
    <s v="Res. 12359 - 18 Nov/2016"/>
    <m/>
    <m/>
  </r>
  <r>
    <s v="2016"/>
    <s v="4152400101451"/>
    <x v="5"/>
    <s v="CZ NEIVA"/>
    <s v="PALERMO"/>
    <x v="2"/>
    <s v="CDI SONRISITAS DE ORO"/>
    <n v="60"/>
    <s v="CALIDO"/>
    <d v="2013-09-01T00:00:00"/>
    <n v="23254860"/>
    <s v="Res. 12359 - 18 Nov/2016"/>
    <m/>
    <m/>
  </r>
  <r>
    <s v="2016"/>
    <s v="4155100102166"/>
    <x v="5"/>
    <s v="CZ PITALITO"/>
    <s v="PITALITO "/>
    <x v="2"/>
    <s v="CRECIENDO CON AMOR ALTOS DEL MAGDALENA"/>
    <n v="30"/>
    <s v="FRIO"/>
    <d v="2012-12-01T00:00:00"/>
    <n v="14635410"/>
    <s v="Res. 12359 - 18 Nov/2016"/>
    <m/>
    <m/>
  </r>
  <r>
    <s v="2016"/>
    <s v="4155100082648"/>
    <x v="5"/>
    <s v="CZ PITALITO"/>
    <s v="PITALITO "/>
    <x v="2"/>
    <s v="CRECIENDO CON AMOR BRUSELAS"/>
    <n v="100"/>
    <s v="FRIO"/>
    <d v="2012-12-01T00:00:00"/>
    <n v="48784700"/>
    <s v="Res. 12359 - 18 Nov/2016"/>
    <m/>
    <m/>
  </r>
  <r>
    <s v="2016"/>
    <s v="4155100082622"/>
    <x v="5"/>
    <s v="CZ PITALITO"/>
    <s v="PITALITO "/>
    <x v="2"/>
    <s v="CRECIENDO CON AMOR COMUNA 1"/>
    <n v="140"/>
    <s v="FRIO"/>
    <d v="2012-12-01T00:00:00"/>
    <n v="68298580"/>
    <s v="Res. 12359 - 18 Nov/2016"/>
    <m/>
    <m/>
  </r>
  <r>
    <s v="2016"/>
    <s v="4155100072089"/>
    <x v="5"/>
    <s v="CZ PITALITO"/>
    <s v="PITALITO "/>
    <x v="2"/>
    <s v="CRECIENDO CON AMOR COMUNA 2"/>
    <n v="140"/>
    <s v="FRIO"/>
    <d v="2012-12-01T00:00:00"/>
    <n v="68298580"/>
    <s v="Res. 12359 - 18 Nov/2016"/>
    <m/>
    <m/>
  </r>
  <r>
    <s v="2016"/>
    <s v="4166000104272"/>
    <x v="5"/>
    <s v="CZ PITALITO"/>
    <s v="SALADOBLANCO "/>
    <x v="2"/>
    <s v="DEJANDO HUELLAS CDI"/>
    <n v="80"/>
    <s v="CALIDO"/>
    <d v="2013-09-01T00:00:00"/>
    <n v="31006480"/>
    <s v="Res. 12359 - 18 Nov/2016"/>
    <m/>
    <m/>
  </r>
  <r>
    <s v="2016"/>
    <s v="4150300104407"/>
    <x v="5"/>
    <s v="CZ PITALITO"/>
    <s v="OPORAPA"/>
    <x v="1"/>
    <s v="EL RINCONCITO DE ASIS"/>
    <n v="60"/>
    <s v="CALIDO"/>
    <d v="2013-09-01T00:00:00"/>
    <n v="23254860"/>
    <s v="Res. 12359 - 18 Nov/2016"/>
    <m/>
    <m/>
  </r>
  <r>
    <s v="2016"/>
    <s v="4153000102893"/>
    <x v="5"/>
    <s v="CZ PITALITO"/>
    <s v="PALESTINA"/>
    <x v="2"/>
    <s v="INFANCIA FELIZ"/>
    <n v="100"/>
    <s v="CALIDO"/>
    <d v="2013-09-01T00:00:00"/>
    <n v="38758100"/>
    <s v="Res. 12359 - 18 Nov/2016"/>
    <m/>
    <m/>
  </r>
  <r>
    <s v="2016"/>
    <s v="4166800104563"/>
    <x v="5"/>
    <s v="CZ PITALITO"/>
    <s v="SAN AGUSTIN"/>
    <x v="2"/>
    <s v="LOS RETOÑITOS"/>
    <n v="40"/>
    <s v="FRIO"/>
    <d v="2013-09-01T00:00:00"/>
    <n v="19513880"/>
    <s v="Res. 12359 - 18 Nov/2016"/>
    <m/>
    <m/>
  </r>
  <r>
    <s v="2016"/>
    <s v="4135900049252"/>
    <x v="5"/>
    <s v="CZ PITALITO"/>
    <s v="ISNOS"/>
    <x v="2"/>
    <s v="MI MUNDO MAGICO"/>
    <n v="112"/>
    <s v="CALIDO"/>
    <d v="2013-09-01T00:00:00"/>
    <n v="43409072"/>
    <s v="Res. 12359 - 18 Nov/2016"/>
    <m/>
    <m/>
  </r>
  <r>
    <s v="2016"/>
    <s v="4100100112802"/>
    <x v="5"/>
    <s v="CZ NEIVA"/>
    <s v="NEIVA"/>
    <x v="1"/>
    <s v="MINUTO DE DIOS"/>
    <n v="62"/>
    <s v="CALIDO"/>
    <d v="2013-09-01T00:00:00"/>
    <n v="24030022"/>
    <s v="Res. 12359 - 18 Nov/2016"/>
    <m/>
    <m/>
  </r>
  <r>
    <s v="2016"/>
    <s v="4100100101580"/>
    <x v="5"/>
    <s v="CZ NEIVA"/>
    <s v="NEIVA"/>
    <x v="2"/>
    <s v="MIS JARDINERITOS. JARDIN"/>
    <n v="100"/>
    <s v="CALIDO"/>
    <d v="2013-09-01T00:00:00"/>
    <n v="38758100"/>
    <s v="Res. 12359 - 18 Nov/2016"/>
    <m/>
    <m/>
  </r>
  <r>
    <s v="2016"/>
    <s v="4166000104275"/>
    <x v="5"/>
    <s v="CZ PITALITO"/>
    <s v="SALADOBLANCO "/>
    <x v="2"/>
    <s v="NIÑOS FELICES CDI"/>
    <n v="30"/>
    <s v="CALIDO"/>
    <d v="2013-09-01T00:00:00"/>
    <n v="11627430"/>
    <s v="Res. 12359 - 18 Nov/2016"/>
    <m/>
    <m/>
  </r>
  <r>
    <s v="2016"/>
    <s v="4124400102913"/>
    <x v="5"/>
    <s v="CZ PITALITO"/>
    <s v="ELIAS"/>
    <x v="2"/>
    <s v="SEMILLITAS DEL FUTURO"/>
    <n v="70"/>
    <s v="CALIDO"/>
    <d v="2013-09-01T00:00:00"/>
    <n v="27130670"/>
    <s v="Res. 12359 - 18 Nov/2016"/>
    <m/>
    <m/>
  </r>
  <r>
    <s v="2016"/>
    <s v="4166000104273"/>
    <x v="5"/>
    <s v="CZ PITALITO"/>
    <s v="SALADOBLANCO "/>
    <x v="2"/>
    <s v="SOL NACIENTE CDI"/>
    <n v="30"/>
    <s v="CALIDO"/>
    <d v="2013-09-01T00:00:00"/>
    <n v="11627430"/>
    <s v="Res. 12359 - 18 Nov/2016"/>
    <m/>
    <m/>
  </r>
  <r>
    <s v="2016"/>
    <s v="4180700102924"/>
    <x v="5"/>
    <s v="CZ PITALITO"/>
    <s v="TIMANA "/>
    <x v="2"/>
    <s v="SUEÑOS DE INFANCIA"/>
    <n v="52"/>
    <s v="CALIDO"/>
    <d v="2013-09-01T00:00:00"/>
    <n v="20154212"/>
    <s v="Res. 12359 - 18 Nov/2016"/>
    <m/>
    <m/>
  </r>
  <r>
    <s v="2016"/>
    <s v="4100100101572"/>
    <x v="5"/>
    <s v="CZ NEIVA"/>
    <s v="NEIVA"/>
    <x v="1"/>
    <s v="SUENOS MAGICOS. ALTICO"/>
    <n v="100"/>
    <s v="CALIDO"/>
    <d v="2013-09-01T00:00:00"/>
    <n v="38758100"/>
    <s v="Res. 12359 - 18 Nov/2016"/>
    <m/>
    <m/>
  </r>
  <r>
    <s v="2016"/>
    <s v="4100100025551"/>
    <x v="5"/>
    <s v="CZ LA GAITANA"/>
    <s v="NEIVA"/>
    <x v="2"/>
    <s v="CDI AMOROSA CANTADORA SENCILLA"/>
    <n v="300"/>
    <s v="CALIDO"/>
    <d v="2012-12-01T00:00:00"/>
    <n v="108377400"/>
    <s v="Res. 12359 - 18 Nov/2016"/>
    <m/>
    <m/>
  </r>
  <r>
    <s v="2016"/>
    <s v="4100100026417"/>
    <x v="5"/>
    <s v="CZ LA GAITANA"/>
    <s v="NEIVA"/>
    <x v="2"/>
    <s v="CDI BOSQUES DE SAN LUIS"/>
    <n v="340"/>
    <s v="CALIDO"/>
    <d v="2012-12-01T00:00:00"/>
    <n v="122827720"/>
    <s v="Res. 12359 - 18 Nov/2016"/>
    <m/>
    <m/>
  </r>
  <r>
    <s v="2016"/>
    <s v="4134900107744"/>
    <x v="5"/>
    <s v="CZ LA GAITANA"/>
    <s v="HOBO "/>
    <x v="1"/>
    <s v="CDI ESTRELLITAS DEL FUTURO"/>
    <n v="112"/>
    <s v="CALIDO"/>
    <d v="2013-09-01T00:00:00"/>
    <n v="43409072"/>
    <s v="Res. 12359 - 18 Nov/2016"/>
    <m/>
    <m/>
  </r>
  <r>
    <s v="2016"/>
    <s v="4129800025252"/>
    <x v="5"/>
    <s v="CZ GARZON"/>
    <s v="GARZON "/>
    <x v="2"/>
    <s v="CDI GARRAPIÑOS"/>
    <n v="200"/>
    <s v="CALIDO"/>
    <d v="2012-12-01T00:00:00"/>
    <n v="72251600"/>
    <s v="Res. 12359 - 18 Nov/2016"/>
    <m/>
    <m/>
  </r>
  <r>
    <s v="2016"/>
    <s v="4179900102044"/>
    <x v="5"/>
    <s v="CZ LA GAITANA"/>
    <s v="TELLO"/>
    <x v="2"/>
    <s v="CDI INSTITUCIONAL VIÑA DE AMOR SEDE SAN ANDRES"/>
    <n v="30"/>
    <s v="CALIDO"/>
    <d v="2013-09-01T00:00:00"/>
    <n v="11627430"/>
    <s v="Res. 12359 - 18 Nov/2016"/>
    <m/>
    <m/>
  </r>
  <r>
    <s v="2016"/>
    <s v="4179900102047"/>
    <x v="5"/>
    <s v="CZ LA GAITANA"/>
    <s v="TELLO"/>
    <x v="1"/>
    <s v="CDI INSTITUCIONAL VIÑA DE AMOR SEDE TELLO"/>
    <n v="70"/>
    <s v="CALIDO"/>
    <d v="2013-09-01T00:00:00"/>
    <n v="27130670"/>
    <s v="Res. 12359 - 18 Nov/2016"/>
    <m/>
    <m/>
  </r>
  <r>
    <s v="2016"/>
    <s v="4137800112058"/>
    <x v="5"/>
    <s v="CZ LA PLATA"/>
    <s v="LA ARGENTINA "/>
    <x v="2"/>
    <s v="CDI LA ARGENTINA"/>
    <n v="30"/>
    <s v="CALIDO"/>
    <d v="2013-09-01T00:00:00"/>
    <n v="11627430"/>
    <s v="Res. 12359 - 18 Nov/2016"/>
    <m/>
    <m/>
  </r>
  <r>
    <s v="2016"/>
    <s v="4131900027356"/>
    <x v="5"/>
    <s v="CZ GARZON"/>
    <s v="GUADALUPE"/>
    <x v="2"/>
    <s v="CDI LA MORENITA DE GUADALUPE"/>
    <n v="177"/>
    <s v="CALIDO"/>
    <d v="2012-12-01T00:00:00"/>
    <n v="63942666"/>
    <s v="Res. 12359 - 18 Nov/2016"/>
    <m/>
    <m/>
  </r>
  <r>
    <s v="2016"/>
    <s v="4130600106478"/>
    <x v="5"/>
    <s v="CZ GARZON"/>
    <s v="GIGANTE"/>
    <x v="2"/>
    <s v="CDI MANITAS CREATIVAS"/>
    <n v="60"/>
    <s v="CALIDO"/>
    <d v="2013-09-01T00:00:00"/>
    <n v="23254860"/>
    <s v="Res. 12359 - 18 Nov/2016"/>
    <m/>
    <m/>
  </r>
  <r>
    <s v="2016"/>
    <s v="4130600117780"/>
    <x v="5"/>
    <s v="CZ GARZON"/>
    <s v="GIGANTE"/>
    <x v="2"/>
    <s v="CDI MANITAS CREATIVAS SEDE RIO LORO"/>
    <n v="20"/>
    <s v="CALIDO"/>
    <d v="2013-09-01T00:00:00"/>
    <n v="7751620"/>
    <s v="Res. 12359 - 18 Nov/2016"/>
    <m/>
    <m/>
  </r>
  <r>
    <s v="2016"/>
    <s v="4177000105250"/>
    <x v="5"/>
    <s v="CZ GARZON"/>
    <s v="SUAZA"/>
    <x v="2"/>
    <s v="CDI PEQUEÑOS GIGANTES"/>
    <n v="60"/>
    <s v="CALIDO"/>
    <d v="2013-09-01T00:00:00"/>
    <n v="23254860"/>
    <s v="Res. 12359 - 18 Nov/2016"/>
    <m/>
    <m/>
  </r>
  <r>
    <s v="2016"/>
    <s v="4102000128355"/>
    <x v="5"/>
    <s v="CZ LA GAITANA"/>
    <s v="ALGECIRAS"/>
    <x v="2"/>
    <s v="CDI PICARDIAS INFANTILES. ALGECIRAS"/>
    <n v="80"/>
    <s v="CALIDO"/>
    <d v="2013-09-01T00:00:00"/>
    <n v="31006480"/>
    <s v="Res. 12359 - 18 Nov/2016"/>
    <m/>
    <m/>
  </r>
  <r>
    <s v="2016"/>
    <s v="4129800108210"/>
    <x v="5"/>
    <s v="CZ GARZON"/>
    <s v="GARZON "/>
    <x v="2"/>
    <s v="CDI SANTO DOMINGO SAVIO"/>
    <n v="56"/>
    <s v="CALIDO"/>
    <d v="2013-09-01T00:00:00"/>
    <n v="21704536"/>
    <s v="Res. 12359 - 18 Nov/2016"/>
    <m/>
    <m/>
  </r>
  <r>
    <s v="2016"/>
    <s v="4161500128411"/>
    <x v="5"/>
    <s v="CZ LA GAITANA"/>
    <s v="RIVERA "/>
    <x v="1"/>
    <s v="CDI TIERRA DE PROMISION. LA ULLOA"/>
    <n v="40"/>
    <s v="CALIDO"/>
    <d v="2013-09-01T00:00:00"/>
    <n v="15503240"/>
    <s v="Res. 12359 - 18 Nov/2016"/>
    <m/>
    <m/>
  </r>
  <r>
    <s v="2016"/>
    <s v="4161500128380"/>
    <x v="5"/>
    <s v="CZ LA GAITANA"/>
    <s v="RIVERA "/>
    <x v="1"/>
    <s v="CDI TIERRA DE PROMISION. RIO FRIO"/>
    <n v="40"/>
    <s v="CALIDO"/>
    <d v="2013-09-01T00:00:00"/>
    <n v="15503240"/>
    <s v="Res. 12359 - 18 Nov/2016"/>
    <m/>
    <m/>
  </r>
  <r>
    <s v="2016"/>
    <s v="4161500065893"/>
    <x v="5"/>
    <s v="CZ LA GAITANA"/>
    <s v="RIVERA "/>
    <x v="2"/>
    <s v="CDI TIERRA DE PROMISION. RIVERA"/>
    <n v="130"/>
    <s v="CALIDO"/>
    <d v="2012-12-01T00:00:00"/>
    <n v="50385530"/>
    <s v="Res. 12359 - 18 Nov/2016"/>
    <m/>
    <m/>
  </r>
  <r>
    <s v="2016"/>
    <s v="4154800102860"/>
    <x v="5"/>
    <s v="CZ GARZON"/>
    <s v="PITAL"/>
    <x v="2"/>
    <s v="CENTRO DE DESARROLLO INFANTIL MARIA AUXILIADORA"/>
    <n v="84"/>
    <s v="CALIDO"/>
    <d v="2013-09-01T00:00:00"/>
    <n v="32556804"/>
    <s v="Res. 12359 - 18 Nov/2016"/>
    <m/>
    <m/>
  </r>
  <r>
    <s v="2016"/>
    <s v="4139600039292"/>
    <x v="5"/>
    <s v="CZ LA PLATA"/>
    <s v="LA PLATA "/>
    <x v="2"/>
    <s v="LIRIOS DE PLATA BELLA VISTA"/>
    <n v="151"/>
    <s v="CALIDO"/>
    <d v="2012-12-01T00:00:00"/>
    <n v="54549958"/>
    <s v="Res. 12359 - 18 Nov/2016"/>
    <m/>
    <m/>
  </r>
  <r>
    <s v="2016"/>
    <s v="4139600102081"/>
    <x v="5"/>
    <s v="CZ LA PLATA"/>
    <s v="LA PLATA "/>
    <x v="2"/>
    <s v="LIRIOS DE PLATA SAN RAFAEL"/>
    <n v="63"/>
    <s v="CALIDO"/>
    <d v="2013-09-01T00:00:00"/>
    <n v="24417603"/>
    <s v="Res. 12359 - 18 Nov/2016"/>
    <m/>
    <m/>
  </r>
  <r>
    <s v="2016"/>
    <s v="4100100104384"/>
    <x v="5"/>
    <s v="CZ LA GAITANA"/>
    <s v="NEIVA"/>
    <x v="2"/>
    <s v="MI CASITA ENCANTADA SEDE FLORIDA"/>
    <n v="60"/>
    <s v="CALIDO"/>
    <d v="2013-09-01T00:00:00"/>
    <n v="23254860"/>
    <s v="Res. 12359 - 18 Nov/2016"/>
    <m/>
    <m/>
  </r>
  <r>
    <s v="2016"/>
    <s v="4100100104385"/>
    <x v="5"/>
    <s v="CZ LA GAITANA"/>
    <s v="NEIVA"/>
    <x v="2"/>
    <s v="MI CASITA ENCANTADA SEDE GALAN"/>
    <n v="80"/>
    <s v="CALIDO"/>
    <d v="2013-09-01T00:00:00"/>
    <n v="31006480"/>
    <s v="Res. 12359 - 18 Nov/2016"/>
    <m/>
    <m/>
  </r>
  <r>
    <s v="2016"/>
    <s v="4179100103767"/>
    <x v="5"/>
    <s v="CZ GARZON"/>
    <s v="TARQUI "/>
    <x v="2"/>
    <s v="MI PEQUEÑO MUNDO"/>
    <n v="60"/>
    <s v="CALIDO"/>
    <d v="2013-09-01T00:00:00"/>
    <n v="23254860"/>
    <s v="Res. 12359 - 18 Nov/2016"/>
    <m/>
    <m/>
  </r>
  <r>
    <s v="2016"/>
    <s v="4120600103683"/>
    <x v="5"/>
    <s v="CZ LA GAITANA"/>
    <s v="COLOMBIA "/>
    <x v="2"/>
    <s v="RAYITOS DE LUZ"/>
    <n v="100"/>
    <s v="CALIDO"/>
    <d v="2013-09-01T00:00:00"/>
    <n v="38758100"/>
    <s v="Res. 12359 - 18 Nov/2016"/>
    <m/>
    <m/>
  </r>
  <r>
    <s v="2016"/>
    <s v="4100100101882"/>
    <x v="5"/>
    <s v="CZ LA GAITANA"/>
    <s v="NEIVA"/>
    <x v="1"/>
    <s v="UNIVERSO MAGICO"/>
    <n v="100"/>
    <s v="CALIDO"/>
    <d v="2013-09-01T00:00:00"/>
    <n v="38758100"/>
    <s v="Res. 12359 - 18 Nov/2016"/>
    <m/>
    <m/>
  </r>
  <r>
    <s v="2016"/>
    <s v="4139600100874"/>
    <x v="5"/>
    <s v="CZ LA PLATA"/>
    <s v="LA PLATA "/>
    <x v="1"/>
    <s v="VILLA MERCEDES 1"/>
    <n v="40"/>
    <s v="CALIDO"/>
    <d v="2013-09-01T00:00:00"/>
    <n v="15503240"/>
    <s v="Res. 12359 - 18 Nov/2016"/>
    <m/>
    <m/>
  </r>
  <r>
    <s v="2016"/>
    <s v="4148300100873"/>
    <x v="5"/>
    <s v="CZ LA PLATA"/>
    <s v="NATAGA "/>
    <x v="2"/>
    <s v="VILLA MERCEDES SUEÑOS INFANTILES"/>
    <n v="80"/>
    <s v="CALIDO"/>
    <d v="2013-09-01T00:00:00"/>
    <n v="31006480"/>
    <s v="Res. 12359 - 18 Nov/2016"/>
    <m/>
    <m/>
  </r>
  <r>
    <s v="2016"/>
    <s v="5031300021997"/>
    <x v="6"/>
    <s v="GRANADA"/>
    <s v="GRANADA "/>
    <x v="1"/>
    <s v="CDI GRANADA"/>
    <n v="260"/>
    <s v="CALIDO"/>
    <n v="2012"/>
    <n v="93927080"/>
    <s v="Res. 12359 - 18 Nov/2016"/>
    <m/>
    <s v="ADICION CONTRATO 124-2016"/>
  </r>
  <r>
    <s v="2016"/>
    <s v="5028700022012"/>
    <x v="6"/>
    <s v="GRANADA"/>
    <s v="FUENTE DE ORO"/>
    <x v="1"/>
    <s v="CDI FUENTE DE ORO"/>
    <n v="80"/>
    <s v="CALIDO"/>
    <n v="2012"/>
    <n v="31006480"/>
    <s v="Res. 12359 - 18 Nov/2016"/>
    <m/>
    <s v="ADICION CONTRATO 124-2016"/>
  </r>
  <r>
    <s v="2016"/>
    <s v="5000100026238"/>
    <x v="6"/>
    <s v="VILLAVICENCIO"/>
    <s v="VILLAVICENCIO"/>
    <x v="2"/>
    <s v="VILLAVICENCIO"/>
    <n v="182"/>
    <s v="CALIDO"/>
    <n v="2012"/>
    <n v="65810664"/>
    <s v="Res. 12359 - 18 Nov/2016"/>
    <m/>
    <s v="ADICION CONTRATO 113-2016"/>
  </r>
  <r>
    <s v="2016"/>
    <s v="5068000130395"/>
    <x v="6"/>
    <s v=" ACACIAS "/>
    <s v="SAN CARLOS DE GUAROA "/>
    <x v="2"/>
    <s v="CDI ANGELITOS"/>
    <n v="100"/>
    <s v="CALIDO"/>
    <m/>
    <n v="38758100"/>
    <s v="Res. 12676 - 25 Nov/2016"/>
    <m/>
    <s v="ADICION CONTRATO 413"/>
  </r>
  <r>
    <s v="2016"/>
    <s v="5000600122829"/>
    <x v="6"/>
    <s v=" ACACIAS "/>
    <s v="ACACIAS"/>
    <x v="2"/>
    <s v="CDI CIMARRON"/>
    <n v="144"/>
    <s v="CALIDO"/>
    <m/>
    <n v="55811664"/>
    <s v="Res. 12676 - 25 Nov/2016"/>
    <m/>
    <s v="ADICION CONTRATO 119"/>
  </r>
  <r>
    <s v="2016"/>
    <s v="5000600123669"/>
    <x v="6"/>
    <s v=" ACACIAS "/>
    <s v="ACACIAS"/>
    <x v="2"/>
    <s v="CDI DINAMARCA"/>
    <n v="100"/>
    <s v="CALIDO"/>
    <m/>
    <n v="38758100"/>
    <s v="Res. 12676 - 25 Nov/2016"/>
    <m/>
    <s v="ADICION CONTRATO 117"/>
  </r>
  <r>
    <s v="2016"/>
    <s v="505901127252"/>
    <x v="6"/>
    <s v="GRANADA"/>
    <s v="PUERTO RICO META"/>
    <x v="2"/>
    <s v="CDI CUMARAL"/>
    <n v="100"/>
    <s v="CALIDO"/>
    <m/>
    <n v="36125800"/>
    <s v="Res. 12676 - 25 Nov/2016"/>
    <m/>
    <s v="ADICION CONTRATO 410"/>
  </r>
  <r>
    <s v="2016"/>
    <s v="505901126022"/>
    <x v="6"/>
    <s v="GRANADA"/>
    <s v="PUERTO RICO META"/>
    <x v="2"/>
    <s v="CDI CUMARAL"/>
    <n v="60"/>
    <s v="CALIDO"/>
    <m/>
    <n v="21675480"/>
    <s v="Res. 12676 - 25 Nov/2016"/>
    <m/>
    <s v="ADICION CONTRATO 410"/>
  </r>
  <r>
    <s v="2016"/>
    <s v="507111126088"/>
    <x v="6"/>
    <s v="GRANADA"/>
    <s v="VISTA HERMOSA"/>
    <x v="2"/>
    <s v="CDI VISTA HERMOSA"/>
    <n v="146"/>
    <s v="CALIDO"/>
    <m/>
    <n v="52743668"/>
    <s v="Res. 12676 - 25 Nov/2016"/>
    <m/>
    <s v="ADICION CONTRATO 397"/>
  </r>
  <r>
    <s v="2016"/>
    <s v="507111127246"/>
    <x v="6"/>
    <s v="GRANADA"/>
    <s v="VISTA HERMOSA"/>
    <x v="2"/>
    <s v="CDI VISTA HERMOSA"/>
    <n v="62"/>
    <s v="CALIDO"/>
    <m/>
    <n v="22397996"/>
    <s v="Res. 12676 - 25 Nov/2016"/>
    <m/>
    <s v="ADICION CONTRATO 397"/>
  </r>
  <r>
    <s v="2016"/>
    <s v="5000100130152"/>
    <x v="6"/>
    <s v="VILLAVICENCIO"/>
    <s v="VILLAVICENCIO"/>
    <x v="1"/>
    <s v="MORICHAL "/>
    <n v="150"/>
    <s v="CALIDO"/>
    <m/>
    <n v="58137150"/>
    <s v="Res. 12676 - 25 Nov/2016"/>
    <m/>
    <s v="ADICION CONTRATO 98"/>
  </r>
  <r>
    <s v="2016"/>
    <s v="5000100020506"/>
    <x v="6"/>
    <s v="VILLAVICENCIO"/>
    <s v="VILLAVICENCIO"/>
    <x v="2"/>
    <s v="POPULAR "/>
    <n v="235"/>
    <s v="CALIDO"/>
    <m/>
    <n v="84895630"/>
    <s v="Res. 12676 - 25 Nov/2016"/>
    <m/>
    <s v="ADICION CONTRATO 388"/>
  </r>
  <r>
    <s v="2016"/>
    <s v="5000100022090"/>
    <x v="6"/>
    <s v="VILLAVICENCIO"/>
    <s v="VILLAVICENCIO"/>
    <x v="2"/>
    <s v="SAN ANTONIO"/>
    <n v="130"/>
    <s v="CALIDO"/>
    <m/>
    <n v="50385530"/>
    <s v="Res. 12676 - 25 Nov/2016"/>
    <m/>
    <s v="ADICION CONTRATO 401"/>
  </r>
  <r>
    <s v="2016"/>
    <s v="5000100123678"/>
    <x v="6"/>
    <s v="VILLAVICENCIO"/>
    <s v="VILLAVICENCIO"/>
    <x v="2"/>
    <s v="LA NORA"/>
    <n v="80"/>
    <s v="CALIDO"/>
    <m/>
    <n v="31006480"/>
    <s v="Res. 12676 - 25 Nov/2016"/>
    <m/>
    <s v="ADICION CONTRATO 415"/>
  </r>
  <r>
    <s v="2016"/>
    <s v="5000100021974"/>
    <x v="6"/>
    <s v="VILLAVICENCIO"/>
    <s v="VILLAVICENCIO"/>
    <x v="2"/>
    <s v="COMUNEROS "/>
    <n v="88"/>
    <s v="CALIDO"/>
    <m/>
    <n v="34107128"/>
    <s v="Res. 12676 - 25 Nov/2016"/>
    <m/>
    <s v="ADICION CONTRATO 113"/>
  </r>
  <r>
    <s v="2016"/>
    <s v="5000100026238"/>
    <x v="6"/>
    <s v="VILLAVICENCIO"/>
    <s v="VILLAVICENCIO"/>
    <x v="2"/>
    <s v="LLANERITOS "/>
    <n v="18"/>
    <s v="CALIDO"/>
    <m/>
    <n v="6440936"/>
    <s v="Res. 12676 - 25 Nov/2016"/>
    <m/>
    <s v="ADICION CONTRATO 113"/>
  </r>
  <r>
    <s v="2016"/>
    <s v="5000100025024"/>
    <x v="6"/>
    <s v="VILLAVICENCIO"/>
    <s v="VILLAVICENCIO"/>
    <x v="2"/>
    <s v="HOGAR DEL NIÑO"/>
    <n v="200"/>
    <s v="CALIDO"/>
    <m/>
    <n v="72251600"/>
    <s v="Res. 12676 - 25 Nov/2016"/>
    <m/>
    <s v="ADICION CONTRATO 89"/>
  </r>
  <r>
    <s v="2016"/>
    <s v="5000100025117"/>
    <x v="6"/>
    <s v="VILLAVICENCIO"/>
    <s v="VILLAVICENCIO"/>
    <x v="2"/>
    <s v="CHAPARRALITO LLANERO"/>
    <n v="300"/>
    <s v="CALIDO"/>
    <m/>
    <n v="108377400"/>
    <s v="Res. 12676 - 25 Nov/2016"/>
    <m/>
    <s v="ADICION CONTRATO 99"/>
  </r>
  <r>
    <s v="2016"/>
    <s v="5400100105537"/>
    <x v="7"/>
    <s v="Cúcuta Uno "/>
    <s v="CÚCUTA"/>
    <x v="0"/>
    <s v="CDI BLANCA NIEVES 1"/>
    <n v="120"/>
    <s v="CALIDO"/>
    <n v="2012"/>
    <n v="32513220"/>
    <s v="Res.12999 - 06 Dic/2016"/>
    <m/>
    <m/>
  </r>
  <r>
    <s v="2016"/>
    <s v="5400100105543"/>
    <x v="7"/>
    <s v="Cúcuta Uno "/>
    <s v="CÚCUTA"/>
    <x v="0"/>
    <s v="CDI BLANCA NIEVES 2"/>
    <n v="82"/>
    <s v="CALIDO"/>
    <n v="2012"/>
    <n v="21316955"/>
    <s v="Res.12999 - 06 Dic/2016"/>
    <m/>
    <m/>
  </r>
  <r>
    <s v="2016"/>
    <s v="5400100099534"/>
    <x v="7"/>
    <s v="Cúcuta Uno "/>
    <s v="CÚCUTA"/>
    <x v="0"/>
    <s v="CENTRO DE DESARROLLO INFANTIL BELISARIO"/>
    <n v="60"/>
    <s v="CALIDO"/>
    <n v="2012"/>
    <n v="17828726"/>
    <s v="Res.12999 - 06 Dic/2016"/>
    <m/>
    <m/>
  </r>
  <r>
    <s v="2016"/>
    <s v="5400100104092"/>
    <x v="7"/>
    <s v="Cúcuta Uno "/>
    <s v="CÚCUTA"/>
    <x v="0"/>
    <s v="CENTRO DE DESARROLLO INFANTIL DIVINA PASTORA"/>
    <n v="80"/>
    <s v="CALIDO"/>
    <n v="2012"/>
    <n v="17828726"/>
    <s v="Res.12999 - 06 Dic/2016"/>
    <m/>
    <m/>
  </r>
  <r>
    <s v="2016"/>
    <s v="5400100112776"/>
    <x v="7"/>
    <s v="Cúcuta Uno "/>
    <s v="CÚCUTA"/>
    <x v="0"/>
    <s v="CONSTRUYENDO PAZ"/>
    <n v="300"/>
    <s v="CALIDO"/>
    <n v="2012"/>
    <n v="82005566"/>
    <s v="Res.12999 - 06 Dic/2016"/>
    <m/>
    <m/>
  </r>
  <r>
    <s v="2016"/>
    <s v="5400100018064"/>
    <x v="7"/>
    <s v="Cúcuta Uno "/>
    <s v="CÚCUTA"/>
    <x v="0"/>
    <s v="EL TERRONCITO"/>
    <n v="200"/>
    <s v="CALIDO"/>
    <n v="2012"/>
    <n v="72251600"/>
    <s v="Res.12999 - 06 Dic/2016"/>
    <m/>
    <m/>
  </r>
  <r>
    <s v="2016"/>
    <s v="5426100126285"/>
    <x v="7"/>
    <s v="Cúcuta Uno "/>
    <s v="EL ZULIA "/>
    <x v="0"/>
    <s v="CDI DOMINGO SABIO"/>
    <n v="124"/>
    <s v="CALIDO"/>
    <n v="2012"/>
    <n v="43082877"/>
    <s v="Res.12999 - 06 Dic/2016"/>
    <m/>
    <m/>
  </r>
  <r>
    <s v="2016"/>
    <s v="5440500125212"/>
    <x v="7"/>
    <s v="Cúcuta Uno "/>
    <s v="LOS PATIOS"/>
    <x v="0"/>
    <s v="CDI ESPERANZA DE PAZ MUNICIPIO DE PAZ"/>
    <n v="300"/>
    <s v="CALIDO"/>
    <n v="2012"/>
    <n v="72336000"/>
    <s v="Res.12999 - 06 Dic/2016"/>
    <m/>
    <m/>
  </r>
  <r>
    <s v="2016"/>
    <s v="5440500062338"/>
    <x v="7"/>
    <s v="Cúcuta Uno "/>
    <s v="LOS PATIOS"/>
    <x v="0"/>
    <s v="CDI JUGANDO APRENDO"/>
    <n v="120"/>
    <s v="CALIDO"/>
    <n v="2012"/>
    <n v="43350960"/>
    <s v="Res.12999 - 06 Dic/2016"/>
    <m/>
    <m/>
  </r>
  <r>
    <s v="2016"/>
    <s v="5466000019986"/>
    <x v="7"/>
    <s v="Cúcuta Uno "/>
    <s v="SALAZAR"/>
    <x v="0"/>
    <s v="ESTRELLAS DEL FUTURO"/>
    <n v="96"/>
    <s v="CALIDO"/>
    <n v="2012"/>
    <n v="33207776"/>
    <s v="Res.12999 - 06 Dic/2016"/>
    <m/>
    <m/>
  </r>
  <r>
    <s v="2016"/>
    <s v="5467300104913"/>
    <x v="7"/>
    <s v="Cúcuta Uno "/>
    <s v="SAN CAYETANO"/>
    <x v="0"/>
    <s v="MI MUNDO FELIZ"/>
    <n v="35"/>
    <s v="CALIDO"/>
    <n v="2012"/>
    <n v="9565335"/>
    <s v="Res.12999 - 06 Dic/2016"/>
    <m/>
    <m/>
  </r>
  <r>
    <s v="2016"/>
    <s v="5400100032405"/>
    <x v="7"/>
    <s v="CUCUTA 3"/>
    <s v="CÚCUTA"/>
    <x v="0"/>
    <s v="AURORA DE COLORES"/>
    <n v="300"/>
    <s v="CALIDO"/>
    <n v="2012"/>
    <n v="68734079"/>
    <s v="Res.12999 - 06 Dic/2016"/>
    <m/>
    <m/>
  </r>
  <r>
    <s v="2016"/>
    <s v="5400100104975"/>
    <x v="7"/>
    <s v="CUCUTA 3"/>
    <s v="CÚCUTA"/>
    <x v="0"/>
    <s v="MI PEQUEÑO MUNDO DEL PROGRESO"/>
    <n v="92"/>
    <s v="CALIDO"/>
    <n v="2012"/>
    <n v="33566140"/>
    <s v="Res.12999 - 06 Dic/2016"/>
    <m/>
    <m/>
  </r>
  <r>
    <s v="2016"/>
    <s v="5400100104976"/>
    <x v="7"/>
    <s v="CUCUTA 3"/>
    <s v="CÚCUTA"/>
    <x v="0"/>
    <s v="MI PEQUEÑO MUNDO DEL PROGRESO B"/>
    <n v="144"/>
    <s v="CALIDO"/>
    <n v="2012"/>
    <n v="33566140"/>
    <s v="Res.12999 - 06 Dic/2016"/>
    <m/>
    <m/>
  </r>
  <r>
    <s v="2016"/>
    <s v="5409900056388"/>
    <x v="7"/>
    <s v="CUCUTA 3"/>
    <s v="BOCHALEMA"/>
    <x v="0"/>
    <s v="CDI MI PRIMERA INFANCIA"/>
    <n v="92"/>
    <s v="CALIDO"/>
    <n v="2012"/>
    <n v="19507932"/>
    <s v="Res.12999 - 06 Dic/2016"/>
    <m/>
    <m/>
  </r>
  <r>
    <s v="2016"/>
    <s v="5409900126266"/>
    <x v="7"/>
    <s v="CUCUTA 3"/>
    <s v="BOCHALEMA"/>
    <x v="0"/>
    <s v="CDI SEMILLITAS DEL FUTURO"/>
    <n v="68"/>
    <s v="CALIDO"/>
    <n v="2012"/>
    <n v="19507932"/>
    <s v="Res.12999 - 06 Dic/2016"/>
    <m/>
    <m/>
  </r>
  <r>
    <s v="2016"/>
    <s v="5449800125807"/>
    <x v="7"/>
    <s v="Ocaña"/>
    <s v="Ocaña"/>
    <x v="0"/>
    <s v="CDI RETOÑOS DEL FUTURO"/>
    <n v="100"/>
    <s v="CALIDO"/>
    <n v="2012"/>
    <n v="49724722"/>
    <s v="Res.12999 - 06 Dic/2016"/>
    <m/>
    <m/>
  </r>
  <r>
    <s v="2016"/>
    <s v="5420600122804"/>
    <x v="7"/>
    <s v="Ocaña"/>
    <s v="Convención"/>
    <x v="0"/>
    <s v="CDI YURGEN PALLARES"/>
    <n v="130"/>
    <s v="CALIDO"/>
    <n v="2012"/>
    <n v="46963540"/>
    <s v="Res.12999 - 06 Dic/2016"/>
    <m/>
    <m/>
  </r>
  <r>
    <s v="2016"/>
    <s v="5449800125801"/>
    <x v="7"/>
    <s v="Ocaña"/>
    <s v="Ocaña"/>
    <x v="0"/>
    <s v="CDI NIÑOS Y NIÑAS CONSTRUYENDO FUTURO"/>
    <n v="168"/>
    <s v="CALIDO"/>
    <n v="2012"/>
    <n v="49724722"/>
    <s v="Res.12999 - 06 Dic/2016"/>
    <m/>
    <m/>
  </r>
  <r>
    <s v="2016"/>
    <s v="5449800065853"/>
    <x v="7"/>
    <s v="Ocaña"/>
    <s v="Ocaña"/>
    <x v="0"/>
    <s v="CDI NUEVO AMANECER OCAÑA"/>
    <n v="300"/>
    <s v="CALIDO"/>
    <n v="2012"/>
    <n v="108377400"/>
    <s v="Res.12999 - 06 Dic/2016"/>
    <m/>
    <m/>
  </r>
  <r>
    <s v="2016"/>
    <s v="5467000106535"/>
    <x v="7"/>
    <s v="Ocaña"/>
    <s v="San Calixto "/>
    <x v="0"/>
    <s v="CDI SEMILLITAS "/>
    <n v="60"/>
    <s v="CALIDO"/>
    <n v="2012"/>
    <n v="19869190"/>
    <s v="Res.12999 - 06 Dic/2016"/>
    <m/>
    <m/>
  </r>
  <r>
    <s v="2016"/>
    <s v="5424500125835"/>
    <x v="7"/>
    <s v="Ocaña"/>
    <s v="El Carmen"/>
    <x v="0"/>
    <s v="DIVINO NIÑO"/>
    <n v="160"/>
    <s v="CALIDO"/>
    <n v="2012"/>
    <n v="46241024"/>
    <s v="Res.12999 - 06 Dic/2016"/>
    <m/>
    <m/>
  </r>
  <r>
    <s v="2016"/>
    <s v="5480000038579"/>
    <x v="7"/>
    <s v="Ocaña"/>
    <s v="Teorama"/>
    <x v="0"/>
    <s v="SUEÑOS INFANTILES"/>
    <n v="96"/>
    <s v="CALIDO"/>
    <n v="2012"/>
    <n v="46241024"/>
    <s v="Res.12999 - 06 Dic/2016"/>
    <m/>
    <m/>
  </r>
  <r>
    <s v="2016"/>
    <s v="5438500038884"/>
    <x v="7"/>
    <s v="Ocaña"/>
    <s v="La Esperanza"/>
    <x v="0"/>
    <s v="CDI SEMILLITAS"/>
    <n v="72"/>
    <s v="CALIDO"/>
    <n v="2012"/>
    <n v="19869190"/>
    <s v="Res.12999 - 06 Dic/2016"/>
    <m/>
    <m/>
  </r>
  <r>
    <s v="2016"/>
    <s v="5422300129910"/>
    <x v="7"/>
    <s v="Pamplona"/>
    <s v="CUCUTILLA"/>
    <x v="0"/>
    <s v="MI DULCE HOGAR"/>
    <n v="36"/>
    <s v="FRIO"/>
    <n v="2012"/>
    <n v="12523614"/>
    <s v="Res.12999 - 06 Dic/2016"/>
    <m/>
    <m/>
  </r>
  <r>
    <s v="2016"/>
    <s v="5448000129893"/>
    <x v="7"/>
    <s v="Pamplona"/>
    <s v="MUTISCUA "/>
    <x v="0"/>
    <s v="LOS PITUFOS"/>
    <n v="24"/>
    <s v="FRIO"/>
    <n v="2012"/>
    <n v="12523610"/>
    <s v="Res.12999 - 06 Dic/2016"/>
    <m/>
    <m/>
  </r>
  <r>
    <s v="2016"/>
    <s v="5451800129841"/>
    <x v="7"/>
    <s v="Pamplona"/>
    <s v="PAMPLONA"/>
    <x v="0"/>
    <s v="ALEGRIA DE CRECER"/>
    <n v="58"/>
    <s v="FRIO"/>
    <n v="2012"/>
    <n v="12523610"/>
    <s v="Res.12999 - 06 Dic/2016"/>
    <m/>
    <m/>
  </r>
  <r>
    <s v="2016"/>
    <s v="5451800129879"/>
    <x v="7"/>
    <s v="Pamplona"/>
    <s v="PAMPLONA"/>
    <x v="0"/>
    <s v="SOLECITOS"/>
    <n v="24"/>
    <s v="FRIO"/>
    <n v="2012"/>
    <n v="12523610"/>
    <s v="Res.12999 - 06 Dic/2016"/>
    <m/>
    <m/>
  </r>
  <r>
    <s v="2016"/>
    <s v="5451800129871"/>
    <x v="7"/>
    <s v="Pamplona"/>
    <s v="PAMPLONA"/>
    <x v="0"/>
    <s v="LA SAGRADA FAMILIA"/>
    <n v="50"/>
    <s v="FRIO"/>
    <n v="2012"/>
    <n v="20321527"/>
    <s v="Res.12999 - 06 Dic/2016"/>
    <m/>
    <m/>
  </r>
  <r>
    <s v="2016"/>
    <s v="5452000131878"/>
    <x v="7"/>
    <s v="Pamplona"/>
    <s v="PAMPLONITA"/>
    <x v="0"/>
    <s v="GOTITAS DE AMOR"/>
    <n v="36"/>
    <s v="FRIO"/>
    <n v="2012"/>
    <n v="12523610"/>
    <s v="Res.12999 - 06 Dic/2016"/>
    <m/>
    <m/>
  </r>
  <r>
    <s v="2016"/>
    <s v="5474300129888"/>
    <x v="7"/>
    <s v="Pamplona"/>
    <s v="SILOS"/>
    <x v="0"/>
    <s v="MIL SONRISITAS"/>
    <n v="36"/>
    <s v="FRIO"/>
    <n v="2012"/>
    <n v="12523610"/>
    <s v="Res.12999 - 06 Dic/2016"/>
    <m/>
    <m/>
  </r>
  <r>
    <s v="2016"/>
    <s v="5417400021004"/>
    <x v="7"/>
    <s v="Pamplona"/>
    <s v="CHITAGA"/>
    <x v="0"/>
    <s v="MI PEQUEÑO MUNDO"/>
    <n v="80"/>
    <s v="FRIO"/>
    <n v="2012"/>
    <n v="20321523"/>
    <s v="Res.12999 - 06 Dic/2016"/>
    <m/>
    <m/>
  </r>
  <r>
    <s v="2016"/>
    <s v="5437700023351"/>
    <x v="7"/>
    <s v="Pamplona"/>
    <s v="LABATECA"/>
    <x v="0"/>
    <s v="LOS PATICOS"/>
    <n v="48"/>
    <s v="FRIO"/>
    <n v="2012"/>
    <n v="20321523"/>
    <s v="Res.12999 - 06 Dic/2016"/>
    <m/>
    <m/>
  </r>
  <r>
    <s v="2016"/>
    <s v="5482000071239"/>
    <x v="7"/>
    <s v="Pamplona"/>
    <s v="TOLEDO"/>
    <x v="0"/>
    <s v="DIVINO NIÑO"/>
    <n v="60"/>
    <s v="FRIO"/>
    <n v="2012"/>
    <n v="20321523"/>
    <s v="Res.12999 - 06 Dic/2016"/>
    <m/>
    <m/>
  </r>
  <r>
    <s v="2016"/>
    <s v="5482000105187"/>
    <x v="7"/>
    <s v="Pamplona"/>
    <s v="TOLEDO"/>
    <x v="0"/>
    <s v="ESPIRITU SANTO"/>
    <n v="48"/>
    <s v="FRIO"/>
    <n v="2012"/>
    <n v="20321523"/>
    <s v="Res.12999 - 06 Dic/2016"/>
    <m/>
    <m/>
  </r>
  <r>
    <s v="2016"/>
    <s v="5482000105189"/>
    <x v="7"/>
    <s v="Pamplona"/>
    <s v="TOLEDO"/>
    <x v="0"/>
    <s v="SAMORE"/>
    <n v="40"/>
    <s v="FRIO"/>
    <n v="2012"/>
    <n v="20321523"/>
    <s v="Res.12999 - 06 Dic/2016"/>
    <m/>
    <m/>
  </r>
  <r>
    <s v="2016"/>
    <s v="5400100030608"/>
    <x v="7"/>
    <s v="CÚCUTA 2"/>
    <s v="CÚCUTA"/>
    <x v="0"/>
    <s v="CDI TRIGAL DE LA FELICIDAD "/>
    <n v="300"/>
    <s v="CALIDO"/>
    <n v="2012"/>
    <n v="71628084"/>
    <s v="Res.12999 - 06 Dic/2016"/>
    <m/>
    <m/>
  </r>
  <r>
    <s v="2016"/>
    <s v="5400100123877"/>
    <x v="7"/>
    <s v="CÚCUTA 1"/>
    <s v="CÚCUTA"/>
    <x v="0"/>
    <s v="Semillitas de Gracia"/>
    <n v="36"/>
    <s v="CALIDO"/>
    <n v="2012"/>
    <n v="34252470"/>
    <s v="Res.12999 - 06 Dic/2016"/>
    <m/>
    <m/>
  </r>
  <r>
    <s v="2016"/>
    <s v="5400100123876"/>
    <x v="7"/>
    <s v="CÚCUTA 2"/>
    <s v="CÚCUTA"/>
    <x v="0"/>
    <s v="Semillitas de Paz"/>
    <n v="140"/>
    <s v="CALIDO"/>
    <n v="2012"/>
    <n v="34252470"/>
    <s v="Res.12999 - 06 Dic/2016"/>
    <m/>
    <m/>
  </r>
  <r>
    <s v="2016"/>
    <s v="5400100123874"/>
    <x v="7"/>
    <s v="CÚCUTA 2"/>
    <s v="CÚCUTA"/>
    <x v="0"/>
    <s v="Semillitas de Amor"/>
    <n v="148"/>
    <s v="CALIDO"/>
    <n v="2012"/>
    <n v="34252470"/>
    <s v="Res.12999 - 06 Dic/2016"/>
    <m/>
    <m/>
  </r>
  <r>
    <s v="2016"/>
    <s v="5400100123866"/>
    <x v="7"/>
    <s v="CÚCUTA 2"/>
    <s v="CÚCUTA"/>
    <x v="0"/>
    <s v="Semillitas de Vida"/>
    <n v="69"/>
    <s v="CALIDO"/>
    <n v="2012"/>
    <n v="34252470"/>
    <s v="Res.12999 - 06 Dic/2016"/>
    <m/>
    <m/>
  </r>
  <r>
    <s v="2016"/>
    <s v="5400100123858"/>
    <x v="7"/>
    <s v="CUCUTA 3"/>
    <s v="CÚCUTA"/>
    <x v="0"/>
    <s v="Semillitas de Fe"/>
    <n v="69"/>
    <s v="CALIDO"/>
    <n v="2012"/>
    <n v="34252470"/>
    <s v="Res.12999 - 06 Dic/2016"/>
    <m/>
    <m/>
  </r>
  <r>
    <s v="2016"/>
    <s v="5400100071236"/>
    <x v="7"/>
    <s v="CUCUTA 3"/>
    <s v="CÚCUTA"/>
    <x v="0"/>
    <s v="semillitas de Luz"/>
    <n v="69"/>
    <s v="CALIDO"/>
    <n v="2012"/>
    <n v="34252470"/>
    <s v="Res.12999 - 06 Dic/2016"/>
    <m/>
    <m/>
  </r>
  <r>
    <s v="2016"/>
    <s v="5400100123859"/>
    <x v="7"/>
    <s v="CUCUTA 3"/>
    <s v="CÚCUTA"/>
    <x v="0"/>
    <s v="Semillitas de Esperanza"/>
    <n v="88"/>
    <s v="CALIDO"/>
    <n v="2012"/>
    <n v="34252470"/>
    <s v="Res.12999 - 06 Dic/2016"/>
    <m/>
    <m/>
  </r>
  <r>
    <s v="2016"/>
    <s v="5400100123868"/>
    <x v="7"/>
    <s v="CUCUTA 3"/>
    <s v="CÚCUTA"/>
    <x v="0"/>
    <s v="Semillitas de Alegria"/>
    <n v="88"/>
    <s v="CALIDO"/>
    <n v="2012"/>
    <n v="34252477"/>
    <s v="Res.12999 - 06 Dic/2016"/>
    <m/>
    <m/>
  </r>
  <r>
    <s v="2016"/>
    <s v="5400100070529"/>
    <x v="7"/>
    <s v="CÚCUTA 2"/>
    <s v="CÚCUTA"/>
    <x v="0"/>
    <s v="OSPINA PEREZ"/>
    <n v="93"/>
    <s v="CALIDO"/>
    <n v="2012"/>
    <n v="23771636"/>
    <s v="Res.12999 - 06 Dic/2016"/>
    <m/>
    <m/>
  </r>
  <r>
    <s v="2016"/>
    <s v="5400100104105"/>
    <x v="7"/>
    <s v="CÚCUTA 2"/>
    <s v="CÚCUTA"/>
    <x v="0"/>
    <s v="Doña Nidia"/>
    <n v="80"/>
    <s v="CALIDO"/>
    <n v="2012"/>
    <n v="23771634"/>
    <s v="Res.12999 - 06 Dic/2016"/>
    <m/>
    <m/>
  </r>
  <r>
    <s v="2016"/>
    <s v="5400100071234"/>
    <x v="7"/>
    <s v="CÚCUTA 2"/>
    <s v="CÚCUTA"/>
    <x v="0"/>
    <s v="SAN MIGUEL"/>
    <n v="82"/>
    <s v="CALIDO"/>
    <n v="2012"/>
    <n v="23771634"/>
    <s v="Res.12999 - 06 Dic/2016"/>
    <m/>
    <m/>
  </r>
  <r>
    <s v="2016"/>
    <s v="5472000025476"/>
    <x v="7"/>
    <s v="CÚCUTA 2"/>
    <s v="SARDINATA "/>
    <x v="0"/>
    <s v="CDI SAN FRANCISCO"/>
    <n v="93"/>
    <s v="CALIDO"/>
    <n v="2012"/>
    <n v="26340980"/>
    <s v="Res.12999 - 06 Dic/2016"/>
    <m/>
    <m/>
  </r>
  <r>
    <s v="2016"/>
    <s v="546801118639"/>
    <x v="7"/>
    <s v="CÚCUTA 2"/>
    <s v="SANTIAGO"/>
    <x v="0"/>
    <s v="CDI LA PUERTA DE LA FELICIDAD"/>
    <n v="75"/>
    <s v="CALIDO"/>
    <n v="2012"/>
    <n v="27094350"/>
    <s v="Res.12999 - 06 Dic/2016"/>
    <m/>
    <m/>
  </r>
  <r>
    <s v="2016"/>
    <s v="5472000061178"/>
    <x v="7"/>
    <s v="CÚCUTA 2"/>
    <s v="SARDINATA "/>
    <x v="0"/>
    <s v="GOTITAS DE AMOR SARDINATA"/>
    <n v="72"/>
    <s v="CALIDO"/>
    <n v="2012"/>
    <n v="26340980"/>
    <s v="Res.12999 - 06 Dic/2016"/>
    <m/>
    <m/>
  </r>
  <r>
    <s v="2016"/>
    <s v="5400100104875"/>
    <x v="7"/>
    <s v="CÚCUTA 2"/>
    <s v="CÚCUTA"/>
    <x v="0"/>
    <s v="CRECIENDO FELICES"/>
    <n v="120"/>
    <s v="CALIDO"/>
    <n v="2012"/>
    <n v="43350960"/>
    <s v="Res.12999 - 06 Dic/2016"/>
    <m/>
    <m/>
  </r>
  <r>
    <s v="2016"/>
    <s v="5487400042834"/>
    <x v="7"/>
    <s v="CUCUTA 3"/>
    <s v="VILLA DEL ROSARIO"/>
    <x v="0"/>
    <s v="ARCO IRIS DEL SABER"/>
    <n v="92"/>
    <s v="CALIDO"/>
    <n v="2012"/>
    <n v="27094350"/>
    <s v="Res.12999 - 06 Dic/2016"/>
    <m/>
    <m/>
  </r>
  <r>
    <s v="2016"/>
    <s v="5400100054701"/>
    <x v="7"/>
    <s v="CUCUTA 3"/>
    <s v="CUCUTA"/>
    <x v="0"/>
    <s v="CDI NUEVO AMANECER CUCUTA"/>
    <n v="396"/>
    <s v="CALIDO"/>
    <n v="2012"/>
    <n v="68639020"/>
    <s v="Res.12999 - 06 Dic/2016"/>
    <m/>
    <m/>
  </r>
  <r>
    <s v="2016"/>
    <s v="5487400071067"/>
    <x v="7"/>
    <s v="CUCUTA 3"/>
    <s v="VILLA DEL ROSARIO"/>
    <x v="0"/>
    <s v="CENTRO DE DESARROLLO INFANTIL DON BOSCO"/>
    <n v="60"/>
    <s v="CALIDO"/>
    <n v="2012"/>
    <n v="27094350"/>
    <s v="Res.12999 - 06 Dic/2016"/>
    <m/>
    <m/>
  </r>
  <r>
    <s v="2016"/>
    <s v="5417200071238"/>
    <x v="7"/>
    <s v="CUCUTA 3"/>
    <s v="CHINACOTA"/>
    <x v="0"/>
    <s v="CENTRO DE DESARROLLO INFANTIL SANTA TERESA"/>
    <n v="50"/>
    <s v="CALIDO"/>
    <n v="2012"/>
    <n v="19507932"/>
    <s v="Res.12999 - 06 Dic/2016"/>
    <m/>
    <m/>
  </r>
  <r>
    <s v="2016"/>
    <s v="5455300125354"/>
    <x v="7"/>
    <s v="CUCUTA 3"/>
    <s v="PUERTO SANTANDER "/>
    <x v="0"/>
    <s v="CDI PUERTO SANTANDER"/>
    <n v="120"/>
    <s v="CALIDO"/>
    <n v="2012"/>
    <n v="19507932"/>
    <s v="Res.12999 - 06 Dic/2016"/>
    <m/>
    <m/>
  </r>
  <r>
    <s v="2016"/>
    <s v="5459900040465"/>
    <x v="7"/>
    <s v="CUCUTA 3"/>
    <s v="RAGONVALIA"/>
    <x v="0"/>
    <s v="SAN MANUELITO"/>
    <n v="100"/>
    <s v="CALIDO"/>
    <n v="2012"/>
    <n v="19507932"/>
    <s v="Res.12999 - 06 Dic/2016"/>
    <m/>
    <m/>
  </r>
  <r>
    <s v="2016"/>
    <s v="5481000045520"/>
    <x v="7"/>
    <s v="TIBU"/>
    <s v="TIBU"/>
    <x v="0"/>
    <s v="CDI GOTITAS DE AMOR"/>
    <n v="87"/>
    <s v="CALIDO"/>
    <n v="2012"/>
    <n v="31429446"/>
    <s v="Res.12999 - 06 Dic/2016"/>
    <m/>
    <m/>
  </r>
  <r>
    <s v="2016"/>
    <s v="548101111324"/>
    <x v="7"/>
    <s v="TIBU"/>
    <s v="TIBU"/>
    <x v="0"/>
    <s v="CDI PACHELY"/>
    <n v="51"/>
    <s v="CALIDO"/>
    <n v="2012"/>
    <n v="18424158"/>
    <s v="Res.12999 - 06 Dic/2016"/>
    <m/>
    <m/>
  </r>
  <r>
    <s v="2016"/>
    <s v="5481000136704"/>
    <x v="7"/>
    <s v="TIBU"/>
    <s v="TIBU"/>
    <x v="0"/>
    <s v="CDI SEMILLITAS DE ESPERANZA"/>
    <n v="79"/>
    <s v="CALIDO"/>
    <n v="2012"/>
    <n v="29081269"/>
    <s v="Res.12999 - 06 Dic/2016"/>
    <m/>
    <m/>
  </r>
  <r>
    <s v="2016"/>
    <s v="5481000136718"/>
    <x v="7"/>
    <s v="TIBU"/>
    <s v="TIBU"/>
    <x v="0"/>
    <s v="CDI SOLECITOS"/>
    <n v="82"/>
    <s v="CALIDO"/>
    <n v="2012"/>
    <n v="29081269"/>
    <s v="Res.12999 - 06 Dic/2016"/>
    <m/>
    <m/>
  </r>
  <r>
    <s v="2016"/>
    <s v="6640000127344"/>
    <x v="8"/>
    <s v="La Virginia"/>
    <s v="La Virginia"/>
    <x v="2"/>
    <s v="Centro De Desarrollo Infantil La Virginia"/>
    <n v="160"/>
    <s v="CALIDO"/>
    <n v="2012"/>
    <n v="57801280"/>
    <s v="Res. 12359 - 18 Nov/2016"/>
    <m/>
    <m/>
  </r>
  <r>
    <s v="2016"/>
    <s v="6604500058084"/>
    <x v="8"/>
    <s v="La Virginia"/>
    <s v="Apia"/>
    <x v="2"/>
    <s v="Golondrinas"/>
    <n v="100"/>
    <s v="FRIO"/>
    <n v="2012"/>
    <n v="48784700"/>
    <s v="Res. 12359 - 18 Nov/2016"/>
    <m/>
    <m/>
  </r>
  <r>
    <s v="2016"/>
    <s v="6640000129473"/>
    <x v="8"/>
    <s v="La Virginia"/>
    <s v="La Virginia"/>
    <x v="1"/>
    <s v="Chiquilines"/>
    <n v="100"/>
    <s v="CALIDO"/>
    <n v="2012"/>
    <n v="38758100"/>
    <s v="Res. 12359 - 18 Nov/2016"/>
    <m/>
    <m/>
  </r>
  <r>
    <s v="2016"/>
    <s v="6657200129456"/>
    <x v="8"/>
    <s v="La Virginia"/>
    <s v="Pueblo Rico"/>
    <x v="2"/>
    <s v="Mis Travesuras"/>
    <n v="100"/>
    <s v="FRIO"/>
    <n v="2012"/>
    <n v="48784700"/>
    <s v="Res. 12359 - 18 Nov/2016"/>
    <m/>
    <m/>
  </r>
  <r>
    <s v="2016"/>
    <s v="6645600126427"/>
    <x v="8"/>
    <s v="Belen de Umbria"/>
    <s v="Mistrato"/>
    <x v="1"/>
    <s v="Mistrato Sede Grupal"/>
    <n v="90"/>
    <s v="CALIDO"/>
    <n v="2012"/>
    <n v="34882290"/>
    <s v="Res. 12359 - 18 Nov/2016"/>
    <m/>
    <m/>
  </r>
  <r>
    <s v="2016"/>
    <s v="6645600126461"/>
    <x v="8"/>
    <s v="Belen de Umbria"/>
    <m/>
    <x v="2"/>
    <s v="Mistrato Sede Satelite"/>
    <n v="42"/>
    <s v="CALIDO"/>
    <n v="2012"/>
    <n v="16278402"/>
    <s v="Res. 12359 - 18 Nov/2016"/>
    <m/>
    <m/>
  </r>
  <r>
    <s v="2016"/>
    <s v="6631800126344"/>
    <x v="8"/>
    <s v="Belen de Umbria"/>
    <s v="Guatica"/>
    <x v="2"/>
    <s v="Jesus Salazar Medina"/>
    <n v="89"/>
    <s v="FRIO"/>
    <n v="2012"/>
    <n v="43418383"/>
    <s v="Res. 12359 - 18 Nov/2016"/>
    <m/>
    <m/>
  </r>
  <r>
    <s v="2016"/>
    <s v="6659400126793"/>
    <x v="8"/>
    <s v="Belen de Umbria"/>
    <s v="Quinchia"/>
    <x v="2"/>
    <s v="Baterito"/>
    <n v="182"/>
    <s v="CALIDO"/>
    <n v="2012"/>
    <n v="65748956"/>
    <s v="Res. 12359 - 18 Nov/2016"/>
    <m/>
    <m/>
  </r>
  <r>
    <s v="2016"/>
    <s v="6659400126803"/>
    <x v="8"/>
    <s v="Belen de Umbria"/>
    <m/>
    <x v="2"/>
    <s v="Naranjal"/>
    <n v="56"/>
    <s v="CALIDO"/>
    <n v="2012"/>
    <n v="21704536"/>
    <s v="Res. 12359 - 18 Nov/2016"/>
    <m/>
    <m/>
  </r>
  <r>
    <s v="2016"/>
    <s v="6659400126808"/>
    <x v="8"/>
    <s v="Belen de Umbria"/>
    <m/>
    <x v="2"/>
    <s v="Irra"/>
    <n v="73"/>
    <s v="CALIDO"/>
    <n v="2012"/>
    <n v="28293413"/>
    <s v="Res. 12359 - 18 Nov/2016"/>
    <m/>
    <m/>
  </r>
  <r>
    <s v="2016"/>
    <s v="6668200122844"/>
    <x v="8"/>
    <s v="Santa Rosa"/>
    <s v="Santa Rosa"/>
    <x v="2"/>
    <s v="CDI Santa Rosa Arango"/>
    <n v="45"/>
    <s v="CALIDO"/>
    <n v="2012"/>
    <n v="17441145"/>
    <s v="Res. 12359 - 18 Nov/2016"/>
    <m/>
    <m/>
  </r>
  <r>
    <s v="2016"/>
    <s v="6668200122918"/>
    <x v="8"/>
    <s v="Santa Rosa"/>
    <s v="Santa Rosa"/>
    <x v="2"/>
    <s v="CDI Santa Rosa Arango"/>
    <n v="75"/>
    <s v="CALIDO"/>
    <n v="2012"/>
    <n v="29068575"/>
    <s v="Res. 12359 - 18 Nov/2016"/>
    <m/>
    <m/>
  </r>
  <r>
    <s v="2016"/>
    <s v="7000100102114"/>
    <x v="9"/>
    <s v="SINCELEJO"/>
    <s v="SINCELEJO"/>
    <x v="0"/>
    <s v="CDI INSTITUCIONAL VILLA LOPEZ"/>
    <n v="0"/>
    <s v="CALIDO"/>
    <n v="2013"/>
    <n v="0"/>
    <s v="Res. 12359 - 18 Nov/2016"/>
    <m/>
    <s v="Esta Unidad de Servicio NO se le asigno  dotacion debido a que fue fusionada por el CZ por el transito de niños y niñas al MEN (criterio de la Sede Nacional)"/>
  </r>
  <r>
    <s v="2016"/>
    <s v="7000100124803"/>
    <x v="9"/>
    <s v="SINCELEJO"/>
    <s v="SINCELEJO"/>
    <x v="0"/>
    <s v="CDI VILLALOPEZ1 CON ARRIENDO"/>
    <n v="300"/>
    <s v="CALIDO"/>
    <n v="2013"/>
    <n v="108377400"/>
    <s v="Res. 12359 - 18 Nov/2016"/>
    <m/>
    <m/>
  </r>
  <r>
    <s v="2016"/>
    <s v="7000100087341"/>
    <x v="9"/>
    <s v="SINCELEJO"/>
    <s v="SINCELEJO"/>
    <x v="0"/>
    <s v="SEMILLAS DE AMOR"/>
    <n v="0"/>
    <s v="CALIDO"/>
    <n v="2013"/>
    <n v="0"/>
    <s v="Res. 12359 - 18 Nov/2016"/>
    <m/>
    <s v="Esta Unidad de Servicio NO se le asigno  dotacion debido a que fue fusionada por el CZ por el transito de niños y niñas al MEN (criterio de la Sede Nacional)"/>
  </r>
  <r>
    <s v="2016"/>
    <s v="7000100101090"/>
    <x v="9"/>
    <s v="SINCELEJO"/>
    <s v="SINCELEJO"/>
    <x v="0"/>
    <s v="CDI SEMILLAS DE AMOR"/>
    <n v="169"/>
    <s v="CALIDO"/>
    <n v="2013"/>
    <n v="61052602"/>
    <s v="Res. 12359 - 18 Nov/2016"/>
    <m/>
    <m/>
  </r>
  <r>
    <s v="2016"/>
    <s v="7000100102606"/>
    <x v="9"/>
    <s v="SINCELEJO"/>
    <s v="SINCELEJO"/>
    <x v="0"/>
    <s v="MI PEQUEÑO MUNDO"/>
    <n v="140"/>
    <s v="CALIDO"/>
    <n v="2013"/>
    <n v="50576120"/>
    <s v="Res. 12359 - 18 Nov/2016"/>
    <m/>
    <m/>
  </r>
  <r>
    <s v="2016"/>
    <s v="7000100063941"/>
    <x v="9"/>
    <s v="SINCELEJO"/>
    <s v="SINCELEJO"/>
    <x v="0"/>
    <s v="CDI PADRE VICTOR GUEVARA"/>
    <n v="200"/>
    <s v="CALIDO"/>
    <n v="2013"/>
    <n v="72251600"/>
    <s v="Res. 12359 - 18 Nov/2016"/>
    <m/>
    <m/>
  </r>
  <r>
    <s v="2016"/>
    <s v="7000100104856"/>
    <x v="9"/>
    <s v="SINCELEJO"/>
    <s v="SINCELEJO"/>
    <x v="0"/>
    <s v="CDI POLICARPA"/>
    <n v="180"/>
    <s v="CALIDO"/>
    <n v="2013"/>
    <n v="65026440"/>
    <s v="Res. 12359 - 18 Nov/2016"/>
    <m/>
    <m/>
  </r>
  <r>
    <s v="2016"/>
    <s v="7000100104869"/>
    <x v="9"/>
    <s v="SINCELEJO"/>
    <s v="SINCELEJO"/>
    <x v="0"/>
    <s v="CDI SAN JOSE"/>
    <n v="170"/>
    <s v="CALIDO"/>
    <n v="2013"/>
    <n v="61413860"/>
    <s v="Res. 12359 - 18 Nov/2016"/>
    <m/>
    <m/>
  </r>
  <r>
    <s v="2016"/>
    <s v="7000100062159"/>
    <x v="9"/>
    <s v="SINCELEJO"/>
    <s v="SINCELEJO"/>
    <x v="0"/>
    <s v="CDI SABANERITOS"/>
    <n v="300"/>
    <s v="CALIDO"/>
    <n v="2013"/>
    <n v="108377400"/>
    <s v="Res. 12359 - 18 Nov/2016"/>
    <m/>
    <m/>
  </r>
  <r>
    <s v="2016"/>
    <s v="7000100099052"/>
    <x v="9"/>
    <s v="SINCELEJO"/>
    <s v="SINCELEJO"/>
    <x v="0"/>
    <s v="CDI DOÑA ANGELA"/>
    <n v="302"/>
    <s v="CALIDO"/>
    <n v="2013"/>
    <n v="109099916"/>
    <s v="Res. 12359 - 18 Nov/2016"/>
    <m/>
    <m/>
  </r>
  <r>
    <s v="2016"/>
    <s v="7000100085512"/>
    <x v="9"/>
    <s v="SINCELEJO"/>
    <s v="SINCELEJO"/>
    <x v="3"/>
    <s v="HOGAR INFANTIL CAMILO TORRES"/>
    <n v="160"/>
    <s v="CALIDO"/>
    <n v="2013"/>
    <n v="62012960"/>
    <s v="Res. 12359 - 18 Nov/2016"/>
    <m/>
    <s v="Esta Unidad de servicio atiende 180 cupos pero solo se dotaron 160 cupos , por tal razon en primer lugar se le asigno el mayor costo por cupo relacionado en la matriz el cual fue de $361.258 por cupo y en segundo lugar por que la Regional NO contaba con mas recursos en esa fecha. "/>
  </r>
  <r>
    <s v="2016"/>
    <s v="7067000088868"/>
    <x v="9"/>
    <s v="NORTE"/>
    <s v="SAMPUES"/>
    <x v="3"/>
    <s v="HOGAR INFANTIL SAMPUES"/>
    <n v="120"/>
    <s v="CALIDO"/>
    <n v="2013"/>
    <n v="43350960"/>
    <s v="Res. 12359 - 18 Nov/2016"/>
    <m/>
    <m/>
  </r>
  <r>
    <s v="2016"/>
    <s v="7071700096394"/>
    <x v="9"/>
    <s v="NORTE"/>
    <s v="SAN PEDRO"/>
    <x v="3"/>
    <s v="HOGAR INFANTIL SAN PEDRO"/>
    <n v="70"/>
    <s v="CALIDO"/>
    <n v="2013"/>
    <n v="25288060"/>
    <s v="Res. 12359 - 18 Nov/2016"/>
    <m/>
    <m/>
  </r>
  <r>
    <s v="2016"/>
    <s v="1548000133909"/>
    <x v="10"/>
    <s v="Chiquinquira"/>
    <s v="Muzo "/>
    <x v="0"/>
    <s v="CAMINOS AL SABER  MUZO"/>
    <n v="200"/>
    <s v="CALIDO"/>
    <n v="2016"/>
    <n v="72251600"/>
    <s v="Res. 12359 - 18 Nov/2016"/>
    <m/>
    <m/>
  </r>
  <r>
    <s v="2016"/>
    <s v="7300100016556"/>
    <x v="11"/>
    <s v="IBAGUE"/>
    <s v="IBAGUE"/>
    <x v="2"/>
    <s v="CENTRO SOCIAL JUAN PABLO II"/>
    <n v="202"/>
    <s v="CALIDO"/>
    <n v="2016"/>
    <n v="13952916"/>
    <s v="Res. 12359- 12826-12910-12967."/>
    <m/>
    <m/>
  </r>
  <r>
    <s v="2016"/>
    <s v="7300100126204"/>
    <x v="11"/>
    <s v="IBAGUE"/>
    <s v="IBAGUE"/>
    <x v="2"/>
    <s v="FUNDACION LOS PEQUEÑOS PITUFOS SEDE MONTECARLOS"/>
    <n v="198"/>
    <s v="CALIDO"/>
    <n v="2016"/>
    <n v="57476859.274542429"/>
    <s v="Res. 12359- 12826-12910-12967."/>
    <m/>
    <m/>
  </r>
  <r>
    <s v="2016"/>
    <s v="7300100126212"/>
    <x v="11"/>
    <s v="IBAGUE"/>
    <s v="IBAGUE"/>
    <x v="2"/>
    <s v="ACCDI SEDE EL REFUGIO"/>
    <n v="193"/>
    <s v="CALIDO"/>
    <n v="2016"/>
    <n v="56025423.434276208"/>
    <s v="Res. 12359- 12826-12910-12967."/>
    <m/>
    <m/>
  </r>
  <r>
    <s v="2016"/>
    <s v="7300100126243"/>
    <x v="11"/>
    <s v="IBAGUE"/>
    <s v="IBAGUE"/>
    <x v="2"/>
    <s v="FUNDACION LOS PEQUEÑOS PITUFOS SEDE COLINAS DEL SU"/>
    <n v="37"/>
    <s v="CALIDO"/>
    <n v="2016"/>
    <n v="10740625.217970049"/>
    <s v="Res. 12359- 12826-12910-12967."/>
    <m/>
    <m/>
  </r>
  <r>
    <s v="2016"/>
    <s v="7300100126247"/>
    <x v="11"/>
    <s v="IBAGUE"/>
    <s v="IBAGUE"/>
    <x v="2"/>
    <s v="FUNDACION LOS PEQUEÑOS PITUFOS SEDE YUNDAIMA"/>
    <n v="56"/>
    <s v="CALIDO"/>
    <n v="2016"/>
    <n v="16256081.410981696"/>
    <s v="Res. 12359- 12826-12910-12967."/>
    <m/>
    <m/>
  </r>
  <r>
    <s v="2016"/>
    <s v="7300100126249"/>
    <x v="11"/>
    <s v="IBAGUE"/>
    <s v="IBAGUE"/>
    <x v="2"/>
    <s v="ACCDI SEDE INDUSTRIAL"/>
    <n v="77"/>
    <s v="CALIDO"/>
    <n v="2016"/>
    <n v="22352111.940099832"/>
    <s v="Res. 12359- 12826-12910-12967."/>
    <m/>
    <m/>
  </r>
  <r>
    <s v="2016"/>
    <s v="7300100126536"/>
    <x v="11"/>
    <s v="IBAGUE"/>
    <s v="IBAGUE"/>
    <x v="2"/>
    <s v="ACCDI SEDE ESTACION"/>
    <n v="68"/>
    <s v="CALIDO"/>
    <n v="2016"/>
    <n v="19739527.427620631"/>
    <s v="Res. 12359- 12826-12910-12967."/>
    <m/>
    <m/>
  </r>
  <r>
    <s v="2016"/>
    <s v="7300100126549"/>
    <x v="11"/>
    <s v="IBAGUE"/>
    <s v="IBAGUE"/>
    <x v="2"/>
    <s v="ACCDI SEDE CHAPINERO"/>
    <n v="66"/>
    <s v="CALIDO"/>
    <n v="2016"/>
    <n v="19158953.091514144"/>
    <s v="Res. 12359- 12826-12910-12967."/>
    <m/>
    <m/>
  </r>
  <r>
    <s v="2016"/>
    <s v="7300100126558"/>
    <x v="11"/>
    <s v="IBAGUE"/>
    <s v="IBAGUE"/>
    <x v="2"/>
    <s v="FUNDACION LOS PEQUEÑOS PITUFOS SEDE URIBE URIBE"/>
    <n v="37"/>
    <s v="CALIDO"/>
    <n v="2016"/>
    <n v="10740625.217970049"/>
    <s v="Res. 12359- 12826-12910-12967."/>
    <m/>
    <m/>
  </r>
  <r>
    <s v="2016"/>
    <s v="7300100126568"/>
    <x v="11"/>
    <s v="IBAGUE"/>
    <s v="IBAGUE"/>
    <x v="2"/>
    <s v="FUNDACION LOS PEQUEÑOS PITUFOS SEDE AMERICA"/>
    <n v="41"/>
    <s v="CALIDO"/>
    <n v="2016"/>
    <n v="11901773.890183028"/>
    <s v="Res. 12359- 12826-12910-12967."/>
    <m/>
    <m/>
  </r>
  <r>
    <s v="2016"/>
    <s v="7300100126569"/>
    <x v="11"/>
    <s v="IBAGUE"/>
    <s v="IBAGUE"/>
    <x v="2"/>
    <s v="FUNDACION LOS PEQUEÑOS PITUFOS SEDE  EL PEÑON"/>
    <n v="40"/>
    <s v="CALIDO"/>
    <n v="2016"/>
    <n v="11611486.722129785"/>
    <s v="Res. 12359- 12826-12910-12967."/>
    <m/>
    <m/>
  </r>
  <r>
    <s v="2016"/>
    <s v="7300100126590"/>
    <x v="11"/>
    <s v="IBAGUE"/>
    <s v="IBAGUE"/>
    <x v="2"/>
    <s v="FUNDACION LOS PEQUEÑOS PITUFOS SEDE BOQUERON"/>
    <n v="205"/>
    <s v="CALIDO"/>
    <n v="2016"/>
    <n v="59508869.450915143"/>
    <s v="Res. 12359- 12826-12910-12967."/>
    <m/>
    <m/>
  </r>
  <r>
    <s v="2016"/>
    <s v="7300100127351"/>
    <x v="11"/>
    <s v="IBAGUE"/>
    <s v="IBAGUE"/>
    <x v="2"/>
    <s v="FUNDACION LOS PEQUEÑOS PITUFOS SEDE HIPODROMO"/>
    <n v="49"/>
    <s v="CALIDO"/>
    <n v="2016"/>
    <n v="14224071.234608985"/>
    <s v="Res. 12359- 12826-12910-12967."/>
    <m/>
    <m/>
  </r>
  <r>
    <s v="2016"/>
    <s v="7300100138705"/>
    <x v="11"/>
    <s v="IBAGUE"/>
    <s v="IBAGUE"/>
    <x v="2"/>
    <s v="FUNDACION LOS PEQUEÑOS PITUFOS SEDE LOS MARTIRES"/>
    <n v="49"/>
    <s v="CALIDO"/>
    <n v="2016"/>
    <n v="14224071.234608985"/>
    <s v="Res. 12359- 12826-12910-12967."/>
    <m/>
    <m/>
  </r>
  <r>
    <s v="2016"/>
    <s v="730011123477"/>
    <x v="11"/>
    <s v="IBAGUE"/>
    <s v="IBAGUE"/>
    <x v="2"/>
    <s v="FUNDACION COLEGIO LOS PEQUENOS PITUFOS SE BOQUERO2"/>
    <n v="86"/>
    <s v="CALIDO"/>
    <n v="2016"/>
    <n v="24964696.452579036"/>
    <s v="Res. 12359- 12826-12910-12967."/>
    <m/>
    <m/>
  </r>
  <r>
    <s v="2016"/>
    <s v="7302600127340"/>
    <x v="11"/>
    <s v="IBAGUE"/>
    <s v="ALVARADO"/>
    <x v="2"/>
    <s v="ACCDI SEDE VERA CRUZ"/>
    <n v="32"/>
    <s v="CALIDO"/>
    <n v="2016"/>
    <n v="13337407.022900764"/>
    <s v="Res. 12359- 12826-12910-12967."/>
    <m/>
    <m/>
  </r>
  <r>
    <s v="2016"/>
    <s v="7302600127342"/>
    <x v="11"/>
    <s v="IBAGUE"/>
    <s v="ALVARADO"/>
    <x v="2"/>
    <s v="ACCDI SEDE ALVARADO"/>
    <n v="55"/>
    <s v="CALIDO"/>
    <n v="2016"/>
    <n v="22923668.320610687"/>
    <s v="Res. 12359- 12826-12910-12967."/>
    <m/>
    <m/>
  </r>
  <r>
    <s v="2016"/>
    <s v="7354700127337"/>
    <x v="11"/>
    <s v="IBAGUE"/>
    <s v="PIEDRAS"/>
    <x v="2"/>
    <s v="ACCDI SEDE PIEDRAS"/>
    <n v="44"/>
    <s v="CALIDO"/>
    <n v="2016"/>
    <n v="18338934.656488549"/>
    <s v="Res. 12359- 12826-12910-12967."/>
    <m/>
    <m/>
  </r>
  <r>
    <s v="2016"/>
    <s v="7300100127204"/>
    <x v="11"/>
    <s v="Ibagué"/>
    <s v="Ibagué"/>
    <x v="1"/>
    <s v="MI PEQUEÑO MUNDO SEDE  COMFENALCO Y SIMON BOLVAR"/>
    <n v="168"/>
    <s v="CALIDO"/>
    <n v="2016"/>
    <n v="12402592"/>
    <s v="Res. 12359- 12826-12910-12967."/>
    <m/>
    <m/>
  </r>
  <r>
    <s v="2016"/>
    <s v="7300100128021"/>
    <x v="11"/>
    <s v="IBAGUE"/>
    <s v="IBAGUE"/>
    <x v="2"/>
    <s v="ABRIENDO CAMINOS - SEDE TIERRA FIRME"/>
    <n v="108"/>
    <s v="CALIDO"/>
    <n v="2016"/>
    <n v="6645062"/>
    <s v="Res. 12359- 12826-12910-12967."/>
    <m/>
    <m/>
  </r>
  <r>
    <s v="2016"/>
    <s v="7300100128068"/>
    <x v="11"/>
    <s v="IBAGUE"/>
    <s v="IBAGUE"/>
    <x v="2"/>
    <s v="ABRIENDO CAMINOS - SEDE JARDIN"/>
    <n v="110"/>
    <s v="CALIDO"/>
    <n v="2016"/>
    <n v="6784898"/>
    <s v="Res. 12359- 12826-12910-12967."/>
    <m/>
    <m/>
  </r>
  <r>
    <s v="2016"/>
    <s v="7300100128060"/>
    <x v="11"/>
    <s v="IBAGUE"/>
    <s v="IBAGUE"/>
    <x v="2"/>
    <s v="ABRIENDO CAMINOS - SEDE TOLIMA GRANDE"/>
    <n v="60"/>
    <s v="CALIDO"/>
    <n v="2016"/>
    <n v="4970750"/>
    <s v="Res. 12359- 12826-12910-12967."/>
    <m/>
    <m/>
  </r>
  <r>
    <s v="2016"/>
    <s v="7300100128036"/>
    <x v="11"/>
    <s v="IBAGUE"/>
    <s v="IBAGUE"/>
    <x v="2"/>
    <s v="ABRIENDO CAMINOS - SEDE CABAÑA"/>
    <n v="32"/>
    <s v="CALIDO"/>
    <n v="2016"/>
    <n v="4854150"/>
    <s v="Res. 12359- 12826-12910-12967."/>
    <m/>
    <m/>
  </r>
  <r>
    <s v="2016"/>
    <s v="7300100102303"/>
    <x v="11"/>
    <s v="IBAGUE"/>
    <s v="IBAGUE"/>
    <x v="1"/>
    <s v="Dulces Traviesos sede 2"/>
    <n v="60"/>
    <s v="CALIDO"/>
    <n v="2016"/>
    <n v="23254860"/>
    <s v="Res. 12359- 12826-12910-12967."/>
    <m/>
    <m/>
  </r>
  <r>
    <s v="2016"/>
    <s v="7300100102304"/>
    <x v="11"/>
    <s v="IBAGUE"/>
    <s v="IBAGUE"/>
    <x v="1"/>
    <s v="Dulces Traviesos sede 1"/>
    <n v="100"/>
    <s v="CALIDO"/>
    <n v="2016"/>
    <n v="38758100"/>
    <s v="Res. 12359- 12826-12910-12967."/>
    <m/>
    <m/>
  </r>
  <r>
    <s v="2016"/>
    <s v="7300100102305"/>
    <x v="11"/>
    <s v="IBAGUE"/>
    <s v="IBAGUE"/>
    <x v="1"/>
    <s v="Dulces Traviesos sede 3"/>
    <n v="40"/>
    <s v="CALIDO"/>
    <n v="2016"/>
    <n v="15503240"/>
    <s v="Res. 12359- 12826-12910-12967."/>
    <m/>
    <m/>
  </r>
  <r>
    <s v="2016"/>
    <s v="7300100102306"/>
    <x v="11"/>
    <s v="IBAGUE"/>
    <s v="IBAGUE"/>
    <x v="1"/>
    <s v="Dulces Traviesos sede 4"/>
    <n v="60"/>
    <s v="CALIDO"/>
    <n v="2016"/>
    <n v="23254860"/>
    <s v="Res. 12359- 12826-12910-12967."/>
    <m/>
    <m/>
  </r>
  <r>
    <s v="2016"/>
    <s v="7300100016650"/>
    <x v="11"/>
    <s v="IBAGUE"/>
    <s v="IBAGUE"/>
    <x v="1"/>
    <s v="COMFATOLIMA"/>
    <n v="622"/>
    <s v="CALIDO"/>
    <n v="2016"/>
    <n v="35657452"/>
    <s v="Res. 12359- 12826-12910-12967."/>
    <m/>
    <m/>
  </r>
  <r>
    <s v="2016"/>
    <s v="730010113941"/>
    <x v="11"/>
    <s v="IBAGUE"/>
    <s v="IBAGUE"/>
    <x v="2"/>
    <s v="CIUDAD MUSICAL"/>
    <n v="288"/>
    <s v="CALIDO"/>
    <n v="2016"/>
    <n v="45346977"/>
    <s v="Res. 12359- 12826-12910-12967."/>
    <m/>
    <m/>
  </r>
  <r>
    <s v="2016"/>
    <s v="7367800114632"/>
    <x v="11"/>
    <s v="IBAGUE"/>
    <s v="IBAGUE"/>
    <x v="2"/>
    <s v="CDI MI BOHIO SEDE 1"/>
    <n v="122"/>
    <s v="Caliente"/>
    <n v="2016"/>
    <n v="18726685.940594062"/>
    <s v="Res. 12359- 12826-12910-12967."/>
    <m/>
    <m/>
  </r>
  <r>
    <s v="2016"/>
    <s v="7367800114640"/>
    <x v="11"/>
    <s v="IBAGUE"/>
    <s v="IBAGUE"/>
    <x v="2"/>
    <s v="CDI MI BOHIO SEDE 2"/>
    <n v="80"/>
    <s v="Caliente"/>
    <n v="2016"/>
    <n v="12279794.059405942"/>
    <s v="Res. 12359- 12826-12910-12967."/>
    <m/>
    <m/>
  </r>
  <r>
    <s v="2016"/>
    <s v="7300100126212"/>
    <x v="11"/>
    <s v="IBAGUE"/>
    <s v="IBAGUE"/>
    <x v="1"/>
    <s v="ACCDI SEDE EL REFUGIO"/>
    <n v="193"/>
    <s v="CALIDO"/>
    <n v="2016"/>
    <n v="7221094.5222772285"/>
    <s v="Res. 12359- 12826-12910-12967."/>
    <m/>
    <m/>
  </r>
  <r>
    <s v="2016"/>
    <s v="7300100126249"/>
    <x v="11"/>
    <s v="IBAGUE"/>
    <s v="IBAGUE"/>
    <x v="1"/>
    <s v="ACCDI SEDE INDUSTRIAL"/>
    <n v="77"/>
    <s v="CALIDO"/>
    <n v="2016"/>
    <n v="2880954.8094059406"/>
    <s v="Res. 12359- 12826-12910-12967."/>
    <m/>
    <m/>
  </r>
  <r>
    <s v="2016"/>
    <s v="7300100126536"/>
    <x v="11"/>
    <s v="IBAGUE"/>
    <s v="IBAGUE"/>
    <x v="1"/>
    <s v="ACCDI SEDE ESTACION"/>
    <n v="68"/>
    <s v="CALIDO"/>
    <n v="2016"/>
    <n v="2544219.8316831687"/>
    <s v="Res. 12359- 12826-12910-12967."/>
    <m/>
    <m/>
  </r>
  <r>
    <s v="2016"/>
    <s v="7300100126549"/>
    <x v="11"/>
    <s v="IBAGUE"/>
    <s v="IBAGUE"/>
    <x v="1"/>
    <s v="ACCDI SEDE CHAPINERO"/>
    <n v="66"/>
    <s v="CALIDO"/>
    <n v="2016"/>
    <n v="2469389.8366336636"/>
    <s v="Res. 12359- 12826-12910-12967."/>
    <m/>
    <m/>
  </r>
  <r>
    <s v="2016"/>
    <s v="7326800113773"/>
    <x v="11"/>
    <s v="ESPINAL"/>
    <s v="ESPINAL"/>
    <x v="1"/>
    <s v="CARRUSEL MAGICO 1"/>
    <n v="100"/>
    <s v="CALIDO"/>
    <n v="2016"/>
    <n v="38758100"/>
    <s v="Res. 12359- 12826-12910-12967."/>
    <m/>
    <m/>
  </r>
  <r>
    <s v="2016"/>
    <s v="7326800113776"/>
    <x v="11"/>
    <s v="ESPINAL"/>
    <s v="ESPINAL"/>
    <x v="1"/>
    <s v="CARRUSEL MAGICO 2"/>
    <n v="112"/>
    <s v="CALIDO"/>
    <n v="2016"/>
    <n v="43409072"/>
    <s v="Res. 12359- 12826-12910-12967."/>
    <m/>
    <m/>
  </r>
  <r>
    <s v="2016"/>
    <s v="7326800113777"/>
    <x v="11"/>
    <s v="ESPINAL"/>
    <s v="ESPINAL"/>
    <x v="1"/>
    <s v="PEQUEÑOS CURIOSOS"/>
    <n v="100"/>
    <s v="CALIDO"/>
    <n v="2016"/>
    <n v="38758100"/>
    <s v="Res. 12359- 12826-12910-12967."/>
    <m/>
    <m/>
  </r>
  <r>
    <s v="2016"/>
    <s v="7320000019039"/>
    <x v="11"/>
    <s v="ESPINAL"/>
    <s v="COELLO"/>
    <x v="2"/>
    <s v="CREACIONES DEL MAÑANA SEDE COELLO"/>
    <n v="24"/>
    <s v="CALIDO"/>
    <n v="2016"/>
    <n v="10231922"/>
    <s v="Res. 12359- 12826-12910-12967."/>
    <m/>
    <m/>
  </r>
  <r>
    <s v="2016"/>
    <s v="7320000019036"/>
    <x v="11"/>
    <s v="ESPINAL"/>
    <s v="COELLO - GUALANDAY"/>
    <x v="2"/>
    <s v="CREACIONES DEL MAÑANA SEDE GUALANDAY"/>
    <n v="38"/>
    <s v="CALIDO"/>
    <n v="2016"/>
    <n v="14728078"/>
    <s v="Res. 12359- 12826-12910-12967."/>
    <m/>
    <m/>
  </r>
  <r>
    <s v="2016"/>
    <s v="7350400112323"/>
    <x v="11"/>
    <s v="ESPINAL"/>
    <s v="ORTEGA"/>
    <x v="2"/>
    <s v="DEJANDO HUELLAS"/>
    <n v="152"/>
    <s v="CALIDO"/>
    <n v="2016"/>
    <n v="43904132"/>
    <s v="Res. 12359- 12826-12910-12967."/>
    <m/>
    <m/>
  </r>
  <r>
    <s v="2016"/>
    <s v="7340800021991"/>
    <x v="11"/>
    <s v="Lerida"/>
    <s v="Lerida"/>
    <x v="2"/>
    <s v="Mi Nuevo Sol"/>
    <n v="150"/>
    <s v="CALIDO"/>
    <n v="2016"/>
    <n v="58137150"/>
    <s v="Res. 12359- 12826-12910-12967."/>
    <m/>
    <m/>
  </r>
  <r>
    <s v="2016"/>
    <s v="7303000126698"/>
    <x v="11"/>
    <s v="Lerida"/>
    <s v="Ambalema"/>
    <x v="1"/>
    <s v="sueños y sonrisas"/>
    <n v="98"/>
    <s v="CALIDO"/>
    <n v="2016"/>
    <n v="37809092"/>
    <s v="Res. 12359- 12826-12910-12967."/>
    <m/>
    <m/>
  </r>
  <r>
    <s v="2016"/>
    <s v="7304300126723, 7304300126716, 7304300126726, 7304300126732"/>
    <x v="11"/>
    <s v="Lerida"/>
    <s v="Anzoategui"/>
    <x v="2"/>
    <s v="semillas del mañana (cuenta con cuato sedes)"/>
    <n v="103"/>
    <s v="CALIDO"/>
    <n v="2016"/>
    <n v="39738128"/>
    <s v="Res. 12359- 12826-12910-12967."/>
    <m/>
    <m/>
  </r>
  <r>
    <s v="2016"/>
    <s v="7340800126676, 7340800126680"/>
    <x v="11"/>
    <s v="Lerida"/>
    <s v="Lerida"/>
    <x v="1"/>
    <s v="caritas sonrientes (cuenta con dos sedes)"/>
    <n v="223"/>
    <s v="CALIDO"/>
    <n v="2016"/>
    <n v="86034975"/>
    <s v="Res. 12359- 12826-12910-12967."/>
    <m/>
    <m/>
  </r>
  <r>
    <s v="2016"/>
    <s v="7368600126737, 7304300126732"/>
    <x v="11"/>
    <s v="Lerida"/>
    <s v="Santa Isabel"/>
    <x v="2"/>
    <s v="manos creativas (cuenta con dos sedes)"/>
    <n v="97"/>
    <s v="CALIDO"/>
    <n v="2016"/>
    <n v="37423285"/>
    <s v="Res. 12359- 12826-12910-12967."/>
    <m/>
    <m/>
  </r>
  <r>
    <s v="2016"/>
    <s v="7356300030377  7367100114534"/>
    <x v="11"/>
    <s v="PURIFICACIÓN"/>
    <s v="PRADO - SALDAÑA"/>
    <x v="2"/>
    <s v="CDI SAN JOSE Y CDI CHIQUITINES"/>
    <n v="200"/>
    <s v="CALIDO"/>
    <n v="2016"/>
    <n v="77516200"/>
    <s v="Res. 12359- 12826-12910-12967."/>
    <m/>
    <m/>
  </r>
  <r>
    <s v="2016"/>
    <s v="735851111879 735851111880 735851111882"/>
    <x v="11"/>
    <s v="PURIFICACIÓN"/>
    <s v="PURIFICACIÓN"/>
    <x v="2"/>
    <s v="CDI MI MUNDO MAGICO SEDE CENTRAL, SEDE BAURA Y SEDE CHENCHE ASOLEADO"/>
    <n v="170"/>
    <s v="CALIDO"/>
    <n v="2016"/>
    <n v="31006480"/>
    <s v="Res. 12359- 12826-12910-12967."/>
    <m/>
    <m/>
  </r>
  <r>
    <s v="2016"/>
    <s v="7344900107738"/>
    <x v="11"/>
    <s v="MELGAR"/>
    <s v="MELGAR"/>
    <x v="2"/>
    <s v="CDI FLORIDA"/>
    <n v="200"/>
    <s v="CALIDO"/>
    <n v="2016"/>
    <n v="80453773"/>
    <s v="Res. 12359- 12826-12910-12967."/>
    <m/>
    <m/>
  </r>
  <r>
    <s v="2016"/>
    <s v="7344900107721"/>
    <x v="11"/>
    <s v="MELGAR"/>
    <s v="MELGAR"/>
    <x v="1"/>
    <s v="CDI YAJAIRA"/>
    <n v="179"/>
    <s v="CALIDO"/>
    <n v="2016"/>
    <n v="64665182"/>
    <s v="Res. 12359- 12826-12910-12967."/>
    <m/>
    <m/>
  </r>
  <r>
    <s v="2016"/>
    <s v="7344900022121"/>
    <x v="11"/>
    <s v="MELGAR"/>
    <s v="MELGAR"/>
    <x v="2"/>
    <s v="SALACUNA"/>
    <n v="50"/>
    <s v="CALIDO"/>
    <n v="2016"/>
    <n v="20184433"/>
    <s v="Res. 12359- 12826-12910-12967."/>
    <m/>
    <m/>
  </r>
  <r>
    <s v="2016"/>
    <s v="7335200114655"/>
    <x v="11"/>
    <s v="MELGAR"/>
    <s v="ICONONZO"/>
    <x v="2"/>
    <s v="MIS MEJORES MOMENTOS"/>
    <n v="131"/>
    <s v="CALIDO"/>
    <n v="2016"/>
    <n v="52697221"/>
    <s v="Res. 12359- 12826-12910-12967."/>
    <m/>
    <m/>
  </r>
  <r>
    <s v="2016"/>
    <s v="7314800114654"/>
    <x v="11"/>
    <s v="MELGAR"/>
    <s v="CARMEN DE APICALA"/>
    <x v="2"/>
    <s v="CDI LOS ANGELES"/>
    <n v="150"/>
    <s v="CALIDO"/>
    <n v="2016"/>
    <n v="60340330"/>
    <s v="Res. 12359- 12826-12910-12967."/>
    <m/>
    <m/>
  </r>
  <r>
    <s v="2016"/>
    <s v="7306700089864"/>
    <x v="11"/>
    <s v="CHAPARRAL "/>
    <s v="ATACO"/>
    <x v="2"/>
    <s v="LA SOMBRERERA 10"/>
    <n v="40"/>
    <s v="CALIDO"/>
    <n v="2016"/>
    <n v="3725412"/>
    <s v="Res. 12359- 12826-12910-12967."/>
    <m/>
    <m/>
  </r>
  <r>
    <s v="2016"/>
    <s v="7306700101123"/>
    <x v="11"/>
    <s v="CHAPARRAL "/>
    <s v="ATACO"/>
    <x v="2"/>
    <s v="LA SOMBRERERA 12"/>
    <n v="70"/>
    <s v="CALIDO"/>
    <n v="2016"/>
    <n v="4914332"/>
    <s v="Res. 12359- 12826-12910-12967."/>
    <m/>
    <m/>
  </r>
  <r>
    <s v="2016"/>
    <s v="7306700123183"/>
    <x v="11"/>
    <s v="CHAPARRAL "/>
    <s v="ATACO"/>
    <x v="1"/>
    <s v="UDS LA SOMBRERERA 11"/>
    <n v="42"/>
    <s v="CALIDO"/>
    <n v="2016"/>
    <n v="8725412"/>
    <s v="Res. 12359- 12826-12910-12967."/>
    <m/>
    <m/>
  </r>
  <r>
    <s v="2016"/>
    <s v="7316800017631"/>
    <x v="11"/>
    <s v="CHAPARRAL "/>
    <s v="CHAPARRAL "/>
    <x v="2"/>
    <s v="LA SOMBRERERA 1"/>
    <n v="70"/>
    <s v="CALIDO"/>
    <n v="2016"/>
    <n v="21469508"/>
    <s v="Res. 12359- 12826-12910-12967."/>
    <m/>
    <m/>
  </r>
  <r>
    <s v="2016"/>
    <s v="7316800017635"/>
    <x v="11"/>
    <s v="CHAPARRAL "/>
    <s v="CHAPARRAL "/>
    <x v="2"/>
    <s v="LA SOMBRERERA 4"/>
    <n v="70"/>
    <s v="CALIDO"/>
    <n v="2016"/>
    <n v="33539628"/>
    <s v="Res. 12359- 12826-12910-12967."/>
    <m/>
    <m/>
  </r>
  <r>
    <s v="2016"/>
    <s v="7316800017668"/>
    <x v="11"/>
    <s v="CHAPARRAL "/>
    <s v="CHAPARRAL "/>
    <x v="1"/>
    <s v="LA SOMBRERERA 7"/>
    <n v="120"/>
    <s v="CALIDO"/>
    <n v="2016"/>
    <n v="47532720"/>
    <s v="Res. 12359- 12826-12910-12967."/>
    <m/>
    <m/>
  </r>
  <r>
    <s v="2016"/>
    <s v="7316800018483"/>
    <x v="11"/>
    <s v="CHAPARRAL "/>
    <s v="CHAPARRAL "/>
    <x v="1"/>
    <s v="LA SOMBRERERA 8"/>
    <n v="148"/>
    <s v="CALIDO"/>
    <n v="2016"/>
    <n v="45406116"/>
    <s v="Res. 12359- 12826-12910-12967."/>
    <m/>
    <m/>
  </r>
  <r>
    <s v="2016"/>
    <s v="7316800121519"/>
    <x v="11"/>
    <s v="CHAPARRAL "/>
    <s v="CHAPARRAL "/>
    <x v="1"/>
    <s v="UDS LA SOMBRERERA 6"/>
    <n v="150"/>
    <s v="CALIDO"/>
    <n v="2016"/>
    <n v="48807340"/>
    <s v="Res. 12359- 12826-12910-12967."/>
    <m/>
    <m/>
  </r>
  <r>
    <s v="2016"/>
    <s v="7316800122409"/>
    <x v="11"/>
    <s v="CHAPARRAL "/>
    <s v="CHAPARRAL "/>
    <x v="1"/>
    <s v="UDS LA SOMBRERERA 2"/>
    <n v="100"/>
    <s v="CALIDO"/>
    <n v="2016"/>
    <n v="46346920"/>
    <s v="Res. 12359- 12826-12910-12967."/>
    <m/>
    <m/>
  </r>
  <r>
    <s v="2016"/>
    <s v="7361600101126"/>
    <x v="11"/>
    <s v="CHAPARRAL "/>
    <s v="RIOBLANCO"/>
    <x v="2"/>
    <s v="LA SOMBRERERA 14"/>
    <n v="84"/>
    <s v="CALIDO"/>
    <n v="2016"/>
    <n v="22240562"/>
    <s v="Res. 12359- 12826-12910-12967."/>
    <m/>
    <m/>
  </r>
  <r>
    <s v="2016"/>
    <s v="7361600101127"/>
    <x v="11"/>
    <s v="CHAPARRAL "/>
    <s v="RIOBLANCO"/>
    <x v="2"/>
    <s v="LA SOMBRERERA 13"/>
    <n v="56"/>
    <s v="CALIDO"/>
    <n v="2016"/>
    <n v="23472762"/>
    <s v="Res. 12359- 12826-12910-12967."/>
    <m/>
    <m/>
  </r>
  <r>
    <s v="2016"/>
    <s v="7367500101128"/>
    <x v="11"/>
    <s v="CHAPARRAL "/>
    <s v="SAN ANTONIO"/>
    <x v="2"/>
    <s v="LA SOMBRERERA 15"/>
    <n v="56"/>
    <s v="CALIDO"/>
    <n v="2016"/>
    <n v="20865012"/>
    <s v="Res. 12359- 12826-12910-12967."/>
    <m/>
    <m/>
  </r>
  <r>
    <s v="2016"/>
    <s v="7355500022259"/>
    <x v="11"/>
    <s v="CHAPARRAL"/>
    <s v="PLANADAS"/>
    <x v="2"/>
    <s v="CDI LOS TRAVIESOS"/>
    <n v="190"/>
    <s v="CALIDO"/>
    <n v="2016"/>
    <n v="74808626"/>
    <s v="Res. 12359- 12826-12910-12967."/>
    <m/>
    <m/>
  </r>
  <r>
    <s v="2016"/>
    <s v="7355500022436"/>
    <x v="11"/>
    <s v="CHAPARRAL"/>
    <s v="PLANADAS"/>
    <x v="2"/>
    <s v="CDI LOS TRAVIESOS GAITANIA "/>
    <n v="78"/>
    <s v="FRIO"/>
    <n v="2016"/>
    <n v="31882460"/>
    <s v="Res. 12359- 12826-12910-12967."/>
    <m/>
    <m/>
  </r>
  <r>
    <s v="2016"/>
    <s v="7344300125632"/>
    <x v="11"/>
    <s v="HONDA"/>
    <s v="MARIQUITA "/>
    <x v="2"/>
    <s v="SONRISAS DEL FUTURO "/>
    <n v="160"/>
    <s v="CALIDO"/>
    <n v="2016"/>
    <n v="64656764"/>
    <s v="Res. 12359- 12826-12910-12967."/>
    <m/>
    <m/>
  </r>
  <r>
    <s v="2016"/>
    <s v="7344300125635"/>
    <x v="11"/>
    <s v="HONDA"/>
    <s v="MARIQUITA "/>
    <x v="2"/>
    <s v="LA ALEGRIA DE LOS NIÑOS "/>
    <n v="218"/>
    <s v="CALIDO"/>
    <n v="2016"/>
    <n v="71898760"/>
    <s v="Res. 12359- 12826-12910-12967."/>
    <m/>
    <m/>
  </r>
  <r>
    <s v="2016"/>
    <s v="7328300128547"/>
    <x v="11"/>
    <s v="HONDA"/>
    <s v="FRESNO "/>
    <x v="2"/>
    <s v="ANGELITOS "/>
    <n v="140"/>
    <s v="FRIO"/>
    <n v="2016"/>
    <n v="24392350"/>
    <s v="Res. 12359- 12826-12910-12967."/>
    <m/>
    <m/>
  </r>
  <r>
    <s v="2016"/>
    <s v="7344300128095"/>
    <x v="11"/>
    <s v="HONDA"/>
    <s v="MARIQUITA "/>
    <x v="1"/>
    <s v="LOS PINOS "/>
    <n v="74"/>
    <s v="CALIDO"/>
    <n v="2016"/>
    <n v="28680994"/>
    <s v="Res. 12359- 12826-12910-12967."/>
    <m/>
    <m/>
  </r>
  <r>
    <s v="2016"/>
    <s v="7334700128835"/>
    <x v="11"/>
    <s v="HONDA"/>
    <s v="HERVEO "/>
    <x v="2"/>
    <s v="SEMILLITAS DE AMOR"/>
    <n v="56"/>
    <s v="FRIO"/>
    <n v="2016"/>
    <n v="22440962"/>
    <s v="Res. 12359- 12826-12910-12967."/>
    <m/>
    <m/>
  </r>
  <r>
    <s v="2016"/>
    <s v="7341100129530"/>
    <x v="11"/>
    <s v="LIBANO"/>
    <s v="LIBANO"/>
    <x v="1"/>
    <s v="CDI Angelitos Jukaruma sede 2"/>
    <n v="100"/>
    <s v="CALIDO"/>
    <n v="2016"/>
    <n v="6054784"/>
    <s v="Res. 12359- 12826-12910-12967."/>
    <m/>
    <m/>
  </r>
  <r>
    <s v="2016"/>
    <s v="7341100129700"/>
    <x v="11"/>
    <s v="LIBANO"/>
    <s v="LIBANO"/>
    <x v="1"/>
    <s v="CDI Angelitos Jukaruma sede 4"/>
    <n v="70"/>
    <s v="CALIDO"/>
    <n v="2016"/>
    <n v="7512534"/>
    <s v="Res. 12359- 12826-12910-12967."/>
    <m/>
    <m/>
  </r>
  <r>
    <s v="2016"/>
    <s v="7341100135262"/>
    <x v="11"/>
    <s v="LIBANO"/>
    <s v="LIBANO"/>
    <x v="1"/>
    <s v="CDI Angelitos Jukaruma sede 5"/>
    <n v="120"/>
    <s v="CALIDO"/>
    <n v="2016"/>
    <n v="9299961"/>
    <s v="Res. 12359- 12826-12910-12967."/>
    <m/>
    <m/>
  </r>
  <r>
    <s v="2016"/>
    <s v="736100129997"/>
    <x v="11"/>
    <s v="LIBANO"/>
    <s v="MURILLO"/>
    <x v="2"/>
    <s v="CDI Angelitos Jukaruma Murillo"/>
    <n v="46"/>
    <s v="FRIO"/>
    <n v="2016"/>
    <n v="22440962"/>
    <s v="Res. 12359- 12826-12910-12967."/>
    <m/>
    <m/>
  </r>
  <r>
    <s v="2016"/>
    <s v="731520129992"/>
    <x v="11"/>
    <s v="LIBANO"/>
    <s v="CASABIANCA"/>
    <x v="2"/>
    <s v="CDI Angelitos Jukaruma Casabianca"/>
    <n v="69"/>
    <s v="FRIO"/>
    <n v="2016"/>
    <n v="33661443"/>
    <s v="Res. 12359- 12826-12910-12967."/>
    <m/>
    <m/>
  </r>
  <r>
    <s v="2016"/>
    <s v="7387000129918"/>
    <x v="11"/>
    <s v="LIBANO"/>
    <s v="VILAHERMOSA"/>
    <x v="2"/>
    <s v="CDI Angelitos Jukaruma Vill-hermosa sede 1"/>
    <n v="40"/>
    <s v="FRIO"/>
    <n v="2016"/>
    <n v="19513880"/>
    <s v="Res. 12359- 12826-12910-12967."/>
    <m/>
    <m/>
  </r>
  <r>
    <s v="2016"/>
    <s v="7387000129985"/>
    <x v="11"/>
    <s v="LIBANO"/>
    <s v="VILAHERMOSA"/>
    <x v="2"/>
    <s v="CDI Angelitos Jukaruma Vill-hermosa sede 2"/>
    <n v="56"/>
    <s v="FRIO"/>
    <n v="2016"/>
    <n v="27319432"/>
    <s v="Res. 12359- 12826-12910-12967."/>
    <m/>
    <m/>
  </r>
  <r>
    <s v="2016"/>
    <s v="734111131626"/>
    <x v="11"/>
    <s v="LIBANO"/>
    <s v="LIBANO"/>
    <x v="1"/>
    <s v="CDI Manitos Creativas"/>
    <n v="179"/>
    <s v="CALIDO"/>
    <n v="2016"/>
    <n v="37982938"/>
    <s v="Res. 12359- 12826-12910-12967."/>
    <m/>
    <m/>
  </r>
  <r>
    <s v="2016"/>
    <s v="1100100133457"/>
    <x v="12"/>
    <s v="CZ BARRIOS UNIDOS"/>
    <s v="Bogotá"/>
    <x v="4"/>
    <s v="INPEC FUNDACION PADRES DAMIAN"/>
    <n v="30"/>
    <s v="FRIO"/>
    <s v="De acuerdo a la informacion recibida por parte del equipo tencnico hace alrededor de 5 años que no se habia asignado recurso para dotacion"/>
    <n v="14635410"/>
    <s v="Res. 12359 - 18 Nov/2016"/>
    <m/>
    <s v="Adición al contrato 1712 EAS-Fundación Padre Damian. Valor dotación asignada efectivamente a las UDS: $14.635.410"/>
  </r>
  <r>
    <s v="2016"/>
    <s v="8800100000006"/>
    <x v="13"/>
    <s v="LOS ALMENDROS"/>
    <s v="SAN ANDRES"/>
    <x v="2"/>
    <s v="LA ESMERALDA"/>
    <n v="146"/>
    <s v="CALIDO"/>
    <n v="2016"/>
    <n v="216724727"/>
    <s v="Res. 12350 - 18 Nov 2016"/>
    <m/>
    <s v="Este valor fue repartido entre esta UDS y las 3 siguientes"/>
  </r>
  <r>
    <s v="2016"/>
    <s v="8800100122130"/>
    <x v="13"/>
    <s v="LOS ALMENDROS"/>
    <s v="SAN ANDRES"/>
    <x v="2"/>
    <s v="LITTLE DOLPHIN"/>
    <n v="100"/>
    <s v="CALIDO"/>
    <n v="2016"/>
    <m/>
    <s v="Res. 12350 - 18 Nov 2016"/>
    <m/>
    <m/>
  </r>
  <r>
    <s v="2016"/>
    <s v="8800100100153"/>
    <x v="13"/>
    <s v="LOS ALMENDROS"/>
    <s v="SAN ANDRES"/>
    <x v="2"/>
    <s v="MARIA AUXILIADORA"/>
    <n v="90"/>
    <s v="CALIDO"/>
    <n v="2016"/>
    <m/>
    <s v="Res. 12350 - 18 Nov 2016"/>
    <m/>
    <m/>
  </r>
  <r>
    <s v="2016"/>
    <s v="8800 100100160"/>
    <x v="13"/>
    <s v="LOS ALMENDROS"/>
    <s v="SAN ANDRES"/>
    <x v="1"/>
    <s v="SOUND BAY"/>
    <n v="50"/>
    <s v="CALIDO"/>
    <n v="2016"/>
    <m/>
    <s v="Res. 12350 - 18 Nov 2016"/>
    <m/>
    <m/>
  </r>
  <r>
    <s v="2016"/>
    <s v="8800 100000068"/>
    <x v="13"/>
    <s v="LOS ALMENDROS"/>
    <s v="SAN ANDRES"/>
    <x v="2"/>
    <s v="SEA COLORS"/>
    <n v="160"/>
    <s v="CALIDO"/>
    <n v="2016"/>
    <n v="70072664"/>
    <s v="Res. 12350 - 18 Nov 2016"/>
    <m/>
    <m/>
  </r>
  <r>
    <s v="2016"/>
    <s v="8856400000172"/>
    <x v="13"/>
    <s v="LOS ALMENDROS"/>
    <s v="PROVIDENCIA"/>
    <x v="2"/>
    <s v="BOTTOM HOUSE"/>
    <n v="113"/>
    <s v="CALIDO"/>
    <n v="2016"/>
    <n v="77580445"/>
    <s v="Res. 12350 - 18 Nov 2016"/>
    <m/>
    <s v="Este valor fue repartido entre esta UDS y la siguiente UDS"/>
  </r>
  <r>
    <s v="2016"/>
    <s v="8856400100394"/>
    <x v="13"/>
    <s v="LOS ALMENDROS"/>
    <s v="PROVIDENCIA"/>
    <x v="1"/>
    <s v="LITTLE ANGELS"/>
    <n v="87"/>
    <s v="CALIDO"/>
    <n v="2016"/>
    <m/>
    <s v="Res. 12350 - 18 Nov 2016"/>
    <m/>
    <m/>
  </r>
  <r>
    <s v="2016"/>
    <s v="1383600127366"/>
    <x v="14"/>
    <s v="TURBACO"/>
    <s v="TURBACO"/>
    <x v="1"/>
    <s v="BELLAVISTA "/>
    <n v="130"/>
    <s v="CALIDO"/>
    <m/>
    <n v="50385530"/>
    <s v="Res. 12359 - 18 Nov/2016"/>
    <m/>
    <m/>
  </r>
  <r>
    <s v="2016"/>
    <s v="1383600115069"/>
    <x v="14"/>
    <s v="TURBACO"/>
    <s v="TURBACO"/>
    <x v="1"/>
    <s v="SAN JAVIER "/>
    <n v="180"/>
    <s v="CALIDO"/>
    <m/>
    <n v="65026440"/>
    <s v="Res. 12359 - 18 Nov/2016"/>
    <m/>
    <m/>
  </r>
  <r>
    <s v="2016"/>
    <s v="1305200118352"/>
    <x v="14"/>
    <s v="TURBACO"/>
    <s v="ARJONA"/>
    <x v="2"/>
    <s v="SEMILLITAS DE AMOR "/>
    <n v="156"/>
    <s v="CALIDO"/>
    <m/>
    <n v="56356248"/>
    <s v="Res. 12359 - 18 Nov/2016"/>
    <m/>
    <m/>
  </r>
  <r>
    <s v="2016"/>
    <s v="1383600127425"/>
    <x v="14"/>
    <s v="TURBACO"/>
    <s v="TURBACO"/>
    <x v="2"/>
    <s v="CAÑAVERAL"/>
    <n v="156"/>
    <s v="CALIDO"/>
    <m/>
    <n v="56356248"/>
    <s v="Res. 12359 - 18 Nov/2016"/>
    <m/>
    <m/>
  </r>
  <r>
    <s v="2016"/>
    <s v="1314000096474"/>
    <x v="14"/>
    <s v="TURBACO"/>
    <s v="CALAMAR"/>
    <x v="2"/>
    <s v="CAMINOS DE SUEÑOS"/>
    <n v="104"/>
    <s v="CALIDO"/>
    <m/>
    <n v="40308424"/>
    <s v="Res. 12359 - 18 Nov/2016"/>
    <m/>
    <m/>
  </r>
  <r>
    <s v="2016"/>
    <s v="136571118462"/>
    <x v="14"/>
    <s v="CARMEN"/>
    <s v="SAN JUAN NEPOMUCENO"/>
    <x v="1"/>
    <s v="CDI SAN JUAN NEPOMUCENO"/>
    <n v="406"/>
    <s v="CALIDO"/>
    <m/>
    <n v="146670748"/>
    <s v="Res. 12359 - 18 Nov/2016"/>
    <m/>
    <m/>
  </r>
  <r>
    <s v="2016"/>
    <s v="1324400041482"/>
    <x v="14"/>
    <s v="CARMEN"/>
    <s v="CARMEN DE BOLIVAR"/>
    <x v="1"/>
    <s v="EL ESPIRAL (SEDE CIUDADELA)"/>
    <n v="200"/>
    <s v="CALIDO"/>
    <m/>
    <n v="72251600"/>
    <s v="Res. 12359 - 18 Nov/2016"/>
    <m/>
    <m/>
  </r>
  <r>
    <s v="2016"/>
    <s v="1324400087247"/>
    <x v="14"/>
    <s v="CARMEN"/>
    <s v="CARMEN DE BOLIVAR"/>
    <x v="2"/>
    <s v="EL CACTUS "/>
    <n v="110"/>
    <s v="CALIDO"/>
    <m/>
    <n v="42633910"/>
    <s v="Res. 12359 - 18 Nov/2016"/>
    <m/>
    <m/>
  </r>
  <r>
    <s v="2016"/>
    <s v="1387300109627"/>
    <x v="14"/>
    <s v="INDUSTRIAL"/>
    <s v="VILLANUEVA"/>
    <x v="2"/>
    <s v="CDI MI NUEVO HOGAR"/>
    <n v="200"/>
    <s v="CALIDO"/>
    <m/>
    <n v="77510200"/>
    <s v="Res. 12359 - 18 Nov/2016"/>
    <m/>
    <m/>
  </r>
  <r>
    <s v="2016"/>
    <s v="1387300125922"/>
    <x v="14"/>
    <s v="INDUSTRIAL"/>
    <s v="VILLANUEVA"/>
    <x v="2"/>
    <s v="CDI ZIPAQUILANDIA"/>
    <n v="113"/>
    <s v="CALIDO"/>
    <m/>
    <n v="43796653"/>
    <s v="Res. 12359 - 18 Nov/2016"/>
    <m/>
    <m/>
  </r>
  <r>
    <s v="2016"/>
    <s v="135491115954"/>
    <x v="14"/>
    <s v="MAGANGUE"/>
    <s v="PINILLOS"/>
    <x v="2"/>
    <s v="CDI SAN JOSE DE PINILLOS"/>
    <n v="114"/>
    <s v="CALIDO"/>
    <m/>
    <n v="44184234"/>
    <s v="Res. 12359 - 18 Nov/2016"/>
    <m/>
    <m/>
  </r>
  <r>
    <s v="2016"/>
    <s v="1367000123450"/>
    <x v="14"/>
    <s v="SIMITI"/>
    <s v="SAN PABLO"/>
    <x v="1"/>
    <s v="CDI JUGANDO Y RIENDO CONSTRUYO MI MUNDO INSTITUCIO"/>
    <n v="104"/>
    <s v="CALIDO"/>
    <m/>
    <n v="37570832"/>
    <s v="Res. 12359 - 18 Nov/2016"/>
    <m/>
    <m/>
  </r>
  <r>
    <s v="2016"/>
    <s v="1367000122447"/>
    <x v="14"/>
    <s v="SIMITI"/>
    <s v="SAN PABLO"/>
    <x v="2"/>
    <s v="CDI_CHIQUITINES_MI"/>
    <n v="169"/>
    <s v="CALIDO"/>
    <m/>
    <n v="61052602"/>
    <s v="Res. 12359 - 18 Nov/2016"/>
    <m/>
    <m/>
  </r>
  <r>
    <s v="2016"/>
    <s v="1360000122454"/>
    <x v="14"/>
    <s v="SIMITI"/>
    <s v="RIO VIEJO "/>
    <x v="2"/>
    <s v="CDI PEQUEÑOS GENIOS"/>
    <n v="156"/>
    <s v="CALIDO"/>
    <m/>
    <n v="56356248"/>
    <s v="Res. 12359 - 18 Nov/2016"/>
    <m/>
    <m/>
  </r>
  <r>
    <s v="2016"/>
    <s v="1346800086887"/>
    <x v="14"/>
    <s v="MOMPOX"/>
    <s v="MOMPOX"/>
    <x v="2"/>
    <s v="CEIBAS DE AMOR 2"/>
    <n v="100"/>
    <s v="CALIDO"/>
    <m/>
    <n v="36125800"/>
    <s v="Res. 12359 - 18 Nov/2016"/>
    <m/>
    <m/>
  </r>
  <r>
    <s v="2016"/>
    <s v="1346800122451"/>
    <x v="14"/>
    <s v="MOMPOX"/>
    <s v="MOMPOX"/>
    <x v="2"/>
    <s v="SEMILLAS DE ESPERANZA"/>
    <n v="182"/>
    <s v="CALIDO"/>
    <m/>
    <n v="60233316"/>
    <s v="Res. 12359 - 18 Nov/2016"/>
    <m/>
    <m/>
  </r>
  <r>
    <s v="2016"/>
    <s v="1378000122297"/>
    <x v="14"/>
    <s v="MOMPOX"/>
    <s v="TALAIGUA NUEVO"/>
    <x v="2"/>
    <s v="CRECIENDO CON AMOR"/>
    <n v="130"/>
    <s v="CALIDO"/>
    <m/>
    <n v="27658800"/>
    <s v="Res. 12359 - 18 Nov/2016"/>
    <m/>
    <m/>
  </r>
  <r>
    <s v="2016"/>
    <s v="1318800060393"/>
    <x v="14"/>
    <s v="MOMPOX"/>
    <s v="CICUCO "/>
    <x v="2"/>
    <s v="EVA MARIA"/>
    <n v="91"/>
    <s v="CALIDO"/>
    <m/>
    <n v="17017013"/>
    <s v="Res. 12359 - 18 Nov/2016"/>
    <m/>
    <m/>
  </r>
  <r>
    <s v="2016"/>
    <s v="1344000122118"/>
    <x v="14"/>
    <s v="MOMPOX"/>
    <s v="MARGARITA"/>
    <x v="2"/>
    <s v="HUELLITAS INOLVIDABLES "/>
    <n v="100"/>
    <s v="CALIDO"/>
    <m/>
    <n v="36125800"/>
    <s v="Res. 12359 - 18 Nov/2016"/>
    <m/>
    <m/>
  </r>
  <r>
    <s v="2016"/>
    <s v="1365000086153"/>
    <x v="14"/>
    <s v="MOMPOX"/>
    <s v="SAN FERNANDO "/>
    <x v="2"/>
    <s v="DULCE INFANCIA 2"/>
    <n v="52"/>
    <s v="CALIDO"/>
    <m/>
    <n v="11529724"/>
    <s v="Res. 12359 - 18 Nov/2016"/>
    <m/>
    <m/>
  </r>
  <r>
    <s v="2016"/>
    <s v="1343000104977"/>
    <x v="14"/>
    <s v="MAGANGUE"/>
    <s v="MAGANGUE"/>
    <x v="1"/>
    <s v="CDI EL ROSARIO"/>
    <n v="100"/>
    <s v="CALIDO"/>
    <m/>
    <n v="11994875"/>
    <s v="Res. 12359 - 18 Nov/2016"/>
    <m/>
    <m/>
  </r>
  <r>
    <s v="2016"/>
    <s v="1381000066182"/>
    <x v="14"/>
    <s v="MAGANGUE"/>
    <s v="TIQUISIO"/>
    <x v="2"/>
    <s v="SUEÑOS MAGICOS"/>
    <n v="117"/>
    <s v="CALIDO"/>
    <m/>
    <n v="42267186"/>
    <s v="Res. 12359 - 18 Nov/2016"/>
    <m/>
    <m/>
  </r>
  <r>
    <s v="2016"/>
    <s v="135491115959"/>
    <x v="14"/>
    <s v="MAGANGUE"/>
    <s v="PINILLOS"/>
    <x v="1"/>
    <s v="CDI LA INMACULADA LAS CONCHITAS"/>
    <n v="100"/>
    <s v="CALIDO"/>
    <m/>
    <n v="36125800"/>
    <s v="Res. 12359 - 18 Nov/2016"/>
    <m/>
    <m/>
  </r>
  <r>
    <s v="2016"/>
    <s v="1300600105178"/>
    <x v="14"/>
    <s v="MAGANGUE"/>
    <s v="ACHI"/>
    <x v="2"/>
    <s v="CDI SEMILLITAS DE AMOR"/>
    <n v="78"/>
    <s v="CALIDO"/>
    <m/>
    <n v="28178124"/>
    <s v="Res. 12359 - 18 Nov/2016"/>
    <m/>
    <m/>
  </r>
  <r>
    <s v="2016"/>
    <s v="1300100060982"/>
    <x v="14"/>
    <s v="INDUSTRIA DE LA  BAHIA"/>
    <s v="CARTAGENA"/>
    <x v="1"/>
    <s v="CENTRO DE DESARROLLO INFANTIL SAN PEDRO MARTIR"/>
    <n v="174"/>
    <s v="CALIDO"/>
    <m/>
    <n v="62858892"/>
    <s v="Res. 12359 - 18 Nov/2016"/>
    <m/>
    <m/>
  </r>
  <r>
    <s v="2016"/>
    <s v="2300100067276"/>
    <x v="15"/>
    <s v="MONTERIA"/>
    <s v="MONTERIA "/>
    <x v="2"/>
    <s v="CDI LA PALMA"/>
    <n v="137"/>
    <s v="CALIDO "/>
    <n v="2012"/>
    <n v="49492346"/>
    <s v="Res. 12359 - 18 Nov/2016"/>
    <m/>
    <m/>
  </r>
  <r>
    <s v="2016"/>
    <s v="2300100098220"/>
    <x v="15"/>
    <s v="MONTERIA"/>
    <s v="MONTERIA "/>
    <x v="2"/>
    <s v="CDI LA PRADERA"/>
    <n v="150"/>
    <s v="CALIDO "/>
    <n v="2012"/>
    <n v="54188700"/>
    <s v="Res. 12359 - 18 Nov/2016"/>
    <m/>
    <m/>
  </r>
  <r>
    <s v="2016"/>
    <s v="2300100067450"/>
    <x v="15"/>
    <s v="MONTERIA"/>
    <s v="MONTERIA "/>
    <x v="2"/>
    <s v="CDI EL SABANAL"/>
    <n v="109"/>
    <s v="CALIDO "/>
    <n v="2012"/>
    <n v="42246329"/>
    <s v="Res. 12359 - 18 Nov/2016"/>
    <m/>
    <m/>
  </r>
  <r>
    <s v="2016"/>
    <s v="2300100087187"/>
    <x v="15"/>
    <s v="MONTERIA"/>
    <s v="MONTERIA "/>
    <x v="2"/>
    <s v="CDI EL DORADO"/>
    <n v="115"/>
    <s v="CALIDO "/>
    <n v="2012"/>
    <n v="44571815"/>
    <s v="Res. 12359 - 18 Nov/2016"/>
    <m/>
    <m/>
  </r>
  <r>
    <s v="2016"/>
    <s v="2300100090449"/>
    <x v="15"/>
    <s v="MONTERIA"/>
    <s v="MONTERIA "/>
    <x v="2"/>
    <s v="CDI VILLA MELISSA"/>
    <n v="72"/>
    <s v="CALIDO "/>
    <n v="2012"/>
    <n v="27905832"/>
    <s v="Res. 12359 - 18 Nov/2016"/>
    <m/>
    <m/>
  </r>
  <r>
    <s v="2016"/>
    <s v="2355500110831"/>
    <x v="15"/>
    <s v="PLANETA RICA"/>
    <s v="PLANETA RICA"/>
    <x v="2"/>
    <s v="PALMASORIANA"/>
    <n v="39"/>
    <s v="CALIDO"/>
    <n v="2016"/>
    <n v="15115659"/>
    <s v="Res. 12359 - 18 Nov/2016"/>
    <m/>
    <m/>
  </r>
  <r>
    <s v="2016"/>
    <s v="2355500110123"/>
    <x v="15"/>
    <s v="PLANETA RICA"/>
    <s v="PLANETA RICA"/>
    <x v="2"/>
    <s v="SAN JOSE"/>
    <n v="75"/>
    <s v="CALIDO"/>
    <n v="2016"/>
    <n v="29261898"/>
    <s v="Res. 12359 - 18 Nov/2016"/>
    <m/>
    <m/>
  </r>
  <r>
    <s v="2016"/>
    <s v="2357000111077"/>
    <x v="15"/>
    <s v="PLANETA RICA"/>
    <s v="PUEBLO NUEVO"/>
    <x v="1"/>
    <s v="JUAN XXIII"/>
    <n v="45"/>
    <s v="CALIDO"/>
    <n v="2016"/>
    <n v="17441145"/>
    <s v="Res. 12359 - 18 Nov/2016"/>
    <m/>
    <m/>
  </r>
  <r>
    <s v="2016"/>
    <s v="2357000114100"/>
    <x v="15"/>
    <s v="PLANETA RICA"/>
    <s v="PUEBLO NUEVO"/>
    <x v="2"/>
    <s v="JUAN XXIII"/>
    <n v="39"/>
    <s v="CALIDO"/>
    <n v="2016"/>
    <n v="15115659"/>
    <s v="Res. 12359 - 18 Nov/2016"/>
    <m/>
    <m/>
  </r>
  <r>
    <s v="2016"/>
    <s v="2357000104412"/>
    <x v="15"/>
    <s v="PLANETA RICA"/>
    <s v="PUEBLO NUEVO"/>
    <x v="2"/>
    <s v="JORGE ELIECER GAITAN"/>
    <n v="56"/>
    <s v="CALIDO"/>
    <n v="2016"/>
    <n v="21704536"/>
    <s v="Res. 12359 - 18 Nov/2016"/>
    <m/>
    <m/>
  </r>
  <r>
    <s v="2016"/>
    <s v="2357000110833"/>
    <x v="15"/>
    <s v="PLANETA RICA"/>
    <s v="PUEBLO NUEVO"/>
    <x v="2"/>
    <s v="DIVINO NIÑO"/>
    <n v="100"/>
    <s v="CALIDO"/>
    <n v="2016"/>
    <n v="38758100"/>
    <s v="Res. 12359 - 18 Nov/2016"/>
    <m/>
    <m/>
  </r>
  <r>
    <s v="2016"/>
    <s v="2355500093966"/>
    <x v="15"/>
    <s v="PLANETA RICA"/>
    <s v="PLANETA RICA"/>
    <x v="2"/>
    <s v="SAGRADO CORAZON"/>
    <n v="158"/>
    <s v="CALIDO"/>
    <n v="2016"/>
    <n v="57078764"/>
    <s v="Res. 12359 - 18 Nov/2016"/>
    <m/>
    <m/>
  </r>
  <r>
    <s v="2016"/>
    <s v="2355500093966"/>
    <x v="15"/>
    <s v="PLANETA RICA"/>
    <s v="PLANETA RICA"/>
    <x v="1"/>
    <s v="SAGRADO CORAZON"/>
    <n v="24"/>
    <s v="CALIDO"/>
    <n v="2016"/>
    <n v="8670192"/>
    <s v="Res. 12359 - 18 Nov/2016"/>
    <m/>
    <m/>
  </r>
  <r>
    <s v="2016"/>
    <s v="230791117988"/>
    <x v="15"/>
    <s v="PLANETA RICA"/>
    <s v="BUENAVISTA"/>
    <x v="2"/>
    <s v="MIS ILUCIONES"/>
    <n v="114"/>
    <s v="CALIDO"/>
    <n v="2016"/>
    <n v="44184234"/>
    <s v="Res. 12359 - 18 Nov/2016"/>
    <m/>
    <m/>
  </r>
  <r>
    <s v="2016"/>
    <s v="230791121850"/>
    <x v="15"/>
    <s v="PLANETA RICA"/>
    <s v="BUENAVISTA"/>
    <x v="2"/>
    <s v="TIERRA SANTA"/>
    <n v="42"/>
    <s v="CALIDO"/>
    <n v="2016"/>
    <n v="16278402"/>
    <s v="Res. 12359 - 18 Nov/2016"/>
    <m/>
    <m/>
  </r>
  <r>
    <s v="2016"/>
    <s v="233001119670"/>
    <x v="15"/>
    <s v="CERETE"/>
    <s v="COTORRA"/>
    <x v="1"/>
    <s v="CDI LOS PERIQUITOS"/>
    <n v="53"/>
    <s v="CALIDO"/>
    <n v="2014"/>
    <n v="20541793"/>
    <s v="Res. 12359 - 18 Nov/2016"/>
    <m/>
    <m/>
  </r>
  <r>
    <s v="2016"/>
    <s v="2367800095822"/>
    <x v="15"/>
    <s v="CERETE"/>
    <s v="SAN CARLOS"/>
    <x v="2"/>
    <s v="CDI CRECIENDO Y SOÑANDO CARRIZAL"/>
    <n v="75"/>
    <s v="CALIDO"/>
    <n v="2014"/>
    <n v="29068575"/>
    <s v="Res. 12359 - 18 Nov/2016"/>
    <m/>
    <m/>
  </r>
  <r>
    <s v="2016"/>
    <s v="2367800095836"/>
    <x v="15"/>
    <s v="CERETE"/>
    <s v="SAN CARLOS"/>
    <x v="2"/>
    <s v="CDI JUAN PABLO II"/>
    <n v="109"/>
    <s v="CALIDO"/>
    <n v="2014"/>
    <n v="42246329"/>
    <s v="Res. 12359 - 18 Nov/2016"/>
    <m/>
    <m/>
  </r>
  <r>
    <s v="2016"/>
    <s v="236861117475"/>
    <x v="15"/>
    <s v="CERETE"/>
    <s v="SAN PELAYO"/>
    <x v="2"/>
    <s v="CDI DIOS ES AMOR"/>
    <n v="104"/>
    <s v="CALIDO"/>
    <n v="2014"/>
    <n v="40308424"/>
    <s v="Res. 12359 - 18 Nov/2016"/>
    <m/>
    <m/>
  </r>
  <r>
    <s v="2016"/>
    <s v="2368600103008"/>
    <x v="15"/>
    <s v="CERETE"/>
    <s v="SAN PELAYO"/>
    <x v="2"/>
    <s v="CDI CARRILLO"/>
    <n v="117"/>
    <s v="CALIDO"/>
    <n v="2014"/>
    <n v="45346977"/>
    <s v="Res. 12359 - 18 Nov/2016"/>
    <m/>
    <m/>
  </r>
  <r>
    <s v="2016"/>
    <s v="2318900099574"/>
    <x v="15"/>
    <s v="CERETE"/>
    <s v="CIENAGA DE ORO"/>
    <x v="2"/>
    <s v="CDI PANAGUA"/>
    <n v="121"/>
    <s v="CALIDO"/>
    <n v="2014"/>
    <n v="46897301"/>
    <s v="Res. 12359 - 18 Nov/2016"/>
    <m/>
    <m/>
  </r>
  <r>
    <s v="2016"/>
    <s v="2318900095828"/>
    <x v="15"/>
    <s v="CERETE"/>
    <s v="CIENAGA DE ORO"/>
    <x v="2"/>
    <s v="CDI JOSE MARIA BERASTIGUE"/>
    <n v="108"/>
    <s v="CALIDO"/>
    <n v="2014"/>
    <n v="41858748"/>
    <s v="Res. 12359 - 18 Nov/2016"/>
    <m/>
    <m/>
  </r>
  <r>
    <s v="2016"/>
    <s v="6313000023738"/>
    <x v="16"/>
    <s v="CZ CALARCA"/>
    <s v="CALARCA"/>
    <x v="1"/>
    <s v="CONSTRUYENDO FUTURO"/>
    <n v="209"/>
    <s v="CALIDO"/>
    <m/>
    <n v="75502922"/>
    <s v="Res. 12359 - 18 Nov/2016"/>
    <m/>
    <m/>
  </r>
  <r>
    <s v="2016"/>
    <s v="6347000023726"/>
    <x v="16"/>
    <s v="CZ ARMENIA NORTE"/>
    <s v="MONTENEGRO "/>
    <x v="2"/>
    <s v="LA ESPERANZA"/>
    <n v="102"/>
    <s v="CALIDO"/>
    <m/>
    <n v="39533262"/>
    <s v="Res. 12359 - 18 Nov/2016"/>
    <m/>
    <m/>
  </r>
  <r>
    <s v="2016"/>
    <s v="6300100114002"/>
    <x v="16"/>
    <s v="CZ ARMENIA SUR"/>
    <s v="ARMENIA"/>
    <x v="2"/>
    <s v="CONSTRUCTORES DE PAZ"/>
    <n v="28"/>
    <s v="CALIDO"/>
    <m/>
    <n v="10852268"/>
    <s v="Res. 12359 - 18 Nov/2016"/>
    <m/>
    <m/>
  </r>
  <r>
    <s v="2016"/>
    <s v="6369000023789"/>
    <x v="16"/>
    <s v="CZ ARMENIA SUR"/>
    <s v="SALENTO"/>
    <x v="2"/>
    <s v="GOTITAS DE AMOR"/>
    <n v="39"/>
    <s v="CALIDO"/>
    <m/>
    <n v="15115659"/>
    <s v="Res. 12359 - 18 Nov/2016"/>
    <m/>
    <m/>
  </r>
  <r>
    <s v="2016"/>
    <s v="6327200023799"/>
    <x v="16"/>
    <s v="CZ ARMENIA SUR"/>
    <s v="FILANDIA "/>
    <x v="2"/>
    <s v="LA COLINA"/>
    <n v="108"/>
    <s v="CALIDO"/>
    <m/>
    <n v="41858748"/>
    <s v="Res. 12359 - 18 Nov/2016"/>
    <m/>
    <m/>
  </r>
  <r>
    <s v="2016"/>
    <s v="6300100023804"/>
    <x v="16"/>
    <s v="CZ ARMENIA SUR"/>
    <s v="ARMENIA"/>
    <x v="2"/>
    <s v="LA FLORIDA"/>
    <n v="97"/>
    <s v="CALIDO"/>
    <m/>
    <n v="37595357"/>
    <s v="Res. 12359 - 18 Nov/2016"/>
    <m/>
    <m/>
  </r>
  <r>
    <s v="2016"/>
    <s v="630011120766"/>
    <x v="16"/>
    <s v="CZ ARMENIA NORTE"/>
    <s v="ARMENIA"/>
    <x v="2"/>
    <s v="CDI ANTONIA SANTOS"/>
    <n v="105"/>
    <s v="CALIDO"/>
    <m/>
    <n v="40696005"/>
    <s v="Res. 12359 - 18 Nov/2016"/>
    <m/>
    <m/>
  </r>
  <r>
    <s v="2016"/>
    <s v="6359400023733"/>
    <x v="16"/>
    <s v="CZ ARMENIA NORTE"/>
    <s v="QUIMBAYA "/>
    <x v="2"/>
    <s v="LUZ DEL SOL"/>
    <n v="36"/>
    <s v="CALIDO"/>
    <m/>
    <n v="13952916"/>
    <s v="Res. 12359 - 18 Nov/2016"/>
    <m/>
    <m/>
  </r>
  <r>
    <s v="2016"/>
    <s v="6347000113085"/>
    <x v="16"/>
    <s v="CZ ARMENIA NORTE"/>
    <s v="MONTENEGRO "/>
    <x v="2"/>
    <s v="CDI PUEBLO TAPADO"/>
    <n v="52"/>
    <s v="CALIDO"/>
    <m/>
    <n v="20154212"/>
    <s v="Res. 12359 - 18 Nov/2016"/>
    <m/>
    <m/>
  </r>
  <r>
    <s v="2016"/>
    <s v="6300100113084"/>
    <x v="16"/>
    <s v="CZ ARMENIA SUR"/>
    <s v="ARMENIA"/>
    <x v="2"/>
    <s v="CDI ALBERTO PAVA"/>
    <n v="80"/>
    <s v="CALIDO"/>
    <m/>
    <n v="31006480"/>
    <s v="Res. 12359 - 18 Nov/2016"/>
    <m/>
    <m/>
  </r>
  <r>
    <s v="2016"/>
    <s v="6330200113996"/>
    <x v="16"/>
    <s v="CZ CALARCA"/>
    <s v="GENOVA "/>
    <x v="1"/>
    <s v="ARRIERITOS"/>
    <n v="48"/>
    <s v="CALIDO"/>
    <m/>
    <n v="18603888"/>
    <s v="Res. 12359 - 18 Nov/2016"/>
    <m/>
    <m/>
  </r>
  <r>
    <s v="2016"/>
    <s v="6313000023772"/>
    <x v="16"/>
    <s v="CZ CALARCA"/>
    <s v="CALARCA"/>
    <x v="2"/>
    <s v="LLANITOS"/>
    <n v="60"/>
    <s v="CALIDO"/>
    <m/>
    <n v="23254860"/>
    <s v="Res. 12359 - 18 Nov/2016"/>
    <m/>
    <m/>
  </r>
  <r>
    <s v="2016"/>
    <s v="6330200113695"/>
    <x v="16"/>
    <s v="CZ CALARCA"/>
    <s v="GENOVA "/>
    <x v="2"/>
    <s v="LOS PAISITAS"/>
    <n v="39"/>
    <s v="CALIDO"/>
    <m/>
    <n v="15115659"/>
    <s v="Res. 12359 - 18 Nov/2016"/>
    <m/>
    <m/>
  </r>
  <r>
    <s v="2016"/>
    <s v="6313000023760"/>
    <x v="16"/>
    <s v="CZ CALARCA"/>
    <s v="CALARCA"/>
    <x v="1"/>
    <s v="SAN VICENTE"/>
    <n v="60"/>
    <s v="CALIDO"/>
    <m/>
    <n v="23254860"/>
    <s v="Res. 12359 - 18 Nov/201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14"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D68" firstHeaderRow="0" firstDataRow="1" firstDataCol="1"/>
  <pivotFields count="14">
    <pivotField showAll="0" defaultSubtotal="0"/>
    <pivotField subtotalTop="0" showAll="0"/>
    <pivotField axis="axisRow" subtotalTop="0" showAll="0">
      <items count="19">
        <item x="0"/>
        <item x="1"/>
        <item x="2"/>
        <item x="3"/>
        <item x="4"/>
        <item x="5"/>
        <item x="6"/>
        <item x="7"/>
        <item x="8"/>
        <item x="9"/>
        <item x="10"/>
        <item x="11"/>
        <item m="1" x="17"/>
        <item x="12"/>
        <item x="13"/>
        <item x="14"/>
        <item x="15"/>
        <item x="16"/>
        <item t="default"/>
      </items>
    </pivotField>
    <pivotField subtotalTop="0" showAll="0"/>
    <pivotField subtotalTop="0" showAll="0"/>
    <pivotField axis="axisRow" subtotalTop="0" showAll="0">
      <items count="8">
        <item x="1"/>
        <item x="2"/>
        <item x="0"/>
        <item x="3"/>
        <item m="1" x="6"/>
        <item m="1" x="5"/>
        <item x="4"/>
        <item t="default"/>
      </items>
    </pivotField>
    <pivotField dataField="1" subtotalTop="0" showAll="0"/>
    <pivotField dataField="1" subtotalTop="0" showAll="0"/>
    <pivotField subtotalTop="0" showAll="0"/>
    <pivotField subtotalTop="0" showAll="0"/>
    <pivotField dataField="1" subtotalTop="0" showAll="0"/>
    <pivotField subtotalTop="0" showAll="0"/>
    <pivotField showAll="0" defaultSubtotal="0"/>
    <pivotField subtotalTop="0" showAll="0"/>
  </pivotFields>
  <rowFields count="2">
    <field x="2"/>
    <field x="5"/>
  </rowFields>
  <rowItems count="65">
    <i>
      <x/>
    </i>
    <i r="1">
      <x v="2"/>
    </i>
    <i t="default">
      <x/>
    </i>
    <i>
      <x v="1"/>
    </i>
    <i r="1">
      <x/>
    </i>
    <i r="1">
      <x v="1"/>
    </i>
    <i t="default">
      <x v="1"/>
    </i>
    <i>
      <x v="2"/>
    </i>
    <i r="1">
      <x/>
    </i>
    <i r="1">
      <x v="1"/>
    </i>
    <i t="default">
      <x v="2"/>
    </i>
    <i>
      <x v="3"/>
    </i>
    <i r="1">
      <x/>
    </i>
    <i r="1">
      <x v="1"/>
    </i>
    <i t="default">
      <x v="3"/>
    </i>
    <i>
      <x v="4"/>
    </i>
    <i r="1">
      <x/>
    </i>
    <i r="1">
      <x v="1"/>
    </i>
    <i t="default">
      <x v="4"/>
    </i>
    <i>
      <x v="5"/>
    </i>
    <i r="1">
      <x/>
    </i>
    <i r="1">
      <x v="1"/>
    </i>
    <i t="default">
      <x v="5"/>
    </i>
    <i>
      <x v="6"/>
    </i>
    <i r="1">
      <x/>
    </i>
    <i r="1">
      <x v="1"/>
    </i>
    <i t="default">
      <x v="6"/>
    </i>
    <i>
      <x v="7"/>
    </i>
    <i r="1">
      <x v="2"/>
    </i>
    <i t="default">
      <x v="7"/>
    </i>
    <i>
      <x v="8"/>
    </i>
    <i r="1">
      <x/>
    </i>
    <i r="1">
      <x v="1"/>
    </i>
    <i t="default">
      <x v="8"/>
    </i>
    <i>
      <x v="9"/>
    </i>
    <i r="1">
      <x v="2"/>
    </i>
    <i r="1">
      <x v="3"/>
    </i>
    <i t="default">
      <x v="9"/>
    </i>
    <i>
      <x v="10"/>
    </i>
    <i r="1">
      <x v="2"/>
    </i>
    <i t="default">
      <x v="10"/>
    </i>
    <i>
      <x v="11"/>
    </i>
    <i r="1">
      <x/>
    </i>
    <i r="1">
      <x v="1"/>
    </i>
    <i t="default">
      <x v="11"/>
    </i>
    <i>
      <x v="13"/>
    </i>
    <i r="1">
      <x v="6"/>
    </i>
    <i t="default">
      <x v="13"/>
    </i>
    <i>
      <x v="14"/>
    </i>
    <i r="1">
      <x/>
    </i>
    <i r="1">
      <x v="1"/>
    </i>
    <i t="default">
      <x v="14"/>
    </i>
    <i>
      <x v="15"/>
    </i>
    <i r="1">
      <x/>
    </i>
    <i r="1">
      <x v="1"/>
    </i>
    <i t="default">
      <x v="15"/>
    </i>
    <i>
      <x v="16"/>
    </i>
    <i r="1">
      <x/>
    </i>
    <i r="1">
      <x v="1"/>
    </i>
    <i t="default">
      <x v="16"/>
    </i>
    <i>
      <x v="17"/>
    </i>
    <i r="1">
      <x/>
    </i>
    <i r="1">
      <x v="1"/>
    </i>
    <i t="default">
      <x v="17"/>
    </i>
    <i t="grand">
      <x/>
    </i>
  </rowItems>
  <colFields count="1">
    <field x="-2"/>
  </colFields>
  <colItems count="3">
    <i>
      <x/>
    </i>
    <i i="1">
      <x v="1"/>
    </i>
    <i i="2">
      <x v="2"/>
    </i>
  </colItems>
  <dataFields count="3">
    <dataField name="Cuenta de NOMBRE DE LA UDS" fld="6" subtotal="count" baseField="0" baseItem="0"/>
    <dataField name="Suma de CANTIDAD DE NIÑOS Y NIÑAS" fld="7" baseField="1" baseItem="0"/>
    <dataField name="Suma de TOTAL ASIGNADO POR UDS "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2" cacheId="14"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D21" firstHeaderRow="0" firstDataRow="1" firstDataCol="1"/>
  <pivotFields count="14">
    <pivotField showAll="0" defaultSubtotal="0"/>
    <pivotField showAll="0"/>
    <pivotField axis="axisRow" showAll="0">
      <items count="19">
        <item x="0"/>
        <item x="1"/>
        <item x="2"/>
        <item x="3"/>
        <item x="4"/>
        <item x="5"/>
        <item x="6"/>
        <item x="7"/>
        <item x="8"/>
        <item x="9"/>
        <item x="10"/>
        <item x="11"/>
        <item m="1" x="17"/>
        <item x="12"/>
        <item x="13"/>
        <item x="14"/>
        <item x="15"/>
        <item x="16"/>
        <item t="default"/>
      </items>
    </pivotField>
    <pivotField showAll="0"/>
    <pivotField showAll="0"/>
    <pivotField showAll="0"/>
    <pivotField dataField="1" showAll="0"/>
    <pivotField dataField="1" showAll="0"/>
    <pivotField showAll="0"/>
    <pivotField showAll="0"/>
    <pivotField dataField="1" showAll="0"/>
    <pivotField showAll="0"/>
    <pivotField showAll="0" defaultSubtotal="0"/>
    <pivotField showAll="0"/>
  </pivotFields>
  <rowFields count="1">
    <field x="2"/>
  </rowFields>
  <rowItems count="18">
    <i>
      <x/>
    </i>
    <i>
      <x v="1"/>
    </i>
    <i>
      <x v="2"/>
    </i>
    <i>
      <x v="3"/>
    </i>
    <i>
      <x v="4"/>
    </i>
    <i>
      <x v="5"/>
    </i>
    <i>
      <x v="6"/>
    </i>
    <i>
      <x v="7"/>
    </i>
    <i>
      <x v="8"/>
    </i>
    <i>
      <x v="9"/>
    </i>
    <i>
      <x v="10"/>
    </i>
    <i>
      <x v="11"/>
    </i>
    <i>
      <x v="13"/>
    </i>
    <i>
      <x v="14"/>
    </i>
    <i>
      <x v="15"/>
    </i>
    <i>
      <x v="16"/>
    </i>
    <i>
      <x v="17"/>
    </i>
    <i t="grand">
      <x/>
    </i>
  </rowItems>
  <colFields count="1">
    <field x="-2"/>
  </colFields>
  <colItems count="3">
    <i>
      <x/>
    </i>
    <i i="1">
      <x v="1"/>
    </i>
    <i i="2">
      <x v="2"/>
    </i>
  </colItems>
  <dataFields count="3">
    <dataField name="Suma de TOTAL ASIGNADO POR UDS " fld="10" baseField="0" baseItem="0" numFmtId="164"/>
    <dataField name="Cuenta de NOMBRE DE LA UDS" fld="6" subtotal="count" baseField="0" baseItem="0"/>
    <dataField name="Suma de CANTIDAD DE NIÑOS Y NIÑAS" fld="7" baseField="1" baseItem="14"/>
  </dataFields>
  <formats count="1">
    <format dxfId="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a1" displayName="Tabla1" ref="A1:N479" totalsRowShown="0" headerRowDxfId="43" dataDxfId="42">
  <autoFilter ref="A1:N479">
    <filterColumn colId="2">
      <filters>
        <filter val="QUINDIO"/>
      </filters>
    </filterColumn>
  </autoFilter>
  <tableColumns count="14">
    <tableColumn id="1" name="AÑO" dataDxfId="40"/>
    <tableColumn id="13" name="CODIGO DE LA UDS (CUENTAME)" dataDxfId="39"/>
    <tableColumn id="2" name="REGIONAL" dataDxfId="38"/>
    <tableColumn id="3" name="CENTRO ZONAL" dataDxfId="37"/>
    <tableColumn id="4" name="MUNICIPIO" dataDxfId="36"/>
    <tableColumn id="5" name="SERVICIO (HCB/CDI/HI/ MODALIDAD FAMILIAR/ JARDINES SOCIALES…)" dataDxfId="35"/>
    <tableColumn id="6" name="NOMBRE DE LA UDS" dataDxfId="34"/>
    <tableColumn id="7" name="CANTIDAD DE NIÑOS Y NIÑAS_x000a_(DILIGENCIAR EN NUMEROS)" dataDxfId="33"/>
    <tableColumn id="8" name="CLIMA (CALIDO O FRIO)" dataDxfId="32"/>
    <tableColumn id="9" name="AÑO DE LA ULTIMA DOTACIÓN " dataDxfId="31"/>
    <tableColumn id="10" name="TOTAL ASIGNADO POR UDS " dataDxfId="30" dataCellStyle="Millares"/>
    <tableColumn id="11" name="No. RESOLUCIÓN" dataDxfId="29"/>
    <tableColumn id="14" name="No. Contrato" dataDxfId="28"/>
    <tableColumn id="12" name="OBSERVACIONES" dataDxfId="27"/>
  </tableColumns>
  <tableStyleInfo name="TableStyleLight1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N479"/>
  <sheetViews>
    <sheetView showGridLines="0" topLeftCell="G1" zoomScale="70" zoomScaleNormal="70" workbookViewId="0">
      <selection activeCell="K466" sqref="K466:K479"/>
    </sheetView>
  </sheetViews>
  <sheetFormatPr baseColWidth="10" defaultColWidth="11.28515625" defaultRowHeight="15" x14ac:dyDescent="0.25"/>
  <cols>
    <col min="1" max="1" width="9.7109375" style="52" bestFit="1" customWidth="1"/>
    <col min="2" max="2" width="31.85546875" style="52" customWidth="1"/>
    <col min="3" max="3" width="21.42578125" style="52" customWidth="1"/>
    <col min="4" max="4" width="31.42578125" style="52" bestFit="1" customWidth="1"/>
    <col min="5" max="5" width="20.140625" style="52" bestFit="1" customWidth="1"/>
    <col min="6" max="6" width="89.85546875" style="52" bestFit="1" customWidth="1"/>
    <col min="7" max="7" width="73.5703125" style="52" bestFit="1" customWidth="1"/>
    <col min="8" max="8" width="37.28515625" style="52" customWidth="1"/>
    <col min="9" max="9" width="23.7109375" style="52" customWidth="1"/>
    <col min="10" max="10" width="30.42578125" style="52" customWidth="1"/>
    <col min="11" max="11" width="27.5703125" style="47" customWidth="1"/>
    <col min="12" max="12" width="34.85546875" style="52" bestFit="1" customWidth="1"/>
    <col min="13" max="13" width="34.85546875" style="52" customWidth="1"/>
    <col min="14" max="14" width="104.7109375" style="52" customWidth="1"/>
    <col min="15" max="16384" width="11.28515625" style="52"/>
  </cols>
  <sheetData>
    <row r="1" spans="1:14" s="49" customFormat="1" ht="57" customHeight="1" x14ac:dyDescent="0.25">
      <c r="A1" s="49" t="s">
        <v>1263</v>
      </c>
      <c r="B1" s="48" t="s">
        <v>0</v>
      </c>
      <c r="C1" s="49" t="s">
        <v>1</v>
      </c>
      <c r="D1" s="49" t="s">
        <v>2</v>
      </c>
      <c r="E1" s="49" t="s">
        <v>3</v>
      </c>
      <c r="F1" s="49" t="s">
        <v>4</v>
      </c>
      <c r="G1" s="49" t="s">
        <v>5</v>
      </c>
      <c r="H1" s="49" t="s">
        <v>6</v>
      </c>
      <c r="I1" s="49" t="s">
        <v>7</v>
      </c>
      <c r="J1" s="49" t="s">
        <v>8</v>
      </c>
      <c r="K1" s="46" t="s">
        <v>9</v>
      </c>
      <c r="L1" s="49" t="s">
        <v>10</v>
      </c>
      <c r="M1" s="49" t="s">
        <v>1265</v>
      </c>
      <c r="N1" s="49" t="s">
        <v>11</v>
      </c>
    </row>
    <row r="2" spans="1:14" hidden="1" x14ac:dyDescent="0.25">
      <c r="A2" s="50" t="s">
        <v>1264</v>
      </c>
      <c r="B2" s="50" t="s">
        <v>588</v>
      </c>
      <c r="C2" s="52" t="s">
        <v>12</v>
      </c>
      <c r="D2" s="52" t="s">
        <v>13</v>
      </c>
      <c r="E2" s="52" t="s">
        <v>13</v>
      </c>
      <c r="F2" s="52" t="s">
        <v>14</v>
      </c>
      <c r="G2" s="52" t="s">
        <v>15</v>
      </c>
      <c r="H2" s="52">
        <v>100</v>
      </c>
      <c r="I2" s="52" t="s">
        <v>16</v>
      </c>
      <c r="K2" s="47">
        <v>38758100</v>
      </c>
      <c r="L2" s="53" t="s">
        <v>1074</v>
      </c>
      <c r="M2" s="53"/>
    </row>
    <row r="3" spans="1:14" hidden="1" x14ac:dyDescent="0.25">
      <c r="A3" s="50" t="s">
        <v>1264</v>
      </c>
      <c r="B3" s="50" t="s">
        <v>589</v>
      </c>
      <c r="C3" s="52" t="s">
        <v>12</v>
      </c>
      <c r="D3" s="52" t="s">
        <v>13</v>
      </c>
      <c r="E3" s="52" t="s">
        <v>13</v>
      </c>
      <c r="F3" s="52" t="s">
        <v>14</v>
      </c>
      <c r="G3" s="52" t="s">
        <v>17</v>
      </c>
      <c r="H3" s="52">
        <v>65</v>
      </c>
      <c r="I3" s="52" t="s">
        <v>16</v>
      </c>
      <c r="J3" s="52">
        <v>2015</v>
      </c>
      <c r="K3" s="47">
        <v>23481770</v>
      </c>
      <c r="L3" s="53" t="s">
        <v>1074</v>
      </c>
      <c r="M3" s="53"/>
    </row>
    <row r="4" spans="1:14" hidden="1" x14ac:dyDescent="0.25">
      <c r="A4" s="50" t="s">
        <v>1264</v>
      </c>
      <c r="B4" s="50" t="s">
        <v>590</v>
      </c>
      <c r="C4" s="52" t="s">
        <v>12</v>
      </c>
      <c r="D4" s="52" t="s">
        <v>13</v>
      </c>
      <c r="E4" s="52" t="s">
        <v>13</v>
      </c>
      <c r="F4" s="52" t="s">
        <v>14</v>
      </c>
      <c r="G4" s="52" t="s">
        <v>18</v>
      </c>
      <c r="H4" s="52">
        <v>200</v>
      </c>
      <c r="I4" s="52" t="s">
        <v>16</v>
      </c>
      <c r="K4" s="47">
        <v>77516200</v>
      </c>
      <c r="L4" s="53" t="s">
        <v>1074</v>
      </c>
      <c r="M4" s="53"/>
    </row>
    <row r="5" spans="1:14" hidden="1" x14ac:dyDescent="0.25">
      <c r="A5" s="50" t="s">
        <v>1264</v>
      </c>
      <c r="B5" s="50" t="s">
        <v>591</v>
      </c>
      <c r="C5" s="52" t="s">
        <v>12</v>
      </c>
      <c r="D5" s="52" t="s">
        <v>13</v>
      </c>
      <c r="E5" s="52" t="s">
        <v>13</v>
      </c>
      <c r="F5" s="52" t="s">
        <v>14</v>
      </c>
      <c r="G5" s="52" t="s">
        <v>19</v>
      </c>
      <c r="H5" s="52">
        <v>100</v>
      </c>
      <c r="I5" s="52" t="s">
        <v>16</v>
      </c>
      <c r="J5" s="52">
        <v>2015</v>
      </c>
      <c r="K5" s="47">
        <v>38758100</v>
      </c>
      <c r="L5" s="53" t="s">
        <v>1074</v>
      </c>
      <c r="M5" s="53"/>
    </row>
    <row r="6" spans="1:14" hidden="1" x14ac:dyDescent="0.25">
      <c r="A6" s="50" t="s">
        <v>1264</v>
      </c>
      <c r="B6" s="50" t="s">
        <v>592</v>
      </c>
      <c r="C6" s="52" t="s">
        <v>12</v>
      </c>
      <c r="D6" s="52" t="s">
        <v>13</v>
      </c>
      <c r="E6" s="52" t="s">
        <v>13</v>
      </c>
      <c r="F6" s="52" t="s">
        <v>14</v>
      </c>
      <c r="G6" s="52" t="s">
        <v>20</v>
      </c>
      <c r="H6" s="52">
        <v>104</v>
      </c>
      <c r="I6" s="52" t="s">
        <v>16</v>
      </c>
      <c r="J6" s="52">
        <v>2012</v>
      </c>
      <c r="K6" s="47">
        <v>37570832</v>
      </c>
      <c r="L6" s="53" t="s">
        <v>1074</v>
      </c>
      <c r="M6" s="53"/>
    </row>
    <row r="7" spans="1:14" hidden="1" x14ac:dyDescent="0.25">
      <c r="A7" s="50" t="s">
        <v>1264</v>
      </c>
      <c r="B7" s="50" t="s">
        <v>593</v>
      </c>
      <c r="C7" s="52" t="s">
        <v>12</v>
      </c>
      <c r="D7" s="52" t="s">
        <v>13</v>
      </c>
      <c r="E7" s="52" t="s">
        <v>13</v>
      </c>
      <c r="F7" s="52" t="s">
        <v>14</v>
      </c>
      <c r="G7" s="52" t="s">
        <v>21</v>
      </c>
      <c r="H7" s="52">
        <v>164</v>
      </c>
      <c r="I7" s="52" t="s">
        <v>16</v>
      </c>
      <c r="J7" s="52">
        <v>2012</v>
      </c>
      <c r="K7" s="47">
        <v>59246312</v>
      </c>
      <c r="L7" s="53" t="s">
        <v>1074</v>
      </c>
      <c r="M7" s="53"/>
    </row>
    <row r="8" spans="1:14" hidden="1" x14ac:dyDescent="0.25">
      <c r="A8" s="50" t="s">
        <v>1264</v>
      </c>
      <c r="B8" s="50" t="s">
        <v>594</v>
      </c>
      <c r="C8" s="52" t="s">
        <v>12</v>
      </c>
      <c r="D8" s="52" t="s">
        <v>13</v>
      </c>
      <c r="E8" s="52" t="s">
        <v>22</v>
      </c>
      <c r="F8" s="52" t="s">
        <v>14</v>
      </c>
      <c r="G8" s="52" t="s">
        <v>23</v>
      </c>
      <c r="H8" s="52">
        <v>40</v>
      </c>
      <c r="I8" s="52" t="s">
        <v>16</v>
      </c>
      <c r="J8" s="52">
        <v>2012</v>
      </c>
      <c r="K8" s="47">
        <v>14450320</v>
      </c>
      <c r="L8" s="53" t="s">
        <v>1074</v>
      </c>
      <c r="M8" s="53"/>
    </row>
    <row r="9" spans="1:14" hidden="1" x14ac:dyDescent="0.25">
      <c r="A9" s="50" t="s">
        <v>1264</v>
      </c>
      <c r="B9" s="50" t="s">
        <v>595</v>
      </c>
      <c r="C9" s="52" t="s">
        <v>12</v>
      </c>
      <c r="D9" s="52" t="s">
        <v>13</v>
      </c>
      <c r="E9" s="52" t="s">
        <v>22</v>
      </c>
      <c r="F9" s="52" t="s">
        <v>14</v>
      </c>
      <c r="G9" s="52" t="s">
        <v>24</v>
      </c>
      <c r="H9" s="52">
        <v>60</v>
      </c>
      <c r="I9" s="52" t="s">
        <v>16</v>
      </c>
      <c r="J9" s="52">
        <v>2012</v>
      </c>
      <c r="K9" s="47">
        <v>23254860</v>
      </c>
      <c r="L9" s="53" t="s">
        <v>1074</v>
      </c>
      <c r="M9" s="53"/>
    </row>
    <row r="10" spans="1:14" hidden="1" x14ac:dyDescent="0.25">
      <c r="A10" s="50" t="s">
        <v>1264</v>
      </c>
      <c r="B10" s="50" t="s">
        <v>596</v>
      </c>
      <c r="C10" s="52" t="s">
        <v>12</v>
      </c>
      <c r="D10" s="52" t="s">
        <v>13</v>
      </c>
      <c r="E10" s="52" t="s">
        <v>22</v>
      </c>
      <c r="F10" s="52" t="s">
        <v>14</v>
      </c>
      <c r="G10" s="52" t="s">
        <v>25</v>
      </c>
      <c r="H10" s="52">
        <v>30</v>
      </c>
      <c r="I10" s="52" t="s">
        <v>16</v>
      </c>
      <c r="K10" s="47">
        <v>11627430</v>
      </c>
      <c r="L10" s="53" t="s">
        <v>1074</v>
      </c>
      <c r="M10" s="53"/>
    </row>
    <row r="11" spans="1:14" hidden="1" x14ac:dyDescent="0.25">
      <c r="A11" s="50" t="s">
        <v>1264</v>
      </c>
      <c r="B11" s="50" t="s">
        <v>597</v>
      </c>
      <c r="C11" s="52" t="s">
        <v>12</v>
      </c>
      <c r="D11" s="52" t="s">
        <v>13</v>
      </c>
      <c r="E11" s="52" t="s">
        <v>22</v>
      </c>
      <c r="F11" s="52" t="s">
        <v>14</v>
      </c>
      <c r="G11" s="52" t="s">
        <v>26</v>
      </c>
      <c r="H11" s="52">
        <v>18</v>
      </c>
      <c r="I11" s="52" t="s">
        <v>16</v>
      </c>
      <c r="K11" s="47">
        <v>6976458</v>
      </c>
      <c r="L11" s="53" t="s">
        <v>1074</v>
      </c>
      <c r="M11" s="53"/>
    </row>
    <row r="12" spans="1:14" hidden="1" x14ac:dyDescent="0.25">
      <c r="A12" s="50" t="s">
        <v>1264</v>
      </c>
      <c r="B12" s="50" t="s">
        <v>598</v>
      </c>
      <c r="C12" s="52" t="s">
        <v>12</v>
      </c>
      <c r="D12" s="52" t="s">
        <v>13</v>
      </c>
      <c r="E12" s="52" t="s">
        <v>22</v>
      </c>
      <c r="F12" s="52" t="s">
        <v>14</v>
      </c>
      <c r="G12" s="52" t="s">
        <v>27</v>
      </c>
      <c r="H12" s="52">
        <v>20</v>
      </c>
      <c r="I12" s="52" t="s">
        <v>16</v>
      </c>
      <c r="K12" s="47">
        <v>7751620</v>
      </c>
      <c r="L12" s="53" t="s">
        <v>1074</v>
      </c>
      <c r="M12" s="53"/>
    </row>
    <row r="13" spans="1:14" hidden="1" x14ac:dyDescent="0.25">
      <c r="A13" s="50" t="s">
        <v>1264</v>
      </c>
      <c r="B13" s="50" t="s">
        <v>599</v>
      </c>
      <c r="C13" s="52" t="s">
        <v>12</v>
      </c>
      <c r="D13" s="52" t="s">
        <v>13</v>
      </c>
      <c r="E13" s="52" t="s">
        <v>22</v>
      </c>
      <c r="F13" s="52" t="s">
        <v>14</v>
      </c>
      <c r="G13" s="52" t="s">
        <v>28</v>
      </c>
      <c r="H13" s="52">
        <v>20</v>
      </c>
      <c r="I13" s="52" t="s">
        <v>16</v>
      </c>
      <c r="K13" s="47">
        <v>7751620</v>
      </c>
      <c r="L13" s="53" t="s">
        <v>1074</v>
      </c>
      <c r="M13" s="53"/>
    </row>
    <row r="14" spans="1:14" hidden="1" x14ac:dyDescent="0.25">
      <c r="A14" s="50" t="s">
        <v>1264</v>
      </c>
      <c r="B14" s="50" t="s">
        <v>600</v>
      </c>
      <c r="C14" s="52" t="s">
        <v>12</v>
      </c>
      <c r="D14" s="52" t="s">
        <v>13</v>
      </c>
      <c r="E14" s="52" t="s">
        <v>29</v>
      </c>
      <c r="F14" s="52" t="s">
        <v>14</v>
      </c>
      <c r="G14" s="52" t="s">
        <v>30</v>
      </c>
      <c r="H14" s="52">
        <v>40</v>
      </c>
      <c r="I14" s="52" t="s">
        <v>16</v>
      </c>
      <c r="K14" s="47">
        <v>15503240</v>
      </c>
      <c r="L14" s="53" t="s">
        <v>1074</v>
      </c>
      <c r="M14" s="53"/>
    </row>
    <row r="15" spans="1:14" hidden="1" x14ac:dyDescent="0.25">
      <c r="A15" s="50" t="s">
        <v>1264</v>
      </c>
      <c r="B15" s="50" t="s">
        <v>601</v>
      </c>
      <c r="C15" s="52" t="s">
        <v>12</v>
      </c>
      <c r="D15" s="52" t="s">
        <v>13</v>
      </c>
      <c r="E15" s="52" t="s">
        <v>31</v>
      </c>
      <c r="F15" s="52" t="s">
        <v>14</v>
      </c>
      <c r="G15" s="52" t="s">
        <v>32</v>
      </c>
      <c r="H15" s="52">
        <v>20</v>
      </c>
      <c r="I15" s="52" t="s">
        <v>16</v>
      </c>
      <c r="K15" s="47">
        <v>7751620</v>
      </c>
      <c r="L15" s="53" t="s">
        <v>1074</v>
      </c>
      <c r="M15" s="53"/>
    </row>
    <row r="16" spans="1:14" hidden="1" x14ac:dyDescent="0.25">
      <c r="A16" s="50" t="s">
        <v>1264</v>
      </c>
      <c r="B16" s="50" t="s">
        <v>602</v>
      </c>
      <c r="C16" s="52" t="s">
        <v>12</v>
      </c>
      <c r="D16" s="52" t="s">
        <v>13</v>
      </c>
      <c r="E16" s="52" t="s">
        <v>33</v>
      </c>
      <c r="F16" s="52" t="s">
        <v>14</v>
      </c>
      <c r="G16" s="52" t="s">
        <v>34</v>
      </c>
      <c r="H16" s="52">
        <v>40</v>
      </c>
      <c r="I16" s="52" t="s">
        <v>16</v>
      </c>
      <c r="J16" s="52">
        <v>2012</v>
      </c>
      <c r="K16" s="47">
        <v>15503240</v>
      </c>
      <c r="L16" s="53" t="s">
        <v>1074</v>
      </c>
      <c r="M16" s="53"/>
    </row>
    <row r="17" spans="1:13" hidden="1" x14ac:dyDescent="0.25">
      <c r="A17" s="50" t="s">
        <v>1264</v>
      </c>
      <c r="B17" s="50" t="s">
        <v>603</v>
      </c>
      <c r="C17" s="52" t="s">
        <v>12</v>
      </c>
      <c r="D17" s="52" t="s">
        <v>13</v>
      </c>
      <c r="E17" s="52" t="s">
        <v>35</v>
      </c>
      <c r="F17" s="52" t="s">
        <v>14</v>
      </c>
      <c r="G17" s="52" t="s">
        <v>36</v>
      </c>
      <c r="H17" s="52">
        <v>30</v>
      </c>
      <c r="I17" s="52" t="s">
        <v>16</v>
      </c>
      <c r="K17" s="47">
        <v>11627430</v>
      </c>
      <c r="L17" s="53" t="s">
        <v>1074</v>
      </c>
      <c r="M17" s="53"/>
    </row>
    <row r="18" spans="1:13" hidden="1" x14ac:dyDescent="0.25">
      <c r="A18" s="50" t="s">
        <v>1264</v>
      </c>
      <c r="B18" s="50" t="s">
        <v>604</v>
      </c>
      <c r="C18" s="52" t="s">
        <v>12</v>
      </c>
      <c r="D18" s="52" t="s">
        <v>13</v>
      </c>
      <c r="E18" s="52" t="s">
        <v>35</v>
      </c>
      <c r="F18" s="52" t="s">
        <v>14</v>
      </c>
      <c r="G18" s="52" t="s">
        <v>37</v>
      </c>
      <c r="H18" s="52">
        <v>55</v>
      </c>
      <c r="I18" s="52" t="s">
        <v>16</v>
      </c>
      <c r="J18" s="52">
        <v>2012</v>
      </c>
      <c r="K18" s="47">
        <v>21316955</v>
      </c>
      <c r="L18" s="53" t="s">
        <v>1074</v>
      </c>
      <c r="M18" s="53"/>
    </row>
    <row r="19" spans="1:13" hidden="1" x14ac:dyDescent="0.25">
      <c r="A19" s="50" t="s">
        <v>1264</v>
      </c>
      <c r="B19" s="50" t="s">
        <v>605</v>
      </c>
      <c r="C19" s="52" t="s">
        <v>12</v>
      </c>
      <c r="D19" s="52" t="s">
        <v>13</v>
      </c>
      <c r="E19" s="52" t="s">
        <v>35</v>
      </c>
      <c r="F19" s="52" t="s">
        <v>14</v>
      </c>
      <c r="G19" s="52" t="s">
        <v>38</v>
      </c>
      <c r="H19" s="52">
        <v>30</v>
      </c>
      <c r="I19" s="52" t="s">
        <v>16</v>
      </c>
      <c r="K19" s="47">
        <v>11627430</v>
      </c>
      <c r="L19" s="53" t="s">
        <v>1074</v>
      </c>
      <c r="M19" s="53"/>
    </row>
    <row r="20" spans="1:13" hidden="1" x14ac:dyDescent="0.25">
      <c r="A20" s="50" t="s">
        <v>1264</v>
      </c>
      <c r="B20" s="50" t="s">
        <v>606</v>
      </c>
      <c r="C20" s="52" t="s">
        <v>12</v>
      </c>
      <c r="D20" s="52" t="s">
        <v>13</v>
      </c>
      <c r="E20" s="52" t="s">
        <v>35</v>
      </c>
      <c r="F20" s="52" t="s">
        <v>14</v>
      </c>
      <c r="G20" s="52" t="s">
        <v>39</v>
      </c>
      <c r="H20" s="52">
        <v>20</v>
      </c>
      <c r="I20" s="52" t="s">
        <v>16</v>
      </c>
      <c r="K20" s="47">
        <v>7751620</v>
      </c>
      <c r="L20" s="53" t="s">
        <v>1074</v>
      </c>
      <c r="M20" s="53"/>
    </row>
    <row r="21" spans="1:13" hidden="1" x14ac:dyDescent="0.25">
      <c r="A21" s="50" t="s">
        <v>1264</v>
      </c>
      <c r="B21" s="50" t="s">
        <v>607</v>
      </c>
      <c r="C21" s="52" t="s">
        <v>12</v>
      </c>
      <c r="D21" s="52" t="s">
        <v>13</v>
      </c>
      <c r="E21" s="52" t="s">
        <v>35</v>
      </c>
      <c r="F21" s="52" t="s">
        <v>14</v>
      </c>
      <c r="G21" s="52" t="s">
        <v>40</v>
      </c>
      <c r="H21" s="52">
        <v>60</v>
      </c>
      <c r="I21" s="52" t="s">
        <v>16</v>
      </c>
      <c r="K21" s="47">
        <v>23254860</v>
      </c>
      <c r="L21" s="53" t="s">
        <v>1074</v>
      </c>
      <c r="M21" s="53"/>
    </row>
    <row r="22" spans="1:13" hidden="1" x14ac:dyDescent="0.25">
      <c r="A22" s="50" t="s">
        <v>1264</v>
      </c>
      <c r="B22" s="50" t="s">
        <v>608</v>
      </c>
      <c r="C22" s="52" t="s">
        <v>12</v>
      </c>
      <c r="D22" s="52" t="s">
        <v>13</v>
      </c>
      <c r="E22" s="52" t="s">
        <v>35</v>
      </c>
      <c r="F22" s="52" t="s">
        <v>14</v>
      </c>
      <c r="G22" s="52" t="s">
        <v>41</v>
      </c>
      <c r="H22" s="52">
        <v>30</v>
      </c>
      <c r="I22" s="52" t="s">
        <v>16</v>
      </c>
      <c r="J22" s="52">
        <v>2012</v>
      </c>
      <c r="K22" s="47">
        <v>11627430</v>
      </c>
      <c r="L22" s="53" t="s">
        <v>1074</v>
      </c>
      <c r="M22" s="53"/>
    </row>
    <row r="23" spans="1:13" hidden="1" x14ac:dyDescent="0.25">
      <c r="A23" s="50" t="s">
        <v>1264</v>
      </c>
      <c r="B23" s="50" t="s">
        <v>609</v>
      </c>
      <c r="C23" s="52" t="s">
        <v>12</v>
      </c>
      <c r="D23" s="52" t="s">
        <v>13</v>
      </c>
      <c r="E23" s="52" t="s">
        <v>35</v>
      </c>
      <c r="F23" s="52" t="s">
        <v>14</v>
      </c>
      <c r="G23" s="52" t="s">
        <v>42</v>
      </c>
      <c r="H23" s="52">
        <v>20</v>
      </c>
      <c r="I23" s="52" t="s">
        <v>16</v>
      </c>
      <c r="K23" s="47">
        <v>7751620</v>
      </c>
      <c r="L23" s="53" t="s">
        <v>1074</v>
      </c>
      <c r="M23" s="53"/>
    </row>
    <row r="24" spans="1:13" hidden="1" x14ac:dyDescent="0.25">
      <c r="A24" s="50" t="s">
        <v>1264</v>
      </c>
      <c r="B24" s="50" t="s">
        <v>610</v>
      </c>
      <c r="C24" s="52" t="s">
        <v>12</v>
      </c>
      <c r="D24" s="52" t="s">
        <v>13</v>
      </c>
      <c r="E24" s="52" t="s">
        <v>35</v>
      </c>
      <c r="F24" s="52" t="s">
        <v>14</v>
      </c>
      <c r="G24" s="52" t="s">
        <v>43</v>
      </c>
      <c r="H24" s="52">
        <v>35</v>
      </c>
      <c r="I24" s="52" t="s">
        <v>16</v>
      </c>
      <c r="K24" s="47">
        <v>13565335</v>
      </c>
      <c r="L24" s="53" t="s">
        <v>1074</v>
      </c>
      <c r="M24" s="53"/>
    </row>
    <row r="25" spans="1:13" hidden="1" x14ac:dyDescent="0.25">
      <c r="A25" s="50" t="s">
        <v>1264</v>
      </c>
      <c r="B25" s="50" t="s">
        <v>611</v>
      </c>
      <c r="C25" s="52" t="s">
        <v>12</v>
      </c>
      <c r="D25" s="52" t="s">
        <v>13</v>
      </c>
      <c r="E25" s="52" t="s">
        <v>35</v>
      </c>
      <c r="F25" s="52" t="s">
        <v>14</v>
      </c>
      <c r="G25" s="52" t="s">
        <v>44</v>
      </c>
      <c r="H25" s="52">
        <v>20</v>
      </c>
      <c r="I25" s="52" t="s">
        <v>16</v>
      </c>
      <c r="K25" s="47">
        <v>7751620</v>
      </c>
      <c r="L25" s="53" t="s">
        <v>1074</v>
      </c>
      <c r="M25" s="53"/>
    </row>
    <row r="26" spans="1:13" hidden="1" x14ac:dyDescent="0.25">
      <c r="A26" s="50" t="s">
        <v>1264</v>
      </c>
      <c r="B26" s="50" t="s">
        <v>612</v>
      </c>
      <c r="C26" s="52" t="s">
        <v>12</v>
      </c>
      <c r="D26" s="52" t="s">
        <v>13</v>
      </c>
      <c r="E26" s="52" t="s">
        <v>45</v>
      </c>
      <c r="F26" s="52" t="s">
        <v>14</v>
      </c>
      <c r="G26" s="52" t="s">
        <v>46</v>
      </c>
      <c r="H26" s="52">
        <v>17</v>
      </c>
      <c r="I26" s="52" t="s">
        <v>16</v>
      </c>
      <c r="K26" s="47">
        <v>6588877</v>
      </c>
      <c r="L26" s="53" t="s">
        <v>1074</v>
      </c>
      <c r="M26" s="53"/>
    </row>
    <row r="27" spans="1:13" hidden="1" x14ac:dyDescent="0.25">
      <c r="A27" s="50" t="s">
        <v>1264</v>
      </c>
      <c r="B27" s="50" t="s">
        <v>613</v>
      </c>
      <c r="C27" s="52" t="s">
        <v>12</v>
      </c>
      <c r="D27" s="52" t="s">
        <v>13</v>
      </c>
      <c r="E27" s="52" t="s">
        <v>45</v>
      </c>
      <c r="F27" s="52" t="s">
        <v>14</v>
      </c>
      <c r="G27" s="52" t="s">
        <v>47</v>
      </c>
      <c r="H27" s="52">
        <v>30</v>
      </c>
      <c r="I27" s="52" t="s">
        <v>16</v>
      </c>
      <c r="K27" s="47">
        <v>11627430</v>
      </c>
      <c r="L27" s="53" t="s">
        <v>1074</v>
      </c>
      <c r="M27" s="53"/>
    </row>
    <row r="28" spans="1:13" hidden="1" x14ac:dyDescent="0.25">
      <c r="A28" s="50" t="s">
        <v>1264</v>
      </c>
      <c r="B28" s="50" t="s">
        <v>614</v>
      </c>
      <c r="C28" s="52" t="s">
        <v>12</v>
      </c>
      <c r="D28" s="52" t="s">
        <v>13</v>
      </c>
      <c r="E28" s="52" t="s">
        <v>45</v>
      </c>
      <c r="F28" s="52" t="s">
        <v>14</v>
      </c>
      <c r="G28" s="52" t="s">
        <v>48</v>
      </c>
      <c r="H28" s="52">
        <v>20</v>
      </c>
      <c r="I28" s="52" t="s">
        <v>16</v>
      </c>
      <c r="K28" s="47">
        <v>7751620</v>
      </c>
      <c r="L28" s="53" t="s">
        <v>1074</v>
      </c>
      <c r="M28" s="53"/>
    </row>
    <row r="29" spans="1:13" hidden="1" x14ac:dyDescent="0.25">
      <c r="A29" s="50" t="s">
        <v>1264</v>
      </c>
      <c r="B29" s="50" t="s">
        <v>615</v>
      </c>
      <c r="C29" s="52" t="s">
        <v>12</v>
      </c>
      <c r="D29" s="52" t="s">
        <v>13</v>
      </c>
      <c r="E29" s="52" t="s">
        <v>45</v>
      </c>
      <c r="F29" s="52" t="s">
        <v>14</v>
      </c>
      <c r="G29" s="52" t="s">
        <v>49</v>
      </c>
      <c r="H29" s="52">
        <v>28</v>
      </c>
      <c r="I29" s="52" t="s">
        <v>16</v>
      </c>
      <c r="K29" s="47">
        <v>10852268</v>
      </c>
      <c r="L29" s="53" t="s">
        <v>1074</v>
      </c>
      <c r="M29" s="53"/>
    </row>
    <row r="30" spans="1:13" hidden="1" x14ac:dyDescent="0.25">
      <c r="A30" s="50" t="s">
        <v>1264</v>
      </c>
      <c r="B30" s="50" t="s">
        <v>616</v>
      </c>
      <c r="C30" s="52" t="s">
        <v>12</v>
      </c>
      <c r="D30" s="52" t="s">
        <v>13</v>
      </c>
      <c r="E30" s="52" t="s">
        <v>45</v>
      </c>
      <c r="F30" s="52" t="s">
        <v>14</v>
      </c>
      <c r="G30" s="52" t="s">
        <v>50</v>
      </c>
      <c r="H30" s="52">
        <v>35</v>
      </c>
      <c r="I30" s="52" t="s">
        <v>16</v>
      </c>
      <c r="K30" s="47">
        <v>13565335</v>
      </c>
      <c r="L30" s="53" t="s">
        <v>1074</v>
      </c>
      <c r="M30" s="53"/>
    </row>
    <row r="31" spans="1:13" hidden="1" x14ac:dyDescent="0.25">
      <c r="A31" s="50" t="s">
        <v>1264</v>
      </c>
      <c r="B31" s="50" t="s">
        <v>617</v>
      </c>
      <c r="C31" s="52" t="s">
        <v>12</v>
      </c>
      <c r="D31" s="52" t="s">
        <v>13</v>
      </c>
      <c r="E31" s="52" t="s">
        <v>45</v>
      </c>
      <c r="F31" s="52" t="s">
        <v>14</v>
      </c>
      <c r="G31" s="52" t="s">
        <v>51</v>
      </c>
      <c r="H31" s="52">
        <v>20</v>
      </c>
      <c r="I31" s="52" t="s">
        <v>16</v>
      </c>
      <c r="K31" s="47">
        <v>7751620</v>
      </c>
      <c r="L31" s="53" t="s">
        <v>1074</v>
      </c>
      <c r="M31" s="53"/>
    </row>
    <row r="32" spans="1:13" hidden="1" x14ac:dyDescent="0.25">
      <c r="A32" s="50" t="s">
        <v>1264</v>
      </c>
      <c r="B32" s="50" t="s">
        <v>618</v>
      </c>
      <c r="C32" s="52" t="s">
        <v>12</v>
      </c>
      <c r="D32" s="52" t="s">
        <v>13</v>
      </c>
      <c r="E32" s="52" t="s">
        <v>45</v>
      </c>
      <c r="F32" s="52" t="s">
        <v>14</v>
      </c>
      <c r="G32" s="52" t="s">
        <v>52</v>
      </c>
      <c r="H32" s="52">
        <v>55</v>
      </c>
      <c r="I32" s="52" t="s">
        <v>16</v>
      </c>
      <c r="K32" s="47">
        <v>21316955</v>
      </c>
      <c r="L32" s="53" t="s">
        <v>1074</v>
      </c>
      <c r="M32" s="53"/>
    </row>
    <row r="33" spans="1:14" hidden="1" x14ac:dyDescent="0.25">
      <c r="A33" s="50" t="s">
        <v>1264</v>
      </c>
      <c r="B33" s="50" t="s">
        <v>602</v>
      </c>
      <c r="C33" s="52" t="s">
        <v>12</v>
      </c>
      <c r="D33" s="52" t="s">
        <v>13</v>
      </c>
      <c r="E33" s="52" t="s">
        <v>33</v>
      </c>
      <c r="F33" s="52" t="s">
        <v>14</v>
      </c>
      <c r="G33" s="52" t="s">
        <v>34</v>
      </c>
      <c r="I33" s="52" t="s">
        <v>16</v>
      </c>
      <c r="K33" s="47">
        <v>236907</v>
      </c>
      <c r="L33" s="53" t="s">
        <v>1074</v>
      </c>
      <c r="M33" s="53"/>
    </row>
    <row r="34" spans="1:14" hidden="1" x14ac:dyDescent="0.25">
      <c r="A34" s="50" t="s">
        <v>1264</v>
      </c>
      <c r="B34" s="56" t="s">
        <v>619</v>
      </c>
      <c r="C34" s="51" t="s">
        <v>53</v>
      </c>
      <c r="D34" s="51" t="s">
        <v>54</v>
      </c>
      <c r="E34" s="51" t="s">
        <v>55</v>
      </c>
      <c r="F34" s="55" t="s">
        <v>56</v>
      </c>
      <c r="G34" s="51" t="s">
        <v>57</v>
      </c>
      <c r="H34" s="53">
        <v>50</v>
      </c>
      <c r="I34" s="51" t="s">
        <v>16</v>
      </c>
      <c r="J34" s="51">
        <v>2016</v>
      </c>
      <c r="K34" s="35">
        <v>19379050</v>
      </c>
      <c r="L34" s="51" t="s">
        <v>1078</v>
      </c>
      <c r="M34" s="51"/>
      <c r="N34" s="51" t="s">
        <v>58</v>
      </c>
    </row>
    <row r="35" spans="1:14" hidden="1" x14ac:dyDescent="0.25">
      <c r="A35" s="50" t="s">
        <v>1264</v>
      </c>
      <c r="B35" s="56" t="s">
        <v>620</v>
      </c>
      <c r="C35" s="51" t="s">
        <v>53</v>
      </c>
      <c r="D35" s="51" t="s">
        <v>54</v>
      </c>
      <c r="E35" s="51" t="s">
        <v>55</v>
      </c>
      <c r="F35" s="55" t="s">
        <v>56</v>
      </c>
      <c r="G35" s="51" t="s">
        <v>59</v>
      </c>
      <c r="H35" s="53">
        <v>120</v>
      </c>
      <c r="I35" s="51" t="s">
        <v>16</v>
      </c>
      <c r="J35" s="51">
        <v>2016</v>
      </c>
      <c r="K35" s="35">
        <v>46509720</v>
      </c>
      <c r="L35" s="51" t="s">
        <v>1078</v>
      </c>
      <c r="M35" s="51"/>
      <c r="N35" s="51" t="s">
        <v>58</v>
      </c>
    </row>
    <row r="36" spans="1:14" hidden="1" x14ac:dyDescent="0.25">
      <c r="A36" s="50" t="s">
        <v>1264</v>
      </c>
      <c r="B36" s="56" t="s">
        <v>621</v>
      </c>
      <c r="C36" s="51" t="s">
        <v>53</v>
      </c>
      <c r="D36" s="51" t="s">
        <v>54</v>
      </c>
      <c r="E36" s="51" t="s">
        <v>55</v>
      </c>
      <c r="F36" s="55" t="s">
        <v>56</v>
      </c>
      <c r="G36" s="51" t="s">
        <v>60</v>
      </c>
      <c r="H36" s="53">
        <v>132</v>
      </c>
      <c r="I36" s="51" t="s">
        <v>16</v>
      </c>
      <c r="J36" s="51">
        <v>2016</v>
      </c>
      <c r="K36" s="35">
        <v>51160692</v>
      </c>
      <c r="L36" s="51" t="s">
        <v>1078</v>
      </c>
      <c r="M36" s="51"/>
      <c r="N36" s="51" t="s">
        <v>58</v>
      </c>
    </row>
    <row r="37" spans="1:14" hidden="1" x14ac:dyDescent="0.25">
      <c r="A37" s="50" t="s">
        <v>1264</v>
      </c>
      <c r="B37" s="56" t="s">
        <v>622</v>
      </c>
      <c r="C37" s="51" t="s">
        <v>53</v>
      </c>
      <c r="D37" s="51" t="s">
        <v>54</v>
      </c>
      <c r="E37" s="51" t="s">
        <v>55</v>
      </c>
      <c r="F37" s="55" t="s">
        <v>56</v>
      </c>
      <c r="G37" s="51" t="s">
        <v>61</v>
      </c>
      <c r="H37" s="53">
        <v>50</v>
      </c>
      <c r="I37" s="51" t="s">
        <v>16</v>
      </c>
      <c r="J37" s="51">
        <v>2016</v>
      </c>
      <c r="K37" s="35">
        <v>19379050</v>
      </c>
      <c r="L37" s="51" t="s">
        <v>1078</v>
      </c>
      <c r="M37" s="51"/>
      <c r="N37" s="51" t="s">
        <v>58</v>
      </c>
    </row>
    <row r="38" spans="1:14" hidden="1" x14ac:dyDescent="0.25">
      <c r="A38" s="50" t="s">
        <v>1264</v>
      </c>
      <c r="B38" s="56" t="s">
        <v>623</v>
      </c>
      <c r="C38" s="51" t="s">
        <v>53</v>
      </c>
      <c r="D38" s="51" t="s">
        <v>54</v>
      </c>
      <c r="E38" s="51" t="s">
        <v>55</v>
      </c>
      <c r="F38" s="55" t="s">
        <v>56</v>
      </c>
      <c r="G38" s="51" t="s">
        <v>62</v>
      </c>
      <c r="H38" s="53">
        <v>90</v>
      </c>
      <c r="I38" s="51" t="s">
        <v>16</v>
      </c>
      <c r="J38" s="51">
        <v>2016</v>
      </c>
      <c r="K38" s="35">
        <v>34882290</v>
      </c>
      <c r="L38" s="51" t="s">
        <v>1078</v>
      </c>
      <c r="M38" s="51"/>
      <c r="N38" s="51" t="s">
        <v>58</v>
      </c>
    </row>
    <row r="39" spans="1:14" hidden="1" x14ac:dyDescent="0.25">
      <c r="A39" s="50" t="s">
        <v>1264</v>
      </c>
      <c r="B39" s="56" t="s">
        <v>624</v>
      </c>
      <c r="C39" s="51" t="s">
        <v>53</v>
      </c>
      <c r="D39" s="51" t="s">
        <v>54</v>
      </c>
      <c r="E39" s="51" t="s">
        <v>55</v>
      </c>
      <c r="F39" s="55" t="s">
        <v>56</v>
      </c>
      <c r="G39" s="51" t="s">
        <v>63</v>
      </c>
      <c r="H39" s="53">
        <v>44</v>
      </c>
      <c r="I39" s="51" t="s">
        <v>16</v>
      </c>
      <c r="J39" s="51">
        <v>2016</v>
      </c>
      <c r="K39" s="35">
        <v>17053564</v>
      </c>
      <c r="L39" s="51" t="s">
        <v>1078</v>
      </c>
      <c r="M39" s="51"/>
      <c r="N39" s="51" t="s">
        <v>58</v>
      </c>
    </row>
    <row r="40" spans="1:14" hidden="1" x14ac:dyDescent="0.25">
      <c r="A40" s="50" t="s">
        <v>1264</v>
      </c>
      <c r="B40" s="56" t="s">
        <v>625</v>
      </c>
      <c r="C40" s="51" t="s">
        <v>53</v>
      </c>
      <c r="D40" s="51" t="s">
        <v>54</v>
      </c>
      <c r="E40" s="51" t="s">
        <v>64</v>
      </c>
      <c r="F40" s="55" t="s">
        <v>56</v>
      </c>
      <c r="G40" s="51" t="s">
        <v>65</v>
      </c>
      <c r="H40" s="53">
        <v>78</v>
      </c>
      <c r="I40" s="51" t="s">
        <v>66</v>
      </c>
      <c r="J40" s="51">
        <v>2016</v>
      </c>
      <c r="K40" s="35">
        <v>38052066</v>
      </c>
      <c r="L40" s="51" t="s">
        <v>1078</v>
      </c>
      <c r="M40" s="51"/>
      <c r="N40" s="51" t="s">
        <v>58</v>
      </c>
    </row>
    <row r="41" spans="1:14" hidden="1" x14ac:dyDescent="0.25">
      <c r="A41" s="50" t="s">
        <v>1264</v>
      </c>
      <c r="B41" s="56" t="s">
        <v>626</v>
      </c>
      <c r="C41" s="51" t="s">
        <v>53</v>
      </c>
      <c r="D41" s="51" t="s">
        <v>54</v>
      </c>
      <c r="E41" s="51" t="s">
        <v>64</v>
      </c>
      <c r="F41" s="55" t="s">
        <v>56</v>
      </c>
      <c r="G41" s="51" t="s">
        <v>67</v>
      </c>
      <c r="H41" s="53">
        <v>102</v>
      </c>
      <c r="I41" s="51" t="s">
        <v>66</v>
      </c>
      <c r="J41" s="51">
        <v>2016</v>
      </c>
      <c r="K41" s="35">
        <v>49760394</v>
      </c>
      <c r="L41" s="51" t="s">
        <v>1078</v>
      </c>
      <c r="M41" s="51"/>
      <c r="N41" s="51" t="s">
        <v>58</v>
      </c>
    </row>
    <row r="42" spans="1:14" hidden="1" x14ac:dyDescent="0.25">
      <c r="A42" s="50" t="s">
        <v>1264</v>
      </c>
      <c r="B42" s="56" t="s">
        <v>627</v>
      </c>
      <c r="C42" s="51" t="s">
        <v>53</v>
      </c>
      <c r="D42" s="51" t="s">
        <v>54</v>
      </c>
      <c r="E42" s="51" t="s">
        <v>55</v>
      </c>
      <c r="F42" s="55" t="s">
        <v>56</v>
      </c>
      <c r="G42" s="51" t="s">
        <v>68</v>
      </c>
      <c r="H42" s="53">
        <v>120</v>
      </c>
      <c r="I42" s="51" t="s">
        <v>16</v>
      </c>
      <c r="J42" s="51">
        <v>2016</v>
      </c>
      <c r="K42" s="35">
        <v>46509720</v>
      </c>
      <c r="L42" s="51" t="s">
        <v>1078</v>
      </c>
      <c r="M42" s="51"/>
      <c r="N42" s="51" t="s">
        <v>58</v>
      </c>
    </row>
    <row r="43" spans="1:14" hidden="1" x14ac:dyDescent="0.25">
      <c r="A43" s="50" t="s">
        <v>1264</v>
      </c>
      <c r="B43" s="56" t="s">
        <v>628</v>
      </c>
      <c r="C43" s="51" t="s">
        <v>53</v>
      </c>
      <c r="D43" s="51" t="s">
        <v>54</v>
      </c>
      <c r="E43" s="51" t="s">
        <v>64</v>
      </c>
      <c r="F43" s="55" t="s">
        <v>56</v>
      </c>
      <c r="G43" s="51" t="s">
        <v>69</v>
      </c>
      <c r="H43" s="53">
        <v>60</v>
      </c>
      <c r="I43" s="51" t="s">
        <v>66</v>
      </c>
      <c r="J43" s="51">
        <v>2016</v>
      </c>
      <c r="K43" s="35">
        <v>29270820</v>
      </c>
      <c r="L43" s="51" t="s">
        <v>1078</v>
      </c>
      <c r="M43" s="51"/>
      <c r="N43" s="51" t="s">
        <v>58</v>
      </c>
    </row>
    <row r="44" spans="1:14" hidden="1" x14ac:dyDescent="0.25">
      <c r="A44" s="50" t="s">
        <v>1264</v>
      </c>
      <c r="B44" s="56" t="s">
        <v>629</v>
      </c>
      <c r="C44" s="51" t="s">
        <v>53</v>
      </c>
      <c r="D44" s="51" t="s">
        <v>54</v>
      </c>
      <c r="E44" s="51" t="s">
        <v>55</v>
      </c>
      <c r="F44" s="55" t="s">
        <v>56</v>
      </c>
      <c r="G44" s="51" t="s">
        <v>70</v>
      </c>
      <c r="H44" s="53">
        <v>80</v>
      </c>
      <c r="I44" s="51" t="s">
        <v>16</v>
      </c>
      <c r="J44" s="51">
        <v>2016</v>
      </c>
      <c r="K44" s="35">
        <v>31006480</v>
      </c>
      <c r="L44" s="51" t="s">
        <v>1078</v>
      </c>
      <c r="M44" s="51"/>
      <c r="N44" s="51" t="s">
        <v>58</v>
      </c>
    </row>
    <row r="45" spans="1:14" hidden="1" x14ac:dyDescent="0.25">
      <c r="A45" s="50" t="s">
        <v>1264</v>
      </c>
      <c r="B45" s="56" t="s">
        <v>630</v>
      </c>
      <c r="C45" s="51" t="s">
        <v>53</v>
      </c>
      <c r="D45" s="51" t="s">
        <v>54</v>
      </c>
      <c r="E45" s="51" t="s">
        <v>71</v>
      </c>
      <c r="F45" s="55" t="s">
        <v>56</v>
      </c>
      <c r="G45" s="51" t="s">
        <v>72</v>
      </c>
      <c r="H45" s="53">
        <v>110</v>
      </c>
      <c r="I45" s="51" t="s">
        <v>16</v>
      </c>
      <c r="J45" s="51">
        <v>2016</v>
      </c>
      <c r="K45" s="35">
        <v>42633910</v>
      </c>
      <c r="L45" s="51" t="s">
        <v>1078</v>
      </c>
      <c r="M45" s="51"/>
      <c r="N45" s="51" t="s">
        <v>58</v>
      </c>
    </row>
    <row r="46" spans="1:14" hidden="1" x14ac:dyDescent="0.25">
      <c r="A46" s="50" t="s">
        <v>1264</v>
      </c>
      <c r="B46" s="56" t="s">
        <v>631</v>
      </c>
      <c r="C46" s="51" t="s">
        <v>53</v>
      </c>
      <c r="D46" s="51" t="s">
        <v>54</v>
      </c>
      <c r="E46" s="51" t="s">
        <v>71</v>
      </c>
      <c r="F46" s="55" t="s">
        <v>56</v>
      </c>
      <c r="G46" s="51" t="s">
        <v>73</v>
      </c>
      <c r="H46" s="53">
        <v>20</v>
      </c>
      <c r="I46" s="51" t="s">
        <v>16</v>
      </c>
      <c r="J46" s="51">
        <v>2016</v>
      </c>
      <c r="K46" s="35">
        <v>7751620</v>
      </c>
      <c r="L46" s="51" t="s">
        <v>1078</v>
      </c>
      <c r="M46" s="51"/>
      <c r="N46" s="51" t="s">
        <v>58</v>
      </c>
    </row>
    <row r="47" spans="1:14" hidden="1" x14ac:dyDescent="0.25">
      <c r="A47" s="50" t="s">
        <v>1264</v>
      </c>
      <c r="B47" s="56" t="s">
        <v>632</v>
      </c>
      <c r="C47" s="51" t="s">
        <v>53</v>
      </c>
      <c r="D47" s="51" t="s">
        <v>54</v>
      </c>
      <c r="E47" s="51" t="s">
        <v>55</v>
      </c>
      <c r="F47" s="55" t="s">
        <v>56</v>
      </c>
      <c r="G47" s="51" t="s">
        <v>74</v>
      </c>
      <c r="H47" s="53">
        <v>36</v>
      </c>
      <c r="I47" s="51" t="s">
        <v>16</v>
      </c>
      <c r="J47" s="51">
        <v>2016</v>
      </c>
      <c r="K47" s="35">
        <v>13952916</v>
      </c>
      <c r="L47" s="51" t="s">
        <v>1078</v>
      </c>
      <c r="M47" s="51"/>
      <c r="N47" s="51" t="s">
        <v>58</v>
      </c>
    </row>
    <row r="48" spans="1:14" hidden="1" x14ac:dyDescent="0.25">
      <c r="A48" s="50" t="s">
        <v>1264</v>
      </c>
      <c r="B48" s="56" t="s">
        <v>633</v>
      </c>
      <c r="C48" s="51" t="s">
        <v>53</v>
      </c>
      <c r="D48" s="51" t="s">
        <v>54</v>
      </c>
      <c r="E48" s="51" t="s">
        <v>55</v>
      </c>
      <c r="F48" s="55" t="s">
        <v>56</v>
      </c>
      <c r="G48" s="51" t="s">
        <v>75</v>
      </c>
      <c r="H48" s="53">
        <v>40</v>
      </c>
      <c r="I48" s="51" t="s">
        <v>16</v>
      </c>
      <c r="J48" s="51">
        <v>2016</v>
      </c>
      <c r="K48" s="35">
        <v>15503240</v>
      </c>
      <c r="L48" s="51" t="s">
        <v>1078</v>
      </c>
      <c r="M48" s="51"/>
      <c r="N48" s="51" t="s">
        <v>58</v>
      </c>
    </row>
    <row r="49" spans="1:14" hidden="1" x14ac:dyDescent="0.25">
      <c r="A49" s="50" t="s">
        <v>1264</v>
      </c>
      <c r="B49" s="56" t="s">
        <v>634</v>
      </c>
      <c r="C49" s="51" t="s">
        <v>53</v>
      </c>
      <c r="D49" s="51" t="s">
        <v>54</v>
      </c>
      <c r="E49" s="51" t="s">
        <v>55</v>
      </c>
      <c r="F49" s="51" t="s">
        <v>76</v>
      </c>
      <c r="G49" s="51" t="s">
        <v>77</v>
      </c>
      <c r="H49" s="53">
        <v>59</v>
      </c>
      <c r="I49" s="51" t="s">
        <v>16</v>
      </c>
      <c r="J49" s="51">
        <v>2016</v>
      </c>
      <c r="K49" s="35">
        <v>22867279</v>
      </c>
      <c r="L49" s="51" t="s">
        <v>1078</v>
      </c>
      <c r="M49" s="51"/>
      <c r="N49" s="51" t="s">
        <v>58</v>
      </c>
    </row>
    <row r="50" spans="1:14" hidden="1" x14ac:dyDescent="0.25">
      <c r="A50" s="50" t="s">
        <v>1264</v>
      </c>
      <c r="B50" s="56" t="s">
        <v>635</v>
      </c>
      <c r="C50" s="51" t="s">
        <v>53</v>
      </c>
      <c r="D50" s="51" t="s">
        <v>54</v>
      </c>
      <c r="E50" s="51" t="s">
        <v>55</v>
      </c>
      <c r="F50" s="51" t="s">
        <v>76</v>
      </c>
      <c r="G50" s="51" t="s">
        <v>78</v>
      </c>
      <c r="H50" s="53">
        <v>205</v>
      </c>
      <c r="I50" s="51" t="s">
        <v>16</v>
      </c>
      <c r="J50" s="51">
        <v>2016</v>
      </c>
      <c r="K50" s="35">
        <v>74057890</v>
      </c>
      <c r="L50" s="51" t="s">
        <v>1078</v>
      </c>
      <c r="M50" s="51"/>
      <c r="N50" s="51" t="s">
        <v>58</v>
      </c>
    </row>
    <row r="51" spans="1:14" hidden="1" x14ac:dyDescent="0.25">
      <c r="A51" s="50" t="s">
        <v>1264</v>
      </c>
      <c r="B51" s="56" t="s">
        <v>636</v>
      </c>
      <c r="C51" s="51" t="s">
        <v>53</v>
      </c>
      <c r="D51" s="51" t="s">
        <v>54</v>
      </c>
      <c r="E51" s="51" t="s">
        <v>79</v>
      </c>
      <c r="F51" s="51" t="s">
        <v>76</v>
      </c>
      <c r="G51" s="51" t="s">
        <v>80</v>
      </c>
      <c r="H51" s="53">
        <v>140</v>
      </c>
      <c r="I51" s="51" t="s">
        <v>16</v>
      </c>
      <c r="J51" s="51">
        <v>2016</v>
      </c>
      <c r="K51" s="35">
        <v>54261340</v>
      </c>
      <c r="L51" s="51" t="s">
        <v>1078</v>
      </c>
      <c r="M51" s="51"/>
      <c r="N51" s="51" t="s">
        <v>58</v>
      </c>
    </row>
    <row r="52" spans="1:14" hidden="1" x14ac:dyDescent="0.25">
      <c r="A52" s="50" t="s">
        <v>1264</v>
      </c>
      <c r="B52" s="56" t="s">
        <v>637</v>
      </c>
      <c r="C52" s="51" t="s">
        <v>53</v>
      </c>
      <c r="D52" s="51" t="s">
        <v>54</v>
      </c>
      <c r="E52" s="51" t="s">
        <v>79</v>
      </c>
      <c r="F52" s="51" t="s">
        <v>76</v>
      </c>
      <c r="G52" s="51" t="s">
        <v>81</v>
      </c>
      <c r="H52" s="53">
        <v>50</v>
      </c>
      <c r="I52" s="51" t="s">
        <v>16</v>
      </c>
      <c r="J52" s="51">
        <v>2016</v>
      </c>
      <c r="K52" s="35">
        <v>19379050</v>
      </c>
      <c r="L52" s="51" t="s">
        <v>1078</v>
      </c>
      <c r="M52" s="51"/>
      <c r="N52" s="51" t="s">
        <v>58</v>
      </c>
    </row>
    <row r="53" spans="1:14" hidden="1" x14ac:dyDescent="0.25">
      <c r="A53" s="50" t="s">
        <v>1264</v>
      </c>
      <c r="B53" s="56" t="s">
        <v>638</v>
      </c>
      <c r="C53" s="51" t="s">
        <v>53</v>
      </c>
      <c r="D53" s="51" t="s">
        <v>54</v>
      </c>
      <c r="E53" s="51" t="s">
        <v>55</v>
      </c>
      <c r="F53" s="51" t="s">
        <v>76</v>
      </c>
      <c r="G53" s="51" t="s">
        <v>82</v>
      </c>
      <c r="H53" s="53">
        <v>300</v>
      </c>
      <c r="I53" s="51" t="s">
        <v>16</v>
      </c>
      <c r="J53" s="51">
        <v>2016</v>
      </c>
      <c r="K53" s="35">
        <v>108377400</v>
      </c>
      <c r="L53" s="51" t="s">
        <v>1078</v>
      </c>
      <c r="M53" s="51"/>
      <c r="N53" s="51" t="s">
        <v>58</v>
      </c>
    </row>
    <row r="54" spans="1:14" hidden="1" x14ac:dyDescent="0.25">
      <c r="A54" s="50" t="s">
        <v>1264</v>
      </c>
      <c r="B54" s="56" t="s">
        <v>83</v>
      </c>
      <c r="C54" s="51" t="s">
        <v>53</v>
      </c>
      <c r="D54" s="51" t="s">
        <v>84</v>
      </c>
      <c r="E54" s="57" t="s">
        <v>85</v>
      </c>
      <c r="F54" s="55" t="s">
        <v>56</v>
      </c>
      <c r="G54" s="51" t="s">
        <v>86</v>
      </c>
      <c r="H54" s="53">
        <v>57</v>
      </c>
      <c r="I54" s="51" t="s">
        <v>16</v>
      </c>
      <c r="J54" s="51">
        <v>2016</v>
      </c>
      <c r="K54" s="35">
        <v>22092117</v>
      </c>
      <c r="L54" s="51" t="s">
        <v>1078</v>
      </c>
      <c r="M54" s="51"/>
      <c r="N54" s="51" t="s">
        <v>87</v>
      </c>
    </row>
    <row r="55" spans="1:14" hidden="1" x14ac:dyDescent="0.25">
      <c r="A55" s="50" t="s">
        <v>1264</v>
      </c>
      <c r="B55" s="56" t="s">
        <v>639</v>
      </c>
      <c r="C55" s="51" t="s">
        <v>53</v>
      </c>
      <c r="D55" s="51" t="s">
        <v>84</v>
      </c>
      <c r="E55" s="51" t="s">
        <v>88</v>
      </c>
      <c r="F55" s="51" t="s">
        <v>76</v>
      </c>
      <c r="G55" s="51" t="s">
        <v>89</v>
      </c>
      <c r="H55" s="51">
        <v>198</v>
      </c>
      <c r="I55" s="53" t="s">
        <v>16</v>
      </c>
      <c r="J55" s="51">
        <v>2016</v>
      </c>
      <c r="K55" s="35">
        <v>71529084</v>
      </c>
      <c r="L55" s="51" t="s">
        <v>1078</v>
      </c>
      <c r="M55" s="51"/>
      <c r="N55" s="51" t="s">
        <v>90</v>
      </c>
    </row>
    <row r="56" spans="1:14" hidden="1" x14ac:dyDescent="0.25">
      <c r="A56" s="50" t="s">
        <v>1264</v>
      </c>
      <c r="B56" s="56" t="s">
        <v>640</v>
      </c>
      <c r="C56" s="51" t="s">
        <v>53</v>
      </c>
      <c r="D56" s="51" t="s">
        <v>84</v>
      </c>
      <c r="E56" s="51" t="s">
        <v>88</v>
      </c>
      <c r="F56" s="51" t="s">
        <v>76</v>
      </c>
      <c r="G56" s="51" t="s">
        <v>91</v>
      </c>
      <c r="H56" s="51">
        <v>65</v>
      </c>
      <c r="I56" s="53" t="s">
        <v>16</v>
      </c>
      <c r="J56" s="51">
        <v>2016</v>
      </c>
      <c r="K56" s="35">
        <v>25192765</v>
      </c>
      <c r="L56" s="51" t="s">
        <v>1078</v>
      </c>
      <c r="M56" s="51"/>
      <c r="N56" s="51" t="s">
        <v>90</v>
      </c>
    </row>
    <row r="57" spans="1:14" hidden="1" x14ac:dyDescent="0.25">
      <c r="A57" s="50" t="s">
        <v>1264</v>
      </c>
      <c r="B57" s="56" t="s">
        <v>641</v>
      </c>
      <c r="C57" s="51" t="s">
        <v>53</v>
      </c>
      <c r="D57" s="51" t="s">
        <v>84</v>
      </c>
      <c r="E57" s="51" t="s">
        <v>88</v>
      </c>
      <c r="F57" s="51" t="s">
        <v>76</v>
      </c>
      <c r="G57" s="51" t="s">
        <v>92</v>
      </c>
      <c r="H57" s="51">
        <v>35</v>
      </c>
      <c r="I57" s="53" t="s">
        <v>16</v>
      </c>
      <c r="J57" s="51">
        <v>2016</v>
      </c>
      <c r="K57" s="35">
        <v>13565335</v>
      </c>
      <c r="L57" s="51" t="s">
        <v>1078</v>
      </c>
      <c r="M57" s="51"/>
      <c r="N57" s="51" t="s">
        <v>90</v>
      </c>
    </row>
    <row r="58" spans="1:14" hidden="1" x14ac:dyDescent="0.25">
      <c r="A58" s="50" t="s">
        <v>1264</v>
      </c>
      <c r="B58" s="79" t="s">
        <v>642</v>
      </c>
      <c r="C58" s="51" t="s">
        <v>53</v>
      </c>
      <c r="D58" s="51" t="s">
        <v>84</v>
      </c>
      <c r="E58" s="51" t="s">
        <v>88</v>
      </c>
      <c r="F58" s="55" t="s">
        <v>56</v>
      </c>
      <c r="G58" s="51" t="s">
        <v>93</v>
      </c>
      <c r="H58" s="51">
        <v>178</v>
      </c>
      <c r="I58" s="53" t="s">
        <v>16</v>
      </c>
      <c r="J58" s="51">
        <v>2016</v>
      </c>
      <c r="K58" s="35">
        <v>68989418</v>
      </c>
      <c r="L58" s="51" t="s">
        <v>1078</v>
      </c>
      <c r="M58" s="51"/>
      <c r="N58" s="51" t="s">
        <v>94</v>
      </c>
    </row>
    <row r="59" spans="1:14" hidden="1" x14ac:dyDescent="0.25">
      <c r="A59" s="50" t="s">
        <v>1264</v>
      </c>
      <c r="B59" s="80" t="s">
        <v>643</v>
      </c>
      <c r="C59" s="51" t="s">
        <v>53</v>
      </c>
      <c r="D59" s="51" t="s">
        <v>84</v>
      </c>
      <c r="E59" s="51" t="s">
        <v>88</v>
      </c>
      <c r="F59" s="55" t="s">
        <v>56</v>
      </c>
      <c r="G59" s="51" t="s">
        <v>95</v>
      </c>
      <c r="H59" s="51">
        <v>26</v>
      </c>
      <c r="I59" s="53" t="s">
        <v>16</v>
      </c>
      <c r="J59" s="51">
        <v>2016</v>
      </c>
      <c r="K59" s="35">
        <v>10077106</v>
      </c>
      <c r="L59" s="51" t="s">
        <v>1078</v>
      </c>
      <c r="M59" s="51"/>
      <c r="N59" s="51" t="s">
        <v>94</v>
      </c>
    </row>
    <row r="60" spans="1:14" hidden="1" x14ac:dyDescent="0.25">
      <c r="A60" s="50" t="s">
        <v>1264</v>
      </c>
      <c r="B60" s="80" t="s">
        <v>644</v>
      </c>
      <c r="C60" s="81" t="s">
        <v>53</v>
      </c>
      <c r="D60" s="81" t="s">
        <v>96</v>
      </c>
      <c r="E60" s="57" t="s">
        <v>97</v>
      </c>
      <c r="F60" s="51" t="s">
        <v>76</v>
      </c>
      <c r="G60" s="82" t="s">
        <v>98</v>
      </c>
      <c r="H60" s="81">
        <v>50</v>
      </c>
      <c r="I60" s="82" t="s">
        <v>99</v>
      </c>
      <c r="J60" s="51">
        <v>2016</v>
      </c>
      <c r="K60" s="35">
        <v>24392350</v>
      </c>
      <c r="L60" s="51" t="s">
        <v>1078</v>
      </c>
      <c r="M60" s="51"/>
      <c r="N60" s="51" t="s">
        <v>100</v>
      </c>
    </row>
    <row r="61" spans="1:14" hidden="1" x14ac:dyDescent="0.25">
      <c r="A61" s="50" t="s">
        <v>1264</v>
      </c>
      <c r="B61" s="80" t="s">
        <v>645</v>
      </c>
      <c r="C61" s="81" t="s">
        <v>53</v>
      </c>
      <c r="D61" s="81" t="s">
        <v>96</v>
      </c>
      <c r="E61" s="57" t="s">
        <v>97</v>
      </c>
      <c r="F61" s="51" t="s">
        <v>76</v>
      </c>
      <c r="G61" s="82" t="s">
        <v>101</v>
      </c>
      <c r="H61" s="81">
        <v>150</v>
      </c>
      <c r="I61" s="82" t="s">
        <v>99</v>
      </c>
      <c r="J61" s="51">
        <v>2016</v>
      </c>
      <c r="K61" s="35">
        <v>66646800</v>
      </c>
      <c r="L61" s="51" t="s">
        <v>1078</v>
      </c>
      <c r="M61" s="51"/>
      <c r="N61" s="51" t="s">
        <v>100</v>
      </c>
    </row>
    <row r="62" spans="1:14" hidden="1" x14ac:dyDescent="0.25">
      <c r="A62" s="50" t="s">
        <v>1264</v>
      </c>
      <c r="B62" s="80" t="s">
        <v>646</v>
      </c>
      <c r="C62" s="51" t="s">
        <v>53</v>
      </c>
      <c r="D62" s="51" t="s">
        <v>96</v>
      </c>
      <c r="E62" s="57" t="s">
        <v>102</v>
      </c>
      <c r="F62" s="55" t="s">
        <v>56</v>
      </c>
      <c r="G62" s="51" t="s">
        <v>103</v>
      </c>
      <c r="H62" s="53">
        <v>73</v>
      </c>
      <c r="I62" s="51" t="s">
        <v>66</v>
      </c>
      <c r="J62" s="51">
        <v>2016</v>
      </c>
      <c r="K62" s="35">
        <v>35612831</v>
      </c>
      <c r="L62" s="51" t="s">
        <v>1078</v>
      </c>
      <c r="M62" s="51"/>
      <c r="N62" s="51" t="s">
        <v>104</v>
      </c>
    </row>
    <row r="63" spans="1:14" hidden="1" x14ac:dyDescent="0.25">
      <c r="A63" s="50" t="s">
        <v>1264</v>
      </c>
      <c r="B63" s="80" t="s">
        <v>647</v>
      </c>
      <c r="C63" s="51" t="s">
        <v>53</v>
      </c>
      <c r="D63" s="51" t="s">
        <v>96</v>
      </c>
      <c r="E63" s="57" t="s">
        <v>105</v>
      </c>
      <c r="F63" s="55" t="s">
        <v>56</v>
      </c>
      <c r="G63" s="51" t="s">
        <v>106</v>
      </c>
      <c r="H63" s="53">
        <v>68</v>
      </c>
      <c r="I63" s="51" t="s">
        <v>66</v>
      </c>
      <c r="J63" s="51">
        <v>2016</v>
      </c>
      <c r="K63" s="35">
        <v>33173596</v>
      </c>
      <c r="L63" s="51" t="s">
        <v>1078</v>
      </c>
      <c r="M63" s="51"/>
      <c r="N63" s="51" t="s">
        <v>104</v>
      </c>
    </row>
    <row r="64" spans="1:14" hidden="1" x14ac:dyDescent="0.25">
      <c r="A64" s="50" t="s">
        <v>1264</v>
      </c>
      <c r="B64" s="80" t="s">
        <v>648</v>
      </c>
      <c r="C64" s="51" t="s">
        <v>53</v>
      </c>
      <c r="D64" s="51" t="s">
        <v>96</v>
      </c>
      <c r="E64" s="57" t="s">
        <v>102</v>
      </c>
      <c r="F64" s="55" t="s">
        <v>56</v>
      </c>
      <c r="G64" s="51" t="s">
        <v>107</v>
      </c>
      <c r="H64" s="53">
        <v>68</v>
      </c>
      <c r="I64" s="51" t="s">
        <v>66</v>
      </c>
      <c r="J64" s="51">
        <v>2016</v>
      </c>
      <c r="K64" s="35">
        <v>33173596</v>
      </c>
      <c r="L64" s="51" t="s">
        <v>1078</v>
      </c>
      <c r="M64" s="51"/>
      <c r="N64" s="51" t="s">
        <v>104</v>
      </c>
    </row>
    <row r="65" spans="1:14" hidden="1" x14ac:dyDescent="0.25">
      <c r="A65" s="50" t="s">
        <v>1264</v>
      </c>
      <c r="B65" s="80" t="s">
        <v>649</v>
      </c>
      <c r="C65" s="51" t="s">
        <v>53</v>
      </c>
      <c r="D65" s="51" t="s">
        <v>96</v>
      </c>
      <c r="E65" s="57" t="s">
        <v>105</v>
      </c>
      <c r="F65" s="55" t="s">
        <v>56</v>
      </c>
      <c r="G65" s="51" t="s">
        <v>108</v>
      </c>
      <c r="H65" s="53">
        <v>45</v>
      </c>
      <c r="I65" s="51" t="s">
        <v>66</v>
      </c>
      <c r="J65" s="51">
        <v>2016</v>
      </c>
      <c r="K65" s="35">
        <v>21953115</v>
      </c>
      <c r="L65" s="51" t="s">
        <v>1078</v>
      </c>
      <c r="M65" s="51"/>
      <c r="N65" s="51" t="s">
        <v>104</v>
      </c>
    </row>
    <row r="66" spans="1:14" hidden="1" x14ac:dyDescent="0.25">
      <c r="A66" s="50" t="s">
        <v>1264</v>
      </c>
      <c r="B66" s="80" t="s">
        <v>650</v>
      </c>
      <c r="C66" s="51" t="s">
        <v>53</v>
      </c>
      <c r="D66" s="51" t="s">
        <v>96</v>
      </c>
      <c r="E66" s="57" t="s">
        <v>102</v>
      </c>
      <c r="F66" s="51" t="s">
        <v>76</v>
      </c>
      <c r="G66" s="51" t="s">
        <v>109</v>
      </c>
      <c r="H66" s="53">
        <v>62</v>
      </c>
      <c r="I66" s="51" t="s">
        <v>66</v>
      </c>
      <c r="J66" s="51">
        <v>2016</v>
      </c>
      <c r="K66" s="35">
        <v>30246514</v>
      </c>
      <c r="L66" s="51" t="s">
        <v>1078</v>
      </c>
      <c r="M66" s="51"/>
      <c r="N66" s="51" t="s">
        <v>104</v>
      </c>
    </row>
    <row r="67" spans="1:14" hidden="1" x14ac:dyDescent="0.25">
      <c r="A67" s="50" t="s">
        <v>1264</v>
      </c>
      <c r="B67" s="80" t="s">
        <v>651</v>
      </c>
      <c r="C67" s="51" t="s">
        <v>53</v>
      </c>
      <c r="D67" s="51" t="s">
        <v>96</v>
      </c>
      <c r="E67" s="57" t="s">
        <v>102</v>
      </c>
      <c r="F67" s="51" t="s">
        <v>76</v>
      </c>
      <c r="G67" s="51" t="s">
        <v>110</v>
      </c>
      <c r="H67" s="53">
        <v>47</v>
      </c>
      <c r="I67" s="51" t="s">
        <v>66</v>
      </c>
      <c r="J67" s="51">
        <v>2016</v>
      </c>
      <c r="K67" s="35">
        <v>22928809</v>
      </c>
      <c r="L67" s="51" t="s">
        <v>1078</v>
      </c>
      <c r="M67" s="51"/>
      <c r="N67" s="51" t="s">
        <v>104</v>
      </c>
    </row>
    <row r="68" spans="1:14" hidden="1" x14ac:dyDescent="0.25">
      <c r="A68" s="50" t="s">
        <v>1264</v>
      </c>
      <c r="B68" s="80" t="s">
        <v>652</v>
      </c>
      <c r="C68" s="51" t="s">
        <v>53</v>
      </c>
      <c r="D68" s="51" t="s">
        <v>96</v>
      </c>
      <c r="E68" s="57" t="s">
        <v>105</v>
      </c>
      <c r="F68" s="51" t="s">
        <v>76</v>
      </c>
      <c r="G68" s="51" t="s">
        <v>111</v>
      </c>
      <c r="H68" s="53">
        <v>77</v>
      </c>
      <c r="I68" s="51" t="s">
        <v>66</v>
      </c>
      <c r="J68" s="51">
        <v>2016</v>
      </c>
      <c r="K68" s="35">
        <v>37564219</v>
      </c>
      <c r="L68" s="51" t="s">
        <v>1078</v>
      </c>
      <c r="M68" s="51"/>
      <c r="N68" s="51" t="s">
        <v>104</v>
      </c>
    </row>
    <row r="69" spans="1:14" hidden="1" x14ac:dyDescent="0.25">
      <c r="A69" s="50" t="s">
        <v>1264</v>
      </c>
      <c r="B69" s="80" t="s">
        <v>653</v>
      </c>
      <c r="C69" s="51" t="s">
        <v>53</v>
      </c>
      <c r="D69" s="51" t="s">
        <v>96</v>
      </c>
      <c r="E69" s="57" t="s">
        <v>112</v>
      </c>
      <c r="F69" s="51" t="s">
        <v>76</v>
      </c>
      <c r="G69" s="51" t="s">
        <v>113</v>
      </c>
      <c r="H69" s="53">
        <v>120</v>
      </c>
      <c r="I69" s="51" t="s">
        <v>66</v>
      </c>
      <c r="J69" s="51">
        <v>2016</v>
      </c>
      <c r="K69" s="35">
        <v>58541640</v>
      </c>
      <c r="L69" s="51" t="s">
        <v>1078</v>
      </c>
      <c r="M69" s="51"/>
      <c r="N69" s="51" t="s">
        <v>114</v>
      </c>
    </row>
    <row r="70" spans="1:14" hidden="1" x14ac:dyDescent="0.25">
      <c r="A70" s="50" t="s">
        <v>1264</v>
      </c>
      <c r="B70" s="80" t="s">
        <v>115</v>
      </c>
      <c r="C70" s="51" t="s">
        <v>53</v>
      </c>
      <c r="D70" s="51" t="s">
        <v>116</v>
      </c>
      <c r="E70" s="51" t="s">
        <v>117</v>
      </c>
      <c r="F70" s="55" t="s">
        <v>56</v>
      </c>
      <c r="G70" s="51" t="s">
        <v>118</v>
      </c>
      <c r="H70" s="53">
        <v>135</v>
      </c>
      <c r="I70" s="51" t="s">
        <v>66</v>
      </c>
      <c r="J70" s="51">
        <v>2016</v>
      </c>
      <c r="K70" s="35">
        <v>65859345</v>
      </c>
      <c r="L70" s="51" t="s">
        <v>1078</v>
      </c>
      <c r="M70" s="51"/>
      <c r="N70" s="51" t="s">
        <v>119</v>
      </c>
    </row>
    <row r="71" spans="1:14" hidden="1" x14ac:dyDescent="0.25">
      <c r="A71" s="50" t="s">
        <v>1264</v>
      </c>
      <c r="B71" s="80" t="s">
        <v>120</v>
      </c>
      <c r="C71" s="51" t="s">
        <v>53</v>
      </c>
      <c r="D71" s="51" t="s">
        <v>116</v>
      </c>
      <c r="E71" s="51" t="s">
        <v>121</v>
      </c>
      <c r="F71" s="51" t="s">
        <v>76</v>
      </c>
      <c r="G71" s="51" t="s">
        <v>122</v>
      </c>
      <c r="H71" s="53">
        <v>200</v>
      </c>
      <c r="I71" s="51" t="s">
        <v>66</v>
      </c>
      <c r="J71" s="51">
        <v>2016</v>
      </c>
      <c r="K71" s="35">
        <v>88862400</v>
      </c>
      <c r="L71" s="51" t="s">
        <v>1078</v>
      </c>
      <c r="M71" s="51"/>
      <c r="N71" s="51" t="s">
        <v>123</v>
      </c>
    </row>
    <row r="72" spans="1:14" hidden="1" x14ac:dyDescent="0.25">
      <c r="A72" s="50" t="s">
        <v>1264</v>
      </c>
      <c r="B72" s="80" t="s">
        <v>124</v>
      </c>
      <c r="C72" s="51" t="s">
        <v>53</v>
      </c>
      <c r="D72" s="51" t="s">
        <v>116</v>
      </c>
      <c r="E72" s="51" t="s">
        <v>125</v>
      </c>
      <c r="F72" s="51" t="s">
        <v>76</v>
      </c>
      <c r="G72" s="51" t="s">
        <v>126</v>
      </c>
      <c r="H72" s="53">
        <v>233</v>
      </c>
      <c r="I72" s="51" t="s">
        <v>66</v>
      </c>
      <c r="J72" s="51">
        <v>2016</v>
      </c>
      <c r="K72" s="35">
        <v>103524696</v>
      </c>
      <c r="L72" s="51" t="s">
        <v>1078</v>
      </c>
      <c r="M72" s="51"/>
      <c r="N72" s="51" t="s">
        <v>127</v>
      </c>
    </row>
    <row r="73" spans="1:14" hidden="1" x14ac:dyDescent="0.25">
      <c r="A73" s="50" t="s">
        <v>1264</v>
      </c>
      <c r="B73" s="80" t="s">
        <v>128</v>
      </c>
      <c r="C73" s="51" t="s">
        <v>53</v>
      </c>
      <c r="D73" s="51" t="s">
        <v>116</v>
      </c>
      <c r="E73" s="51" t="s">
        <v>125</v>
      </c>
      <c r="F73" s="51" t="s">
        <v>76</v>
      </c>
      <c r="G73" s="51" t="s">
        <v>129</v>
      </c>
      <c r="H73" s="53">
        <v>118</v>
      </c>
      <c r="I73" s="51" t="s">
        <v>66</v>
      </c>
      <c r="J73" s="51">
        <v>2016</v>
      </c>
      <c r="K73" s="35">
        <v>57565946</v>
      </c>
      <c r="L73" s="51" t="s">
        <v>1078</v>
      </c>
      <c r="M73" s="51"/>
      <c r="N73" s="51" t="s">
        <v>127</v>
      </c>
    </row>
    <row r="74" spans="1:14" hidden="1" x14ac:dyDescent="0.25">
      <c r="A74" s="50" t="s">
        <v>1264</v>
      </c>
      <c r="B74" s="80" t="s">
        <v>130</v>
      </c>
      <c r="C74" s="51" t="s">
        <v>53</v>
      </c>
      <c r="D74" s="51" t="s">
        <v>116</v>
      </c>
      <c r="E74" s="51" t="s">
        <v>131</v>
      </c>
      <c r="F74" s="51" t="s">
        <v>76</v>
      </c>
      <c r="G74" s="51" t="s">
        <v>132</v>
      </c>
      <c r="H74" s="53">
        <v>65</v>
      </c>
      <c r="I74" s="51" t="s">
        <v>66</v>
      </c>
      <c r="J74" s="51">
        <v>2016</v>
      </c>
      <c r="K74" s="35">
        <v>31710055</v>
      </c>
      <c r="L74" s="51" t="s">
        <v>1078</v>
      </c>
      <c r="M74" s="51"/>
      <c r="N74" s="51" t="s">
        <v>133</v>
      </c>
    </row>
    <row r="75" spans="1:14" hidden="1" x14ac:dyDescent="0.25">
      <c r="A75" s="50" t="s">
        <v>1264</v>
      </c>
      <c r="B75" s="56" t="s">
        <v>134</v>
      </c>
      <c r="C75" s="51" t="s">
        <v>53</v>
      </c>
      <c r="D75" s="51" t="s">
        <v>116</v>
      </c>
      <c r="E75" s="51" t="s">
        <v>131</v>
      </c>
      <c r="F75" s="51" t="s">
        <v>76</v>
      </c>
      <c r="G75" s="51" t="s">
        <v>135</v>
      </c>
      <c r="H75" s="53">
        <v>95</v>
      </c>
      <c r="I75" s="51" t="s">
        <v>66</v>
      </c>
      <c r="J75" s="51">
        <v>2016</v>
      </c>
      <c r="K75" s="35">
        <v>46345465</v>
      </c>
      <c r="L75" s="51" t="s">
        <v>1078</v>
      </c>
      <c r="M75" s="51"/>
      <c r="N75" s="51" t="s">
        <v>133</v>
      </c>
    </row>
    <row r="76" spans="1:14" hidden="1" x14ac:dyDescent="0.25">
      <c r="A76" s="50" t="s">
        <v>1264</v>
      </c>
      <c r="B76" s="56" t="s">
        <v>136</v>
      </c>
      <c r="C76" s="51" t="s">
        <v>53</v>
      </c>
      <c r="D76" s="51" t="s">
        <v>116</v>
      </c>
      <c r="E76" s="51" t="s">
        <v>131</v>
      </c>
      <c r="F76" s="55" t="s">
        <v>56</v>
      </c>
      <c r="G76" s="51" t="s">
        <v>137</v>
      </c>
      <c r="H76" s="53">
        <v>53</v>
      </c>
      <c r="I76" s="51" t="s">
        <v>66</v>
      </c>
      <c r="J76" s="51">
        <v>2016</v>
      </c>
      <c r="K76" s="35">
        <v>25855891</v>
      </c>
      <c r="L76" s="51" t="s">
        <v>1078</v>
      </c>
      <c r="M76" s="51"/>
      <c r="N76" s="51" t="s">
        <v>133</v>
      </c>
    </row>
    <row r="77" spans="1:14" hidden="1" x14ac:dyDescent="0.25">
      <c r="A77" s="50" t="s">
        <v>1264</v>
      </c>
      <c r="B77" s="56" t="s">
        <v>138</v>
      </c>
      <c r="C77" s="51" t="s">
        <v>53</v>
      </c>
      <c r="D77" s="51" t="s">
        <v>116</v>
      </c>
      <c r="E77" s="51" t="s">
        <v>117</v>
      </c>
      <c r="F77" s="51" t="s">
        <v>76</v>
      </c>
      <c r="G77" s="51" t="s">
        <v>139</v>
      </c>
      <c r="H77" s="53">
        <v>65</v>
      </c>
      <c r="I77" s="51" t="s">
        <v>66</v>
      </c>
      <c r="J77" s="51">
        <v>2016</v>
      </c>
      <c r="K77" s="35">
        <v>31710055</v>
      </c>
      <c r="L77" s="51" t="s">
        <v>1078</v>
      </c>
      <c r="M77" s="51"/>
      <c r="N77" s="51" t="s">
        <v>133</v>
      </c>
    </row>
    <row r="78" spans="1:14" hidden="1" x14ac:dyDescent="0.25">
      <c r="A78" s="50" t="s">
        <v>1264</v>
      </c>
      <c r="B78" s="56" t="s">
        <v>140</v>
      </c>
      <c r="C78" s="51" t="s">
        <v>53</v>
      </c>
      <c r="D78" s="51" t="s">
        <v>116</v>
      </c>
      <c r="E78" s="51" t="s">
        <v>117</v>
      </c>
      <c r="F78" s="51" t="s">
        <v>76</v>
      </c>
      <c r="G78" s="51" t="s">
        <v>141</v>
      </c>
      <c r="H78" s="53">
        <v>47</v>
      </c>
      <c r="I78" s="51" t="s">
        <v>66</v>
      </c>
      <c r="J78" s="51">
        <v>2016</v>
      </c>
      <c r="K78" s="35">
        <v>22928809</v>
      </c>
      <c r="L78" s="51" t="s">
        <v>1078</v>
      </c>
      <c r="M78" s="51"/>
      <c r="N78" s="51" t="s">
        <v>133</v>
      </c>
    </row>
    <row r="79" spans="1:14" hidden="1" x14ac:dyDescent="0.25">
      <c r="A79" s="50" t="s">
        <v>1264</v>
      </c>
      <c r="B79" s="56" t="s">
        <v>142</v>
      </c>
      <c r="C79" s="51" t="s">
        <v>53</v>
      </c>
      <c r="D79" s="51" t="s">
        <v>116</v>
      </c>
      <c r="E79" s="51" t="s">
        <v>143</v>
      </c>
      <c r="F79" s="51" t="s">
        <v>76</v>
      </c>
      <c r="G79" s="51" t="s">
        <v>144</v>
      </c>
      <c r="H79" s="53">
        <v>48</v>
      </c>
      <c r="I79" s="51" t="s">
        <v>66</v>
      </c>
      <c r="J79" s="51">
        <v>2016</v>
      </c>
      <c r="K79" s="35">
        <v>23416656</v>
      </c>
      <c r="L79" s="51" t="s">
        <v>1078</v>
      </c>
      <c r="M79" s="51"/>
      <c r="N79" s="51" t="s">
        <v>133</v>
      </c>
    </row>
    <row r="80" spans="1:14" hidden="1" x14ac:dyDescent="0.25">
      <c r="A80" s="50" t="s">
        <v>1264</v>
      </c>
      <c r="B80" s="56" t="s">
        <v>145</v>
      </c>
      <c r="C80" s="51" t="s">
        <v>53</v>
      </c>
      <c r="D80" s="51" t="s">
        <v>146</v>
      </c>
      <c r="E80" s="57" t="s">
        <v>147</v>
      </c>
      <c r="F80" s="51" t="s">
        <v>76</v>
      </c>
      <c r="G80" s="51" t="s">
        <v>148</v>
      </c>
      <c r="H80" s="53">
        <v>75</v>
      </c>
      <c r="I80" s="83" t="s">
        <v>66</v>
      </c>
      <c r="J80" s="51">
        <v>2016</v>
      </c>
      <c r="K80" s="35">
        <v>36588525</v>
      </c>
      <c r="L80" s="51" t="s">
        <v>1078</v>
      </c>
      <c r="M80" s="51"/>
      <c r="N80" s="53" t="s">
        <v>149</v>
      </c>
    </row>
    <row r="81" spans="1:14" hidden="1" x14ac:dyDescent="0.25">
      <c r="A81" s="50" t="s">
        <v>1264</v>
      </c>
      <c r="B81" s="79" t="s">
        <v>654</v>
      </c>
      <c r="C81" s="51" t="s">
        <v>53</v>
      </c>
      <c r="D81" s="51" t="s">
        <v>146</v>
      </c>
      <c r="E81" s="51" t="s">
        <v>150</v>
      </c>
      <c r="F81" s="55" t="s">
        <v>56</v>
      </c>
      <c r="G81" s="51" t="s">
        <v>151</v>
      </c>
      <c r="H81" s="51">
        <v>60</v>
      </c>
      <c r="I81" s="53" t="s">
        <v>16</v>
      </c>
      <c r="J81" s="51">
        <v>2016</v>
      </c>
      <c r="K81" s="35">
        <v>23254860</v>
      </c>
      <c r="L81" s="51" t="s">
        <v>1078</v>
      </c>
      <c r="M81" s="51"/>
      <c r="N81" s="51" t="s">
        <v>152</v>
      </c>
    </row>
    <row r="82" spans="1:14" hidden="1" x14ac:dyDescent="0.25">
      <c r="A82" s="50" t="s">
        <v>1264</v>
      </c>
      <c r="B82" s="79" t="s">
        <v>655</v>
      </c>
      <c r="C82" s="51" t="s">
        <v>53</v>
      </c>
      <c r="D82" s="51" t="s">
        <v>146</v>
      </c>
      <c r="E82" s="51" t="s">
        <v>150</v>
      </c>
      <c r="F82" s="55" t="s">
        <v>56</v>
      </c>
      <c r="G82" s="51" t="s">
        <v>153</v>
      </c>
      <c r="H82" s="51">
        <v>140</v>
      </c>
      <c r="I82" s="53" t="s">
        <v>16</v>
      </c>
      <c r="J82" s="51">
        <v>2016</v>
      </c>
      <c r="K82" s="35">
        <v>54261340</v>
      </c>
      <c r="L82" s="51" t="s">
        <v>1078</v>
      </c>
      <c r="M82" s="51"/>
      <c r="N82" s="53" t="s">
        <v>152</v>
      </c>
    </row>
    <row r="83" spans="1:14" hidden="1" x14ac:dyDescent="0.25">
      <c r="A83" s="50" t="s">
        <v>1264</v>
      </c>
      <c r="B83" s="79" t="s">
        <v>656</v>
      </c>
      <c r="C83" s="51" t="s">
        <v>53</v>
      </c>
      <c r="D83" s="51" t="s">
        <v>146</v>
      </c>
      <c r="E83" s="51" t="s">
        <v>147</v>
      </c>
      <c r="F83" s="55" t="s">
        <v>56</v>
      </c>
      <c r="G83" s="51" t="s">
        <v>154</v>
      </c>
      <c r="H83" s="51">
        <v>40</v>
      </c>
      <c r="I83" s="53" t="s">
        <v>66</v>
      </c>
      <c r="J83" s="51">
        <v>2016</v>
      </c>
      <c r="K83" s="35">
        <v>19513880</v>
      </c>
      <c r="L83" s="51" t="s">
        <v>1078</v>
      </c>
      <c r="M83" s="51"/>
      <c r="N83" s="53" t="s">
        <v>152</v>
      </c>
    </row>
    <row r="84" spans="1:14" hidden="1" x14ac:dyDescent="0.25">
      <c r="A84" s="50" t="s">
        <v>1264</v>
      </c>
      <c r="B84" s="56" t="s">
        <v>155</v>
      </c>
      <c r="C84" s="51" t="s">
        <v>53</v>
      </c>
      <c r="D84" s="51" t="s">
        <v>156</v>
      </c>
      <c r="E84" s="57" t="s">
        <v>157</v>
      </c>
      <c r="F84" s="55" t="s">
        <v>56</v>
      </c>
      <c r="G84" s="51" t="s">
        <v>158</v>
      </c>
      <c r="H84" s="53">
        <v>146</v>
      </c>
      <c r="I84" s="51" t="s">
        <v>66</v>
      </c>
      <c r="J84" s="51">
        <v>2016</v>
      </c>
      <c r="K84" s="35">
        <v>64869552</v>
      </c>
      <c r="L84" s="51" t="s">
        <v>1078</v>
      </c>
      <c r="M84" s="51"/>
      <c r="N84" s="53" t="s">
        <v>159</v>
      </c>
    </row>
    <row r="85" spans="1:14" hidden="1" x14ac:dyDescent="0.25">
      <c r="A85" s="50" t="s">
        <v>1264</v>
      </c>
      <c r="B85" s="84" t="s">
        <v>160</v>
      </c>
      <c r="C85" s="51" t="s">
        <v>53</v>
      </c>
      <c r="D85" s="51" t="s">
        <v>156</v>
      </c>
      <c r="E85" s="57" t="s">
        <v>161</v>
      </c>
      <c r="F85" s="51" t="s">
        <v>76</v>
      </c>
      <c r="G85" s="85" t="s">
        <v>162</v>
      </c>
      <c r="H85" s="53">
        <v>100</v>
      </c>
      <c r="I85" s="51" t="s">
        <v>66</v>
      </c>
      <c r="J85" s="51">
        <v>2016</v>
      </c>
      <c r="K85" s="35">
        <v>48784700</v>
      </c>
      <c r="L85" s="51" t="s">
        <v>1078</v>
      </c>
      <c r="M85" s="51"/>
      <c r="N85" s="53" t="s">
        <v>163</v>
      </c>
    </row>
    <row r="86" spans="1:14" hidden="1" x14ac:dyDescent="0.25">
      <c r="A86" s="50" t="s">
        <v>1264</v>
      </c>
      <c r="B86" s="84" t="s">
        <v>164</v>
      </c>
      <c r="C86" s="51" t="s">
        <v>53</v>
      </c>
      <c r="D86" s="51" t="s">
        <v>156</v>
      </c>
      <c r="E86" s="57" t="s">
        <v>161</v>
      </c>
      <c r="F86" s="55" t="s">
        <v>56</v>
      </c>
      <c r="G86" s="85" t="s">
        <v>165</v>
      </c>
      <c r="H86" s="53">
        <v>50</v>
      </c>
      <c r="I86" s="51" t="s">
        <v>66</v>
      </c>
      <c r="J86" s="51">
        <v>2016</v>
      </c>
      <c r="K86" s="35">
        <v>24392350</v>
      </c>
      <c r="L86" s="51" t="s">
        <v>1078</v>
      </c>
      <c r="M86" s="51"/>
      <c r="N86" s="53" t="s">
        <v>163</v>
      </c>
    </row>
    <row r="87" spans="1:14" hidden="1" x14ac:dyDescent="0.25">
      <c r="A87" s="50" t="s">
        <v>1264</v>
      </c>
      <c r="B87" s="84" t="s">
        <v>166</v>
      </c>
      <c r="C87" s="51" t="s">
        <v>53</v>
      </c>
      <c r="D87" s="51" t="s">
        <v>156</v>
      </c>
      <c r="E87" s="57" t="s">
        <v>161</v>
      </c>
      <c r="F87" s="55" t="s">
        <v>56</v>
      </c>
      <c r="G87" s="85" t="s">
        <v>167</v>
      </c>
      <c r="H87" s="53">
        <v>23</v>
      </c>
      <c r="I87" s="51" t="s">
        <v>66</v>
      </c>
      <c r="J87" s="51">
        <v>2016</v>
      </c>
      <c r="K87" s="35">
        <v>11220481</v>
      </c>
      <c r="L87" s="51" t="s">
        <v>1078</v>
      </c>
      <c r="M87" s="51"/>
      <c r="N87" s="53" t="s">
        <v>163</v>
      </c>
    </row>
    <row r="88" spans="1:14" hidden="1" x14ac:dyDescent="0.25">
      <c r="A88" s="50" t="s">
        <v>1264</v>
      </c>
      <c r="B88" s="50" t="s">
        <v>191</v>
      </c>
      <c r="C88" s="52" t="s">
        <v>174</v>
      </c>
      <c r="D88" s="52" t="s">
        <v>192</v>
      </c>
      <c r="E88" s="52" t="s">
        <v>193</v>
      </c>
      <c r="F88" s="51" t="s">
        <v>76</v>
      </c>
      <c r="G88" s="52" t="s">
        <v>194</v>
      </c>
      <c r="H88" s="52">
        <v>116</v>
      </c>
      <c r="I88" s="52" t="s">
        <v>16</v>
      </c>
      <c r="J88" s="52">
        <v>2012</v>
      </c>
      <c r="K88" s="47">
        <v>44959396</v>
      </c>
      <c r="L88" s="53" t="s">
        <v>1074</v>
      </c>
      <c r="M88" s="53"/>
      <c r="N88" s="52" t="s">
        <v>195</v>
      </c>
    </row>
    <row r="89" spans="1:14" hidden="1" x14ac:dyDescent="0.25">
      <c r="A89" s="50" t="s">
        <v>1264</v>
      </c>
      <c r="B89" s="50" t="s">
        <v>196</v>
      </c>
      <c r="C89" s="52" t="s">
        <v>174</v>
      </c>
      <c r="D89" s="52" t="s">
        <v>192</v>
      </c>
      <c r="E89" s="52" t="s">
        <v>193</v>
      </c>
      <c r="F89" s="55" t="s">
        <v>56</v>
      </c>
      <c r="G89" s="52" t="s">
        <v>197</v>
      </c>
      <c r="H89" s="52">
        <v>260</v>
      </c>
      <c r="I89" s="52" t="s">
        <v>16</v>
      </c>
      <c r="J89" s="52">
        <v>2012</v>
      </c>
      <c r="K89" s="47">
        <v>93927080</v>
      </c>
      <c r="L89" s="53" t="s">
        <v>1074</v>
      </c>
      <c r="M89" s="53"/>
      <c r="N89" s="52" t="s">
        <v>195</v>
      </c>
    </row>
    <row r="90" spans="1:14" hidden="1" x14ac:dyDescent="0.25">
      <c r="A90" s="50" t="s">
        <v>1264</v>
      </c>
      <c r="B90" s="50" t="s">
        <v>198</v>
      </c>
      <c r="C90" s="52" t="s">
        <v>174</v>
      </c>
      <c r="D90" s="52" t="s">
        <v>192</v>
      </c>
      <c r="E90" s="52" t="s">
        <v>193</v>
      </c>
      <c r="F90" s="51" t="s">
        <v>76</v>
      </c>
      <c r="G90" s="52" t="s">
        <v>199</v>
      </c>
      <c r="H90" s="52">
        <v>320</v>
      </c>
      <c r="I90" s="52" t="s">
        <v>16</v>
      </c>
      <c r="J90" s="52">
        <v>2012</v>
      </c>
      <c r="K90" s="47">
        <v>115602560</v>
      </c>
      <c r="L90" s="53" t="s">
        <v>1074</v>
      </c>
      <c r="M90" s="53"/>
      <c r="N90" s="52" t="s">
        <v>195</v>
      </c>
    </row>
    <row r="91" spans="1:14" hidden="1" x14ac:dyDescent="0.25">
      <c r="A91" s="50" t="s">
        <v>1264</v>
      </c>
      <c r="B91" s="50" t="s">
        <v>200</v>
      </c>
      <c r="C91" s="52" t="s">
        <v>174</v>
      </c>
      <c r="D91" s="52" t="s">
        <v>201</v>
      </c>
      <c r="E91" s="52" t="s">
        <v>193</v>
      </c>
      <c r="F91" s="51" t="s">
        <v>76</v>
      </c>
      <c r="G91" s="52" t="s">
        <v>202</v>
      </c>
      <c r="H91" s="52">
        <v>118</v>
      </c>
      <c r="I91" s="52" t="s">
        <v>16</v>
      </c>
      <c r="J91" s="52">
        <v>2014</v>
      </c>
      <c r="K91" s="47">
        <v>45734558</v>
      </c>
      <c r="L91" s="53" t="s">
        <v>1074</v>
      </c>
      <c r="M91" s="53"/>
      <c r="N91" s="52" t="s">
        <v>195</v>
      </c>
    </row>
    <row r="92" spans="1:14" hidden="1" x14ac:dyDescent="0.25">
      <c r="A92" s="50" t="s">
        <v>1264</v>
      </c>
      <c r="B92" s="50" t="s">
        <v>203</v>
      </c>
      <c r="C92" s="52" t="s">
        <v>174</v>
      </c>
      <c r="D92" s="52" t="s">
        <v>201</v>
      </c>
      <c r="E92" s="52" t="s">
        <v>193</v>
      </c>
      <c r="F92" s="51" t="s">
        <v>76</v>
      </c>
      <c r="G92" s="52" t="s">
        <v>204</v>
      </c>
      <c r="H92" s="52">
        <v>62</v>
      </c>
      <c r="I92" s="52" t="s">
        <v>16</v>
      </c>
      <c r="J92" s="52">
        <v>2012</v>
      </c>
      <c r="K92" s="47">
        <v>24030022</v>
      </c>
      <c r="L92" s="53" t="s">
        <v>1074</v>
      </c>
      <c r="M92" s="53"/>
      <c r="N92" s="52" t="s">
        <v>195</v>
      </c>
    </row>
    <row r="93" spans="1:14" hidden="1" x14ac:dyDescent="0.25">
      <c r="A93" s="50" t="s">
        <v>1264</v>
      </c>
      <c r="B93" s="50" t="s">
        <v>205</v>
      </c>
      <c r="C93" s="52" t="s">
        <v>174</v>
      </c>
      <c r="D93" s="52" t="s">
        <v>206</v>
      </c>
      <c r="E93" s="52" t="s">
        <v>207</v>
      </c>
      <c r="F93" s="55" t="s">
        <v>56</v>
      </c>
      <c r="G93" s="52" t="s">
        <v>208</v>
      </c>
      <c r="H93" s="52">
        <v>60</v>
      </c>
      <c r="I93" s="52" t="s">
        <v>16</v>
      </c>
      <c r="J93" s="52">
        <v>2012</v>
      </c>
      <c r="K93" s="47">
        <v>23254860</v>
      </c>
      <c r="L93" s="53" t="s">
        <v>1074</v>
      </c>
      <c r="M93" s="53"/>
      <c r="N93" s="52" t="s">
        <v>195</v>
      </c>
    </row>
    <row r="94" spans="1:14" hidden="1" x14ac:dyDescent="0.25">
      <c r="A94" s="50" t="s">
        <v>1264</v>
      </c>
      <c r="B94" s="50" t="s">
        <v>209</v>
      </c>
      <c r="C94" s="52" t="s">
        <v>174</v>
      </c>
      <c r="D94" s="52" t="s">
        <v>210</v>
      </c>
      <c r="E94" s="52" t="s">
        <v>211</v>
      </c>
      <c r="F94" s="51" t="s">
        <v>76</v>
      </c>
      <c r="G94" s="52" t="s">
        <v>212</v>
      </c>
      <c r="H94" s="52">
        <v>60</v>
      </c>
      <c r="I94" s="52" t="s">
        <v>16</v>
      </c>
      <c r="J94" s="52">
        <v>2012</v>
      </c>
      <c r="K94" s="47">
        <v>23254860</v>
      </c>
      <c r="L94" s="53" t="s">
        <v>1074</v>
      </c>
      <c r="M94" s="53"/>
      <c r="N94" s="52" t="s">
        <v>195</v>
      </c>
    </row>
    <row r="95" spans="1:14" hidden="1" x14ac:dyDescent="0.25">
      <c r="A95" s="50" t="s">
        <v>1264</v>
      </c>
      <c r="B95" s="50" t="s">
        <v>213</v>
      </c>
      <c r="C95" s="52" t="s">
        <v>174</v>
      </c>
      <c r="D95" s="52" t="s">
        <v>210</v>
      </c>
      <c r="E95" s="52" t="s">
        <v>211</v>
      </c>
      <c r="F95" s="51" t="s">
        <v>76</v>
      </c>
      <c r="G95" s="52" t="s">
        <v>214</v>
      </c>
      <c r="H95" s="52">
        <v>128</v>
      </c>
      <c r="I95" s="52" t="s">
        <v>16</v>
      </c>
      <c r="J95" s="52">
        <v>2012</v>
      </c>
      <c r="K95" s="47">
        <v>49610368</v>
      </c>
      <c r="L95" s="53" t="s">
        <v>1074</v>
      </c>
      <c r="M95" s="53"/>
      <c r="N95" s="52" t="s">
        <v>195</v>
      </c>
    </row>
    <row r="96" spans="1:14" hidden="1" x14ac:dyDescent="0.25">
      <c r="A96" s="50" t="s">
        <v>1264</v>
      </c>
      <c r="B96" s="50" t="s">
        <v>215</v>
      </c>
      <c r="C96" s="52" t="s">
        <v>174</v>
      </c>
      <c r="D96" s="52" t="s">
        <v>210</v>
      </c>
      <c r="E96" s="52" t="s">
        <v>211</v>
      </c>
      <c r="F96" s="55" t="s">
        <v>56</v>
      </c>
      <c r="G96" s="52" t="s">
        <v>216</v>
      </c>
      <c r="H96" s="52">
        <v>120</v>
      </c>
      <c r="I96" s="52" t="s">
        <v>16</v>
      </c>
      <c r="J96" s="52">
        <v>2012</v>
      </c>
      <c r="K96" s="47">
        <v>46509720</v>
      </c>
      <c r="L96" s="53" t="s">
        <v>1074</v>
      </c>
      <c r="M96" s="53"/>
      <c r="N96" s="52" t="s">
        <v>195</v>
      </c>
    </row>
    <row r="97" spans="1:14" hidden="1" x14ac:dyDescent="0.25">
      <c r="A97" s="50" t="s">
        <v>1264</v>
      </c>
      <c r="B97" s="50" t="s">
        <v>217</v>
      </c>
      <c r="C97" s="52" t="s">
        <v>174</v>
      </c>
      <c r="D97" s="52" t="s">
        <v>210</v>
      </c>
      <c r="E97" s="52" t="s">
        <v>211</v>
      </c>
      <c r="F97" s="51" t="s">
        <v>76</v>
      </c>
      <c r="G97" s="52" t="s">
        <v>218</v>
      </c>
      <c r="H97" s="52">
        <v>120</v>
      </c>
      <c r="I97" s="52" t="s">
        <v>16</v>
      </c>
      <c r="J97" s="52">
        <v>2012</v>
      </c>
      <c r="K97" s="47">
        <v>46509720</v>
      </c>
      <c r="L97" s="53" t="s">
        <v>1074</v>
      </c>
      <c r="M97" s="53"/>
      <c r="N97" s="52" t="s">
        <v>195</v>
      </c>
    </row>
    <row r="98" spans="1:14" hidden="1" x14ac:dyDescent="0.25">
      <c r="A98" s="50" t="s">
        <v>1264</v>
      </c>
      <c r="B98" s="50" t="s">
        <v>219</v>
      </c>
      <c r="C98" s="52" t="s">
        <v>174</v>
      </c>
      <c r="D98" s="52" t="s">
        <v>206</v>
      </c>
      <c r="E98" s="52" t="s">
        <v>220</v>
      </c>
      <c r="F98" s="55" t="s">
        <v>56</v>
      </c>
      <c r="G98" s="52" t="s">
        <v>221</v>
      </c>
      <c r="H98" s="52">
        <v>140</v>
      </c>
      <c r="I98" s="52" t="s">
        <v>16</v>
      </c>
      <c r="J98" s="52">
        <v>2012</v>
      </c>
      <c r="K98" s="47">
        <v>54261340</v>
      </c>
      <c r="L98" s="53" t="s">
        <v>1074</v>
      </c>
      <c r="M98" s="53"/>
      <c r="N98" s="52" t="s">
        <v>195</v>
      </c>
    </row>
    <row r="99" spans="1:14" hidden="1" x14ac:dyDescent="0.25">
      <c r="A99" s="50" t="s">
        <v>1264</v>
      </c>
      <c r="B99" s="50" t="s">
        <v>222</v>
      </c>
      <c r="C99" s="52" t="s">
        <v>174</v>
      </c>
      <c r="D99" s="52" t="s">
        <v>210</v>
      </c>
      <c r="E99" s="52" t="s">
        <v>223</v>
      </c>
      <c r="F99" s="55" t="s">
        <v>56</v>
      </c>
      <c r="G99" s="52" t="s">
        <v>224</v>
      </c>
      <c r="H99" s="52">
        <v>142</v>
      </c>
      <c r="I99" s="52" t="s">
        <v>16</v>
      </c>
      <c r="J99" s="52">
        <v>2012</v>
      </c>
      <c r="K99" s="47">
        <v>55036502</v>
      </c>
      <c r="L99" s="53" t="s">
        <v>1074</v>
      </c>
      <c r="M99" s="53"/>
      <c r="N99" s="52" t="s">
        <v>195</v>
      </c>
    </row>
    <row r="100" spans="1:14" hidden="1" x14ac:dyDescent="0.25">
      <c r="A100" s="50" t="s">
        <v>1264</v>
      </c>
      <c r="B100" s="50" t="s">
        <v>225</v>
      </c>
      <c r="C100" s="52" t="s">
        <v>174</v>
      </c>
      <c r="D100" s="52" t="s">
        <v>210</v>
      </c>
      <c r="E100" s="52" t="s">
        <v>226</v>
      </c>
      <c r="F100" s="51" t="s">
        <v>76</v>
      </c>
      <c r="G100" s="52" t="s">
        <v>227</v>
      </c>
      <c r="H100" s="52">
        <v>62</v>
      </c>
      <c r="I100" s="52" t="s">
        <v>16</v>
      </c>
      <c r="J100" s="52">
        <v>2012</v>
      </c>
      <c r="K100" s="47">
        <v>24030022</v>
      </c>
      <c r="L100" s="53" t="s">
        <v>1074</v>
      </c>
      <c r="M100" s="53"/>
      <c r="N100" s="52" t="s">
        <v>195</v>
      </c>
    </row>
    <row r="101" spans="1:14" hidden="1" x14ac:dyDescent="0.25">
      <c r="A101" s="50" t="s">
        <v>1264</v>
      </c>
      <c r="B101" s="50" t="s">
        <v>228</v>
      </c>
      <c r="C101" s="52" t="s">
        <v>174</v>
      </c>
      <c r="D101" s="52" t="s">
        <v>210</v>
      </c>
      <c r="E101" s="52" t="s">
        <v>226</v>
      </c>
      <c r="F101" s="51" t="s">
        <v>76</v>
      </c>
      <c r="G101" s="52" t="s">
        <v>229</v>
      </c>
      <c r="H101" s="52">
        <v>160</v>
      </c>
      <c r="I101" s="52" t="s">
        <v>16</v>
      </c>
      <c r="J101" s="52">
        <v>2012</v>
      </c>
      <c r="K101" s="47">
        <v>57801280</v>
      </c>
      <c r="L101" s="53" t="s">
        <v>1074</v>
      </c>
      <c r="M101" s="53"/>
      <c r="N101" s="52" t="s">
        <v>195</v>
      </c>
    </row>
    <row r="102" spans="1:14" hidden="1" x14ac:dyDescent="0.25">
      <c r="A102" s="50" t="s">
        <v>1264</v>
      </c>
      <c r="B102" s="50" t="s">
        <v>230</v>
      </c>
      <c r="C102" s="52" t="s">
        <v>174</v>
      </c>
      <c r="D102" s="52" t="s">
        <v>210</v>
      </c>
      <c r="E102" s="52" t="s">
        <v>226</v>
      </c>
      <c r="F102" s="55" t="s">
        <v>56</v>
      </c>
      <c r="G102" s="52" t="s">
        <v>231</v>
      </c>
      <c r="H102" s="52">
        <v>80</v>
      </c>
      <c r="I102" s="52" t="s">
        <v>16</v>
      </c>
      <c r="J102" s="52">
        <v>2012</v>
      </c>
      <c r="K102" s="47">
        <v>31006480</v>
      </c>
      <c r="L102" s="53" t="s">
        <v>1074</v>
      </c>
      <c r="M102" s="53"/>
      <c r="N102" s="52" t="s">
        <v>195</v>
      </c>
    </row>
    <row r="103" spans="1:14" hidden="1" x14ac:dyDescent="0.25">
      <c r="A103" s="50" t="s">
        <v>1264</v>
      </c>
      <c r="B103" s="50" t="s">
        <v>232</v>
      </c>
      <c r="C103" s="52" t="s">
        <v>174</v>
      </c>
      <c r="D103" s="52" t="s">
        <v>192</v>
      </c>
      <c r="E103" s="52" t="s">
        <v>233</v>
      </c>
      <c r="F103" s="51" t="s">
        <v>76</v>
      </c>
      <c r="G103" s="52" t="s">
        <v>234</v>
      </c>
      <c r="H103" s="52">
        <v>41</v>
      </c>
      <c r="I103" s="52" t="s">
        <v>16</v>
      </c>
      <c r="J103" s="52">
        <v>2012</v>
      </c>
      <c r="K103" s="47">
        <v>15890821</v>
      </c>
      <c r="L103" s="53" t="s">
        <v>1074</v>
      </c>
      <c r="M103" s="53"/>
      <c r="N103" s="52" t="s">
        <v>195</v>
      </c>
    </row>
    <row r="104" spans="1:14" hidden="1" x14ac:dyDescent="0.25">
      <c r="A104" s="50" t="s">
        <v>1264</v>
      </c>
      <c r="B104" s="50" t="s">
        <v>235</v>
      </c>
      <c r="C104" s="52" t="s">
        <v>174</v>
      </c>
      <c r="D104" s="52" t="s">
        <v>192</v>
      </c>
      <c r="E104" s="52" t="s">
        <v>233</v>
      </c>
      <c r="F104" s="51" t="s">
        <v>76</v>
      </c>
      <c r="G104" s="52" t="s">
        <v>236</v>
      </c>
      <c r="H104" s="52">
        <v>40</v>
      </c>
      <c r="I104" s="52" t="s">
        <v>16</v>
      </c>
      <c r="J104" s="52">
        <v>2012</v>
      </c>
      <c r="K104" s="47">
        <v>15503240</v>
      </c>
      <c r="L104" s="53" t="s">
        <v>1074</v>
      </c>
      <c r="M104" s="53"/>
      <c r="N104" s="52" t="s">
        <v>195</v>
      </c>
    </row>
    <row r="105" spans="1:14" hidden="1" x14ac:dyDescent="0.25">
      <c r="A105" s="50" t="s">
        <v>1264</v>
      </c>
      <c r="B105" s="50" t="s">
        <v>237</v>
      </c>
      <c r="C105" s="52" t="s">
        <v>174</v>
      </c>
      <c r="D105" s="52" t="s">
        <v>201</v>
      </c>
      <c r="E105" s="52" t="s">
        <v>238</v>
      </c>
      <c r="F105" s="51" t="s">
        <v>76</v>
      </c>
      <c r="G105" s="52" t="s">
        <v>239</v>
      </c>
      <c r="H105" s="52">
        <v>60</v>
      </c>
      <c r="I105" s="52" t="s">
        <v>16</v>
      </c>
      <c r="J105" s="52">
        <v>2012</v>
      </c>
      <c r="K105" s="47">
        <v>23254860</v>
      </c>
      <c r="L105" s="53" t="s">
        <v>1074</v>
      </c>
      <c r="M105" s="53"/>
      <c r="N105" s="52" t="s">
        <v>195</v>
      </c>
    </row>
    <row r="106" spans="1:14" hidden="1" x14ac:dyDescent="0.25">
      <c r="A106" s="50" t="s">
        <v>1264</v>
      </c>
      <c r="B106" s="50" t="s">
        <v>240</v>
      </c>
      <c r="C106" s="52" t="s">
        <v>174</v>
      </c>
      <c r="D106" s="52" t="s">
        <v>201</v>
      </c>
      <c r="E106" s="52" t="s">
        <v>238</v>
      </c>
      <c r="F106" s="51" t="s">
        <v>76</v>
      </c>
      <c r="G106" s="52" t="s">
        <v>241</v>
      </c>
      <c r="H106" s="52">
        <v>60</v>
      </c>
      <c r="I106" s="52" t="s">
        <v>16</v>
      </c>
      <c r="J106" s="52">
        <v>2012</v>
      </c>
      <c r="K106" s="47">
        <v>23254860</v>
      </c>
      <c r="L106" s="53" t="s">
        <v>1074</v>
      </c>
      <c r="M106" s="53"/>
      <c r="N106" s="52" t="s">
        <v>195</v>
      </c>
    </row>
    <row r="107" spans="1:14" hidden="1" x14ac:dyDescent="0.25">
      <c r="A107" s="50" t="s">
        <v>1264</v>
      </c>
      <c r="B107" s="50" t="s">
        <v>242</v>
      </c>
      <c r="C107" s="52" t="s">
        <v>174</v>
      </c>
      <c r="D107" s="52" t="s">
        <v>192</v>
      </c>
      <c r="E107" s="52" t="s">
        <v>243</v>
      </c>
      <c r="F107" s="51" t="s">
        <v>76</v>
      </c>
      <c r="G107" s="52" t="s">
        <v>244</v>
      </c>
      <c r="H107" s="52">
        <v>42</v>
      </c>
      <c r="I107" s="52" t="s">
        <v>16</v>
      </c>
      <c r="J107" s="52">
        <v>2012</v>
      </c>
      <c r="K107" s="47">
        <v>16278402</v>
      </c>
      <c r="L107" s="53" t="s">
        <v>1074</v>
      </c>
      <c r="M107" s="53"/>
      <c r="N107" s="52" t="s">
        <v>195</v>
      </c>
    </row>
    <row r="108" spans="1:14" hidden="1" x14ac:dyDescent="0.25">
      <c r="A108" s="50" t="s">
        <v>1264</v>
      </c>
      <c r="B108" s="50" t="s">
        <v>245</v>
      </c>
      <c r="C108" s="52" t="s">
        <v>174</v>
      </c>
      <c r="D108" s="52" t="s">
        <v>210</v>
      </c>
      <c r="E108" s="52" t="s">
        <v>246</v>
      </c>
      <c r="F108" s="55" t="s">
        <v>56</v>
      </c>
      <c r="G108" s="52" t="s">
        <v>247</v>
      </c>
      <c r="H108" s="52">
        <v>288</v>
      </c>
      <c r="I108" s="52" t="s">
        <v>16</v>
      </c>
      <c r="J108" s="52">
        <v>2012</v>
      </c>
      <c r="K108" s="47">
        <v>104042304</v>
      </c>
      <c r="L108" s="53" t="s">
        <v>1074</v>
      </c>
      <c r="M108" s="53"/>
      <c r="N108" s="52" t="s">
        <v>195</v>
      </c>
    </row>
    <row r="109" spans="1:14" hidden="1" x14ac:dyDescent="0.25">
      <c r="A109" s="50" t="s">
        <v>1264</v>
      </c>
      <c r="B109" s="50" t="s">
        <v>248</v>
      </c>
      <c r="C109" s="52" t="s">
        <v>174</v>
      </c>
      <c r="D109" s="52" t="s">
        <v>206</v>
      </c>
      <c r="E109" s="52" t="s">
        <v>249</v>
      </c>
      <c r="F109" s="51" t="s">
        <v>76</v>
      </c>
      <c r="G109" s="52" t="s">
        <v>250</v>
      </c>
      <c r="H109" s="52">
        <v>40</v>
      </c>
      <c r="I109" s="52" t="s">
        <v>16</v>
      </c>
      <c r="J109" s="52">
        <v>2012</v>
      </c>
      <c r="K109" s="47">
        <v>15503240</v>
      </c>
      <c r="L109" s="53" t="s">
        <v>1074</v>
      </c>
      <c r="M109" s="53"/>
      <c r="N109" s="52" t="s">
        <v>195</v>
      </c>
    </row>
    <row r="110" spans="1:14" hidden="1" x14ac:dyDescent="0.25">
      <c r="A110" s="50" t="s">
        <v>1264</v>
      </c>
      <c r="B110" s="50" t="s">
        <v>251</v>
      </c>
      <c r="C110" s="52" t="s">
        <v>174</v>
      </c>
      <c r="D110" s="52" t="s">
        <v>206</v>
      </c>
      <c r="E110" s="52" t="s">
        <v>249</v>
      </c>
      <c r="F110" s="55" t="s">
        <v>56</v>
      </c>
      <c r="G110" s="52" t="s">
        <v>204</v>
      </c>
      <c r="H110" s="52">
        <v>80</v>
      </c>
      <c r="I110" s="52" t="s">
        <v>16</v>
      </c>
      <c r="J110" s="52">
        <v>2012</v>
      </c>
      <c r="K110" s="47">
        <v>31006480</v>
      </c>
      <c r="L110" s="53" t="s">
        <v>1074</v>
      </c>
      <c r="M110" s="53"/>
      <c r="N110" s="52" t="s">
        <v>195</v>
      </c>
    </row>
    <row r="111" spans="1:14" hidden="1" x14ac:dyDescent="0.25">
      <c r="A111" s="50" t="s">
        <v>1264</v>
      </c>
      <c r="B111" s="50" t="s">
        <v>252</v>
      </c>
      <c r="C111" s="52" t="s">
        <v>174</v>
      </c>
      <c r="D111" s="52" t="s">
        <v>206</v>
      </c>
      <c r="E111" s="52" t="s">
        <v>249</v>
      </c>
      <c r="F111" s="51" t="s">
        <v>76</v>
      </c>
      <c r="G111" s="52" t="s">
        <v>253</v>
      </c>
      <c r="H111" s="52">
        <v>100</v>
      </c>
      <c r="I111" s="52" t="s">
        <v>16</v>
      </c>
      <c r="J111" s="52">
        <v>2012</v>
      </c>
      <c r="K111" s="47">
        <v>38758100</v>
      </c>
      <c r="L111" s="53" t="s">
        <v>1074</v>
      </c>
      <c r="M111" s="53"/>
      <c r="N111" s="52" t="s">
        <v>195</v>
      </c>
    </row>
    <row r="112" spans="1:14" hidden="1" x14ac:dyDescent="0.25">
      <c r="A112" s="50" t="s">
        <v>1264</v>
      </c>
      <c r="B112" s="50" t="s">
        <v>254</v>
      </c>
      <c r="C112" s="52" t="s">
        <v>174</v>
      </c>
      <c r="D112" s="52" t="s">
        <v>210</v>
      </c>
      <c r="E112" s="52" t="s">
        <v>255</v>
      </c>
      <c r="F112" s="51" t="s">
        <v>76</v>
      </c>
      <c r="G112" s="52" t="s">
        <v>256</v>
      </c>
      <c r="H112" s="52">
        <v>42</v>
      </c>
      <c r="I112" s="52" t="s">
        <v>16</v>
      </c>
      <c r="J112" s="52">
        <v>2012</v>
      </c>
      <c r="K112" s="47">
        <v>16278402</v>
      </c>
      <c r="L112" s="53" t="s">
        <v>1074</v>
      </c>
      <c r="M112" s="53"/>
      <c r="N112" s="52" t="s">
        <v>195</v>
      </c>
    </row>
    <row r="113" spans="1:14" hidden="1" x14ac:dyDescent="0.25">
      <c r="A113" s="50" t="s">
        <v>1264</v>
      </c>
      <c r="B113" s="50" t="s">
        <v>257</v>
      </c>
      <c r="C113" s="52" t="s">
        <v>174</v>
      </c>
      <c r="D113" s="52" t="s">
        <v>210</v>
      </c>
      <c r="E113" s="52" t="s">
        <v>255</v>
      </c>
      <c r="F113" s="51" t="s">
        <v>76</v>
      </c>
      <c r="G113" s="52" t="s">
        <v>258</v>
      </c>
      <c r="H113" s="52">
        <v>140</v>
      </c>
      <c r="I113" s="52" t="s">
        <v>16</v>
      </c>
      <c r="J113" s="52">
        <v>2012</v>
      </c>
      <c r="K113" s="47">
        <v>54261340</v>
      </c>
      <c r="L113" s="53" t="s">
        <v>1074</v>
      </c>
      <c r="M113" s="53"/>
      <c r="N113" s="52" t="s">
        <v>195</v>
      </c>
    </row>
    <row r="114" spans="1:14" hidden="1" x14ac:dyDescent="0.25">
      <c r="A114" s="50" t="s">
        <v>1264</v>
      </c>
      <c r="B114" s="50" t="s">
        <v>259</v>
      </c>
      <c r="C114" s="52" t="s">
        <v>174</v>
      </c>
      <c r="D114" s="52" t="s">
        <v>210</v>
      </c>
      <c r="E114" s="52" t="s">
        <v>255</v>
      </c>
      <c r="F114" s="51" t="s">
        <v>76</v>
      </c>
      <c r="G114" s="52" t="s">
        <v>260</v>
      </c>
      <c r="H114" s="52">
        <v>62</v>
      </c>
      <c r="I114" s="52" t="s">
        <v>16</v>
      </c>
      <c r="J114" s="52">
        <v>2012</v>
      </c>
      <c r="K114" s="47">
        <v>24030022</v>
      </c>
      <c r="L114" s="53" t="s">
        <v>1074</v>
      </c>
      <c r="M114" s="53"/>
      <c r="N114" s="52" t="s">
        <v>195</v>
      </c>
    </row>
    <row r="115" spans="1:14" hidden="1" x14ac:dyDescent="0.25">
      <c r="A115" s="50" t="s">
        <v>1264</v>
      </c>
      <c r="B115" s="50" t="s">
        <v>261</v>
      </c>
      <c r="C115" s="52" t="s">
        <v>174</v>
      </c>
      <c r="D115" s="52" t="s">
        <v>201</v>
      </c>
      <c r="E115" s="52" t="s">
        <v>262</v>
      </c>
      <c r="F115" s="51" t="s">
        <v>76</v>
      </c>
      <c r="G115" s="52" t="s">
        <v>263</v>
      </c>
      <c r="H115" s="52">
        <v>66</v>
      </c>
      <c r="I115" s="52" t="s">
        <v>16</v>
      </c>
      <c r="J115" s="52">
        <v>2012</v>
      </c>
      <c r="K115" s="47">
        <v>25580346</v>
      </c>
      <c r="L115" s="53" t="s">
        <v>1074</v>
      </c>
      <c r="M115" s="53"/>
      <c r="N115" s="52" t="s">
        <v>195</v>
      </c>
    </row>
    <row r="116" spans="1:14" hidden="1" x14ac:dyDescent="0.25">
      <c r="A116" s="50" t="s">
        <v>1264</v>
      </c>
      <c r="B116" s="50" t="s">
        <v>264</v>
      </c>
      <c r="C116" s="52" t="s">
        <v>174</v>
      </c>
      <c r="D116" s="52" t="s">
        <v>201</v>
      </c>
      <c r="E116" s="52" t="s">
        <v>262</v>
      </c>
      <c r="F116" s="51" t="s">
        <v>76</v>
      </c>
      <c r="G116" s="52" t="s">
        <v>265</v>
      </c>
      <c r="H116" s="52">
        <v>30</v>
      </c>
      <c r="I116" s="52" t="s">
        <v>16</v>
      </c>
      <c r="J116" s="52">
        <v>2012</v>
      </c>
      <c r="K116" s="47">
        <v>11627430</v>
      </c>
      <c r="L116" s="53" t="s">
        <v>1074</v>
      </c>
      <c r="M116" s="53"/>
      <c r="N116" s="52" t="s">
        <v>195</v>
      </c>
    </row>
    <row r="117" spans="1:14" hidden="1" x14ac:dyDescent="0.25">
      <c r="A117" s="50" t="s">
        <v>1264</v>
      </c>
      <c r="B117" s="50" t="s">
        <v>266</v>
      </c>
      <c r="C117" s="52" t="s">
        <v>174</v>
      </c>
      <c r="D117" s="52" t="s">
        <v>206</v>
      </c>
      <c r="E117" s="52" t="s">
        <v>267</v>
      </c>
      <c r="F117" s="51" t="s">
        <v>76</v>
      </c>
      <c r="G117" s="52" t="s">
        <v>268</v>
      </c>
      <c r="H117" s="52">
        <v>140</v>
      </c>
      <c r="I117" s="52" t="s">
        <v>16</v>
      </c>
      <c r="J117" s="52">
        <v>2012</v>
      </c>
      <c r="K117" s="47">
        <v>54261340</v>
      </c>
      <c r="L117" s="53" t="s">
        <v>1074</v>
      </c>
      <c r="M117" s="53"/>
      <c r="N117" s="52" t="s">
        <v>195</v>
      </c>
    </row>
    <row r="118" spans="1:14" hidden="1" x14ac:dyDescent="0.25">
      <c r="A118" s="50" t="s">
        <v>1264</v>
      </c>
      <c r="B118" s="50" t="s">
        <v>657</v>
      </c>
      <c r="C118" s="52" t="s">
        <v>176</v>
      </c>
      <c r="D118" s="52" t="s">
        <v>269</v>
      </c>
      <c r="E118" s="52" t="s">
        <v>270</v>
      </c>
      <c r="F118" s="51" t="s">
        <v>76</v>
      </c>
      <c r="G118" s="52" t="s">
        <v>271</v>
      </c>
      <c r="H118" s="52">
        <v>85</v>
      </c>
      <c r="I118" s="52" t="s">
        <v>16</v>
      </c>
      <c r="K118" s="47">
        <v>32944385</v>
      </c>
      <c r="L118" s="53" t="s">
        <v>1074</v>
      </c>
      <c r="M118" s="53"/>
    </row>
    <row r="119" spans="1:14" hidden="1" x14ac:dyDescent="0.25">
      <c r="A119" s="50" t="s">
        <v>1264</v>
      </c>
      <c r="B119" s="50" t="s">
        <v>658</v>
      </c>
      <c r="C119" s="52" t="s">
        <v>176</v>
      </c>
      <c r="D119" s="52" t="s">
        <v>269</v>
      </c>
      <c r="E119" s="52" t="s">
        <v>269</v>
      </c>
      <c r="F119" s="51" t="s">
        <v>76</v>
      </c>
      <c r="G119" s="52" t="s">
        <v>272</v>
      </c>
      <c r="H119" s="52">
        <v>95</v>
      </c>
      <c r="I119" s="52" t="s">
        <v>16</v>
      </c>
      <c r="K119" s="47">
        <v>36820195</v>
      </c>
      <c r="L119" s="53" t="s">
        <v>1074</v>
      </c>
      <c r="M119" s="53"/>
    </row>
    <row r="120" spans="1:14" hidden="1" x14ac:dyDescent="0.25">
      <c r="A120" s="50" t="s">
        <v>1264</v>
      </c>
      <c r="B120" s="50" t="s">
        <v>659</v>
      </c>
      <c r="C120" s="52" t="s">
        <v>176</v>
      </c>
      <c r="D120" s="52" t="s">
        <v>273</v>
      </c>
      <c r="E120" s="52" t="s">
        <v>273</v>
      </c>
      <c r="F120" s="55" t="s">
        <v>56</v>
      </c>
      <c r="G120" s="52" t="s">
        <v>274</v>
      </c>
      <c r="H120" s="52">
        <v>400</v>
      </c>
      <c r="I120" s="52" t="s">
        <v>66</v>
      </c>
      <c r="K120" s="47">
        <v>177724800</v>
      </c>
      <c r="L120" s="53" t="s">
        <v>1074</v>
      </c>
      <c r="M120" s="53"/>
    </row>
    <row r="121" spans="1:14" hidden="1" x14ac:dyDescent="0.25">
      <c r="A121" s="50" t="s">
        <v>1264</v>
      </c>
      <c r="B121" s="50" t="s">
        <v>660</v>
      </c>
      <c r="C121" s="52" t="s">
        <v>176</v>
      </c>
      <c r="D121" s="52" t="s">
        <v>273</v>
      </c>
      <c r="E121" s="52" t="s">
        <v>273</v>
      </c>
      <c r="F121" s="55" t="s">
        <v>56</v>
      </c>
      <c r="G121" s="52" t="s">
        <v>275</v>
      </c>
      <c r="H121" s="52">
        <v>250</v>
      </c>
      <c r="I121" s="52" t="s">
        <v>66</v>
      </c>
      <c r="K121" s="47">
        <v>111078000</v>
      </c>
      <c r="L121" s="53" t="s">
        <v>1074</v>
      </c>
      <c r="M121" s="53"/>
    </row>
    <row r="122" spans="1:14" hidden="1" x14ac:dyDescent="0.25">
      <c r="A122" s="50" t="s">
        <v>1264</v>
      </c>
      <c r="B122" s="50" t="s">
        <v>661</v>
      </c>
      <c r="C122" s="52" t="s">
        <v>176</v>
      </c>
      <c r="D122" s="52" t="s">
        <v>273</v>
      </c>
      <c r="E122" s="52" t="s">
        <v>273</v>
      </c>
      <c r="F122" s="51" t="s">
        <v>76</v>
      </c>
      <c r="G122" s="52" t="s">
        <v>276</v>
      </c>
      <c r="H122" s="52">
        <v>150</v>
      </c>
      <c r="I122" s="52" t="s">
        <v>66</v>
      </c>
      <c r="K122" s="47">
        <v>73177050</v>
      </c>
      <c r="L122" s="53" t="s">
        <v>1074</v>
      </c>
      <c r="M122" s="53"/>
    </row>
    <row r="123" spans="1:14" hidden="1" x14ac:dyDescent="0.25">
      <c r="A123" s="50" t="s">
        <v>1264</v>
      </c>
      <c r="B123" s="50" t="s">
        <v>662</v>
      </c>
      <c r="C123" s="52" t="s">
        <v>176</v>
      </c>
      <c r="D123" s="52" t="s">
        <v>277</v>
      </c>
      <c r="E123" s="52" t="s">
        <v>278</v>
      </c>
      <c r="F123" s="51" t="s">
        <v>76</v>
      </c>
      <c r="G123" s="52" t="s">
        <v>279</v>
      </c>
      <c r="H123" s="52">
        <v>12</v>
      </c>
      <c r="I123" s="52" t="s">
        <v>16</v>
      </c>
      <c r="K123" s="47">
        <v>4650972</v>
      </c>
      <c r="L123" s="53" t="s">
        <v>1074</v>
      </c>
      <c r="M123" s="53"/>
    </row>
    <row r="124" spans="1:14" hidden="1" x14ac:dyDescent="0.25">
      <c r="A124" s="50" t="s">
        <v>1264</v>
      </c>
      <c r="B124" s="50" t="s">
        <v>663</v>
      </c>
      <c r="C124" s="52" t="s">
        <v>176</v>
      </c>
      <c r="D124" s="52" t="s">
        <v>280</v>
      </c>
      <c r="E124" s="52" t="s">
        <v>281</v>
      </c>
      <c r="F124" s="55" t="s">
        <v>56</v>
      </c>
      <c r="G124" s="52" t="s">
        <v>282</v>
      </c>
      <c r="H124" s="52">
        <v>30</v>
      </c>
      <c r="I124" s="52" t="s">
        <v>66</v>
      </c>
      <c r="K124" s="47">
        <v>14635410</v>
      </c>
      <c r="L124" s="53" t="s">
        <v>1074</v>
      </c>
      <c r="M124" s="53"/>
    </row>
    <row r="125" spans="1:14" hidden="1" x14ac:dyDescent="0.25">
      <c r="A125" s="50" t="s">
        <v>1264</v>
      </c>
      <c r="B125" s="50" t="s">
        <v>664</v>
      </c>
      <c r="C125" s="52" t="s">
        <v>176</v>
      </c>
      <c r="D125" s="52" t="s">
        <v>283</v>
      </c>
      <c r="E125" s="52" t="s">
        <v>284</v>
      </c>
      <c r="F125" s="55" t="s">
        <v>56</v>
      </c>
      <c r="G125" s="52" t="s">
        <v>285</v>
      </c>
      <c r="H125" s="52">
        <v>91</v>
      </c>
      <c r="I125" s="52" t="s">
        <v>66</v>
      </c>
      <c r="K125" s="47">
        <v>44335939</v>
      </c>
      <c r="L125" s="53" t="s">
        <v>1074</v>
      </c>
      <c r="M125" s="53"/>
    </row>
    <row r="126" spans="1:14" hidden="1" x14ac:dyDescent="0.25">
      <c r="A126" s="50" t="s">
        <v>1264</v>
      </c>
      <c r="B126" s="50" t="s">
        <v>665</v>
      </c>
      <c r="C126" s="52" t="s">
        <v>176</v>
      </c>
      <c r="D126" s="52" t="s">
        <v>283</v>
      </c>
      <c r="E126" s="52" t="s">
        <v>283</v>
      </c>
      <c r="F126" s="51" t="s">
        <v>76</v>
      </c>
      <c r="G126" s="52" t="s">
        <v>286</v>
      </c>
      <c r="H126" s="52">
        <v>100</v>
      </c>
      <c r="I126" s="52" t="s">
        <v>66</v>
      </c>
      <c r="K126" s="47">
        <v>48784700</v>
      </c>
      <c r="L126" s="53" t="s">
        <v>1074</v>
      </c>
      <c r="M126" s="53"/>
    </row>
    <row r="127" spans="1:14" hidden="1" x14ac:dyDescent="0.25">
      <c r="A127" s="50" t="s">
        <v>1264</v>
      </c>
      <c r="B127" s="50" t="s">
        <v>666</v>
      </c>
      <c r="C127" s="52" t="s">
        <v>176</v>
      </c>
      <c r="D127" s="52" t="s">
        <v>280</v>
      </c>
      <c r="E127" s="52" t="s">
        <v>287</v>
      </c>
      <c r="F127" s="51" t="s">
        <v>76</v>
      </c>
      <c r="G127" s="52" t="s">
        <v>288</v>
      </c>
      <c r="H127" s="52">
        <v>134</v>
      </c>
      <c r="I127" s="52" t="s">
        <v>66</v>
      </c>
      <c r="K127" s="47">
        <v>65371498</v>
      </c>
      <c r="L127" s="53" t="s">
        <v>1074</v>
      </c>
      <c r="M127" s="53"/>
    </row>
    <row r="128" spans="1:14" hidden="1" x14ac:dyDescent="0.25">
      <c r="A128" s="50" t="s">
        <v>1264</v>
      </c>
      <c r="B128" s="50" t="s">
        <v>667</v>
      </c>
      <c r="C128" s="52" t="s">
        <v>176</v>
      </c>
      <c r="D128" s="52" t="s">
        <v>273</v>
      </c>
      <c r="E128" s="52" t="s">
        <v>273</v>
      </c>
      <c r="F128" s="55" t="s">
        <v>56</v>
      </c>
      <c r="G128" s="52" t="s">
        <v>289</v>
      </c>
      <c r="H128" s="52">
        <v>200</v>
      </c>
      <c r="I128" s="52" t="s">
        <v>66</v>
      </c>
      <c r="K128" s="47">
        <v>88862400</v>
      </c>
      <c r="L128" s="53" t="s">
        <v>1074</v>
      </c>
      <c r="M128" s="53"/>
    </row>
    <row r="129" spans="1:14" hidden="1" x14ac:dyDescent="0.25">
      <c r="A129" s="50" t="s">
        <v>1264</v>
      </c>
      <c r="B129" s="50" t="s">
        <v>668</v>
      </c>
      <c r="C129" s="52" t="s">
        <v>176</v>
      </c>
      <c r="D129" s="52" t="s">
        <v>290</v>
      </c>
      <c r="E129" s="52" t="s">
        <v>291</v>
      </c>
      <c r="F129" s="51" t="s">
        <v>76</v>
      </c>
      <c r="G129" s="52" t="s">
        <v>292</v>
      </c>
      <c r="H129" s="52">
        <v>60</v>
      </c>
      <c r="I129" s="52" t="s">
        <v>66</v>
      </c>
      <c r="K129" s="47">
        <v>29270820</v>
      </c>
      <c r="L129" s="53" t="s">
        <v>1074</v>
      </c>
      <c r="M129" s="53"/>
    </row>
    <row r="130" spans="1:14" hidden="1" x14ac:dyDescent="0.25">
      <c r="A130" s="50" t="s">
        <v>1264</v>
      </c>
      <c r="B130" s="50" t="s">
        <v>669</v>
      </c>
      <c r="C130" s="52" t="s">
        <v>176</v>
      </c>
      <c r="D130" s="52" t="s">
        <v>290</v>
      </c>
      <c r="E130" s="52" t="s">
        <v>293</v>
      </c>
      <c r="F130" s="55" t="s">
        <v>56</v>
      </c>
      <c r="G130" s="52" t="s">
        <v>294</v>
      </c>
      <c r="H130" s="52">
        <v>20</v>
      </c>
      <c r="I130" s="52" t="s">
        <v>16</v>
      </c>
      <c r="K130" s="47">
        <v>7751620</v>
      </c>
      <c r="L130" s="53" t="s">
        <v>1074</v>
      </c>
      <c r="M130" s="53"/>
    </row>
    <row r="131" spans="1:14" hidden="1" x14ac:dyDescent="0.25">
      <c r="A131" s="50" t="s">
        <v>1264</v>
      </c>
      <c r="B131" s="50" t="s">
        <v>670</v>
      </c>
      <c r="C131" s="52" t="s">
        <v>176</v>
      </c>
      <c r="D131" s="52" t="s">
        <v>290</v>
      </c>
      <c r="E131" s="52" t="s">
        <v>295</v>
      </c>
      <c r="F131" s="55" t="s">
        <v>56</v>
      </c>
      <c r="G131" s="52" t="s">
        <v>296</v>
      </c>
      <c r="H131" s="52">
        <v>25</v>
      </c>
      <c r="I131" s="52" t="s">
        <v>66</v>
      </c>
      <c r="K131" s="47">
        <v>12196175</v>
      </c>
      <c r="L131" s="53" t="s">
        <v>1074</v>
      </c>
      <c r="M131" s="53"/>
    </row>
    <row r="132" spans="1:14" hidden="1" x14ac:dyDescent="0.25">
      <c r="A132" s="50" t="s">
        <v>1264</v>
      </c>
      <c r="B132" s="50" t="s">
        <v>671</v>
      </c>
      <c r="C132" s="52" t="s">
        <v>176</v>
      </c>
      <c r="D132" s="52" t="s">
        <v>290</v>
      </c>
      <c r="E132" s="52" t="s">
        <v>297</v>
      </c>
      <c r="F132" s="55" t="s">
        <v>56</v>
      </c>
      <c r="G132" s="52" t="s">
        <v>298</v>
      </c>
      <c r="H132" s="52">
        <v>40</v>
      </c>
      <c r="I132" s="52" t="s">
        <v>16</v>
      </c>
      <c r="K132" s="47">
        <v>15503240</v>
      </c>
      <c r="L132" s="53" t="s">
        <v>1074</v>
      </c>
      <c r="M132" s="53"/>
    </row>
    <row r="133" spans="1:14" hidden="1" x14ac:dyDescent="0.25">
      <c r="A133" s="50" t="s">
        <v>1264</v>
      </c>
      <c r="B133" s="50" t="s">
        <v>672</v>
      </c>
      <c r="C133" s="52" t="s">
        <v>176</v>
      </c>
      <c r="D133" s="52" t="s">
        <v>290</v>
      </c>
      <c r="E133" s="52" t="s">
        <v>299</v>
      </c>
      <c r="F133" s="55" t="s">
        <v>56</v>
      </c>
      <c r="G133" s="52" t="s">
        <v>300</v>
      </c>
      <c r="H133" s="52">
        <v>25</v>
      </c>
      <c r="I133" s="52" t="s">
        <v>16</v>
      </c>
      <c r="K133" s="47">
        <v>9689525</v>
      </c>
      <c r="L133" s="53" t="s">
        <v>1074</v>
      </c>
      <c r="M133" s="53"/>
    </row>
    <row r="134" spans="1:14" hidden="1" x14ac:dyDescent="0.25">
      <c r="A134" s="50" t="s">
        <v>1264</v>
      </c>
      <c r="B134" s="50" t="s">
        <v>673</v>
      </c>
      <c r="C134" s="52" t="s">
        <v>176</v>
      </c>
      <c r="D134" s="52" t="s">
        <v>290</v>
      </c>
      <c r="E134" s="52" t="s">
        <v>301</v>
      </c>
      <c r="F134" s="55" t="s">
        <v>56</v>
      </c>
      <c r="G134" s="52" t="s">
        <v>302</v>
      </c>
      <c r="H134" s="52">
        <v>31</v>
      </c>
      <c r="I134" s="52" t="s">
        <v>16</v>
      </c>
      <c r="K134" s="47">
        <v>12015011</v>
      </c>
      <c r="L134" s="53" t="s">
        <v>1074</v>
      </c>
      <c r="M134" s="53"/>
    </row>
    <row r="135" spans="1:14" hidden="1" x14ac:dyDescent="0.25">
      <c r="A135" s="50" t="s">
        <v>1264</v>
      </c>
      <c r="B135" s="50" t="s">
        <v>674</v>
      </c>
      <c r="C135" s="52" t="s">
        <v>176</v>
      </c>
      <c r="D135" s="52" t="s">
        <v>303</v>
      </c>
      <c r="E135" s="52" t="s">
        <v>303</v>
      </c>
      <c r="F135" s="51" t="s">
        <v>76</v>
      </c>
      <c r="G135" s="52" t="s">
        <v>304</v>
      </c>
      <c r="H135" s="52">
        <v>230</v>
      </c>
      <c r="I135" s="52" t="s">
        <v>66</v>
      </c>
      <c r="K135" s="47">
        <v>102191760</v>
      </c>
      <c r="L135" s="53" t="s">
        <v>1074</v>
      </c>
      <c r="M135" s="53"/>
    </row>
    <row r="136" spans="1:14" hidden="1" x14ac:dyDescent="0.25">
      <c r="A136" s="50" t="s">
        <v>1264</v>
      </c>
      <c r="B136" s="50" t="s">
        <v>675</v>
      </c>
      <c r="C136" s="52" t="s">
        <v>176</v>
      </c>
      <c r="D136" s="52" t="s">
        <v>303</v>
      </c>
      <c r="E136" s="52" t="s">
        <v>305</v>
      </c>
      <c r="F136" s="51" t="s">
        <v>76</v>
      </c>
      <c r="G136" s="52" t="s">
        <v>306</v>
      </c>
      <c r="H136" s="52">
        <v>56</v>
      </c>
      <c r="I136" s="52" t="s">
        <v>66</v>
      </c>
      <c r="K136" s="47">
        <v>14949658</v>
      </c>
      <c r="L136" s="53" t="s">
        <v>1074</v>
      </c>
      <c r="M136" s="53"/>
    </row>
    <row r="137" spans="1:14" hidden="1" x14ac:dyDescent="0.25">
      <c r="A137" s="50" t="s">
        <v>1264</v>
      </c>
      <c r="B137" s="56" t="s">
        <v>667</v>
      </c>
      <c r="C137" s="51" t="s">
        <v>176</v>
      </c>
      <c r="D137" s="51" t="s">
        <v>307</v>
      </c>
      <c r="E137" s="57" t="s">
        <v>308</v>
      </c>
      <c r="F137" s="51" t="s">
        <v>76</v>
      </c>
      <c r="G137" s="51" t="s">
        <v>309</v>
      </c>
      <c r="H137" s="53">
        <v>100</v>
      </c>
      <c r="I137" s="51" t="s">
        <v>66</v>
      </c>
      <c r="J137" s="51"/>
      <c r="K137" s="35">
        <v>48784700</v>
      </c>
      <c r="L137" s="51" t="s">
        <v>1075</v>
      </c>
      <c r="M137" s="51"/>
      <c r="N137" s="53"/>
    </row>
    <row r="138" spans="1:14" hidden="1" x14ac:dyDescent="0.25">
      <c r="A138" s="50" t="s">
        <v>1264</v>
      </c>
      <c r="B138" s="56" t="s">
        <v>668</v>
      </c>
      <c r="C138" s="51" t="s">
        <v>176</v>
      </c>
      <c r="D138" s="51" t="s">
        <v>307</v>
      </c>
      <c r="E138" s="57" t="s">
        <v>310</v>
      </c>
      <c r="F138" s="51" t="s">
        <v>76</v>
      </c>
      <c r="G138" s="51" t="s">
        <v>311</v>
      </c>
      <c r="H138" s="53">
        <v>100</v>
      </c>
      <c r="I138" s="51" t="s">
        <v>66</v>
      </c>
      <c r="J138" s="51"/>
      <c r="K138" s="35">
        <v>48784700</v>
      </c>
      <c r="L138" s="51" t="s">
        <v>1075</v>
      </c>
      <c r="M138" s="51"/>
      <c r="N138" s="53"/>
    </row>
    <row r="139" spans="1:14" hidden="1" x14ac:dyDescent="0.25">
      <c r="A139" s="50" t="s">
        <v>1264</v>
      </c>
      <c r="B139" s="56" t="s">
        <v>676</v>
      </c>
      <c r="C139" s="51" t="s">
        <v>176</v>
      </c>
      <c r="D139" s="51" t="s">
        <v>307</v>
      </c>
      <c r="E139" s="57" t="s">
        <v>312</v>
      </c>
      <c r="F139" s="51" t="s">
        <v>76</v>
      </c>
      <c r="G139" s="51" t="s">
        <v>313</v>
      </c>
      <c r="H139" s="53">
        <v>160</v>
      </c>
      <c r="I139" s="51" t="s">
        <v>66</v>
      </c>
      <c r="J139" s="51"/>
      <c r="K139" s="35">
        <v>5778517</v>
      </c>
      <c r="L139" s="51" t="s">
        <v>1075</v>
      </c>
      <c r="M139" s="51"/>
      <c r="N139" s="53"/>
    </row>
    <row r="140" spans="1:14" hidden="1" x14ac:dyDescent="0.25">
      <c r="A140" s="50" t="s">
        <v>1264</v>
      </c>
      <c r="B140" s="56" t="s">
        <v>664</v>
      </c>
      <c r="C140" s="51" t="s">
        <v>176</v>
      </c>
      <c r="D140" s="51" t="s">
        <v>314</v>
      </c>
      <c r="E140" s="57" t="s">
        <v>315</v>
      </c>
      <c r="F140" s="55" t="s">
        <v>56</v>
      </c>
      <c r="G140" s="51" t="s">
        <v>285</v>
      </c>
      <c r="H140" s="53">
        <v>91</v>
      </c>
      <c r="I140" s="51" t="s">
        <v>66</v>
      </c>
      <c r="J140" s="51"/>
      <c r="K140" s="35">
        <v>58138</v>
      </c>
      <c r="L140" s="51" t="s">
        <v>1075</v>
      </c>
      <c r="M140" s="51"/>
      <c r="N140" s="53"/>
    </row>
    <row r="141" spans="1:14" hidden="1" x14ac:dyDescent="0.25">
      <c r="A141" s="50" t="s">
        <v>1264</v>
      </c>
      <c r="B141" s="56" t="s">
        <v>675</v>
      </c>
      <c r="C141" s="51" t="s">
        <v>176</v>
      </c>
      <c r="D141" s="51" t="s">
        <v>303</v>
      </c>
      <c r="E141" s="57" t="s">
        <v>305</v>
      </c>
      <c r="F141" s="51" t="s">
        <v>76</v>
      </c>
      <c r="G141" s="51" t="s">
        <v>306</v>
      </c>
      <c r="H141" s="53">
        <v>56</v>
      </c>
      <c r="I141" s="51" t="s">
        <v>66</v>
      </c>
      <c r="J141" s="51"/>
      <c r="K141" s="35">
        <v>12369774</v>
      </c>
      <c r="L141" s="51" t="s">
        <v>1076</v>
      </c>
      <c r="M141" s="51"/>
      <c r="N141" s="53"/>
    </row>
    <row r="142" spans="1:14" hidden="1" x14ac:dyDescent="0.25">
      <c r="A142" s="50" t="s">
        <v>1264</v>
      </c>
      <c r="B142" s="56" t="s">
        <v>677</v>
      </c>
      <c r="C142" s="51" t="s">
        <v>176</v>
      </c>
      <c r="D142" s="51" t="s">
        <v>303</v>
      </c>
      <c r="E142" s="57" t="s">
        <v>316</v>
      </c>
      <c r="F142" s="51" t="s">
        <v>76</v>
      </c>
      <c r="G142" s="51" t="s">
        <v>317</v>
      </c>
      <c r="H142" s="53">
        <v>65</v>
      </c>
      <c r="I142" s="51" t="s">
        <v>66</v>
      </c>
      <c r="J142" s="51"/>
      <c r="K142" s="35">
        <v>31710055</v>
      </c>
      <c r="L142" s="51" t="s">
        <v>1076</v>
      </c>
      <c r="M142" s="51"/>
      <c r="N142" s="53"/>
    </row>
    <row r="143" spans="1:14" hidden="1" x14ac:dyDescent="0.25">
      <c r="A143" s="50" t="s">
        <v>1264</v>
      </c>
      <c r="B143" s="56" t="s">
        <v>678</v>
      </c>
      <c r="C143" s="51" t="s">
        <v>176</v>
      </c>
      <c r="D143" s="51" t="s">
        <v>303</v>
      </c>
      <c r="E143" s="57" t="s">
        <v>303</v>
      </c>
      <c r="F143" s="51" t="s">
        <v>76</v>
      </c>
      <c r="G143" s="51" t="s">
        <v>318</v>
      </c>
      <c r="H143" s="53">
        <v>143</v>
      </c>
      <c r="I143" s="51" t="s">
        <v>66</v>
      </c>
      <c r="J143" s="51"/>
      <c r="K143" s="35">
        <v>69762121</v>
      </c>
      <c r="L143" s="51" t="s">
        <v>1076</v>
      </c>
      <c r="M143" s="51"/>
      <c r="N143" s="53"/>
    </row>
    <row r="144" spans="1:14" hidden="1" x14ac:dyDescent="0.25">
      <c r="A144" s="50" t="s">
        <v>1264</v>
      </c>
      <c r="B144" s="56" t="s">
        <v>679</v>
      </c>
      <c r="C144" s="51" t="s">
        <v>176</v>
      </c>
      <c r="D144" s="51" t="s">
        <v>303</v>
      </c>
      <c r="E144" s="57" t="s">
        <v>319</v>
      </c>
      <c r="F144" s="55" t="s">
        <v>56</v>
      </c>
      <c r="G144" s="51" t="s">
        <v>320</v>
      </c>
      <c r="H144" s="53">
        <v>25</v>
      </c>
      <c r="I144" s="51" t="s">
        <v>16</v>
      </c>
      <c r="J144" s="51"/>
      <c r="K144" s="35">
        <v>9689525</v>
      </c>
      <c r="L144" s="51" t="s">
        <v>1076</v>
      </c>
      <c r="M144" s="51"/>
      <c r="N144" s="53"/>
    </row>
    <row r="145" spans="1:14" hidden="1" x14ac:dyDescent="0.25">
      <c r="A145" s="50" t="s">
        <v>1264</v>
      </c>
      <c r="B145" s="56" t="s">
        <v>680</v>
      </c>
      <c r="C145" s="51" t="s">
        <v>176</v>
      </c>
      <c r="D145" s="51" t="s">
        <v>303</v>
      </c>
      <c r="E145" s="57" t="s">
        <v>321</v>
      </c>
      <c r="F145" s="55" t="s">
        <v>56</v>
      </c>
      <c r="G145" s="51" t="s">
        <v>322</v>
      </c>
      <c r="H145" s="53">
        <v>21</v>
      </c>
      <c r="I145" s="51" t="s">
        <v>66</v>
      </c>
      <c r="J145" s="51"/>
      <c r="K145" s="35">
        <v>10244787</v>
      </c>
      <c r="L145" s="51" t="s">
        <v>1076</v>
      </c>
      <c r="M145" s="51"/>
      <c r="N145" s="53"/>
    </row>
    <row r="146" spans="1:14" hidden="1" x14ac:dyDescent="0.25">
      <c r="A146" s="50" t="s">
        <v>1264</v>
      </c>
      <c r="B146" s="56" t="s">
        <v>681</v>
      </c>
      <c r="C146" s="51" t="s">
        <v>176</v>
      </c>
      <c r="D146" s="51" t="s">
        <v>303</v>
      </c>
      <c r="E146" s="57" t="s">
        <v>323</v>
      </c>
      <c r="F146" s="51" t="s">
        <v>76</v>
      </c>
      <c r="G146" s="51" t="s">
        <v>324</v>
      </c>
      <c r="H146" s="53">
        <v>130</v>
      </c>
      <c r="I146" s="51" t="s">
        <v>66</v>
      </c>
      <c r="J146" s="51"/>
      <c r="K146" s="35">
        <v>63420110</v>
      </c>
      <c r="L146" s="51" t="s">
        <v>1076</v>
      </c>
      <c r="M146" s="51"/>
      <c r="N146" s="53"/>
    </row>
    <row r="147" spans="1:14" hidden="1" x14ac:dyDescent="0.25">
      <c r="A147" s="50" t="s">
        <v>1264</v>
      </c>
      <c r="B147" s="56" t="s">
        <v>682</v>
      </c>
      <c r="C147" s="51" t="s">
        <v>176</v>
      </c>
      <c r="D147" s="51" t="s">
        <v>303</v>
      </c>
      <c r="E147" s="57" t="s">
        <v>325</v>
      </c>
      <c r="F147" s="51" t="s">
        <v>76</v>
      </c>
      <c r="G147" s="51" t="s">
        <v>326</v>
      </c>
      <c r="H147" s="53">
        <v>112</v>
      </c>
      <c r="I147" s="51" t="s">
        <v>66</v>
      </c>
      <c r="J147" s="51"/>
      <c r="K147" s="35">
        <v>54638864</v>
      </c>
      <c r="L147" s="51" t="s">
        <v>1076</v>
      </c>
      <c r="M147" s="51"/>
      <c r="N147" s="53"/>
    </row>
    <row r="148" spans="1:14" hidden="1" x14ac:dyDescent="0.25">
      <c r="A148" s="50" t="s">
        <v>1264</v>
      </c>
      <c r="B148" s="56" t="s">
        <v>683</v>
      </c>
      <c r="C148" s="51" t="s">
        <v>176</v>
      </c>
      <c r="D148" s="51" t="s">
        <v>303</v>
      </c>
      <c r="E148" s="57" t="s">
        <v>305</v>
      </c>
      <c r="F148" s="51" t="s">
        <v>76</v>
      </c>
      <c r="G148" s="51" t="s">
        <v>327</v>
      </c>
      <c r="H148" s="53">
        <v>80</v>
      </c>
      <c r="I148" s="51" t="s">
        <v>66</v>
      </c>
      <c r="J148" s="51"/>
      <c r="K148" s="35">
        <v>39027760</v>
      </c>
      <c r="L148" s="51" t="s">
        <v>1076</v>
      </c>
      <c r="M148" s="51"/>
      <c r="N148" s="53"/>
    </row>
    <row r="149" spans="1:14" hidden="1" x14ac:dyDescent="0.25">
      <c r="A149" s="50" t="s">
        <v>1264</v>
      </c>
      <c r="B149" s="56" t="s">
        <v>684</v>
      </c>
      <c r="C149" s="51" t="s">
        <v>176</v>
      </c>
      <c r="D149" s="51" t="s">
        <v>303</v>
      </c>
      <c r="E149" s="57" t="s">
        <v>316</v>
      </c>
      <c r="F149" s="51" t="s">
        <v>76</v>
      </c>
      <c r="G149" s="51" t="s">
        <v>328</v>
      </c>
      <c r="H149" s="53">
        <v>50</v>
      </c>
      <c r="I149" s="51" t="s">
        <v>66</v>
      </c>
      <c r="J149" s="51"/>
      <c r="K149" s="35">
        <v>24392350</v>
      </c>
      <c r="L149" s="51" t="s">
        <v>1076</v>
      </c>
      <c r="M149" s="51"/>
      <c r="N149" s="53"/>
    </row>
    <row r="150" spans="1:14" hidden="1" x14ac:dyDescent="0.25">
      <c r="A150" s="50" t="s">
        <v>1264</v>
      </c>
      <c r="B150" s="56" t="s">
        <v>685</v>
      </c>
      <c r="C150" s="51" t="s">
        <v>176</v>
      </c>
      <c r="D150" s="51" t="s">
        <v>303</v>
      </c>
      <c r="E150" s="57" t="s">
        <v>323</v>
      </c>
      <c r="F150" s="55" t="s">
        <v>56</v>
      </c>
      <c r="G150" s="51" t="s">
        <v>329</v>
      </c>
      <c r="H150" s="53">
        <v>87</v>
      </c>
      <c r="I150" s="51" t="s">
        <v>66</v>
      </c>
      <c r="J150" s="51"/>
      <c r="K150" s="35">
        <v>42442689</v>
      </c>
      <c r="L150" s="51" t="s">
        <v>1076</v>
      </c>
      <c r="M150" s="51"/>
      <c r="N150" s="53"/>
    </row>
    <row r="151" spans="1:14" hidden="1" x14ac:dyDescent="0.25">
      <c r="A151" s="50" t="s">
        <v>1264</v>
      </c>
      <c r="B151" s="56" t="s">
        <v>686</v>
      </c>
      <c r="C151" s="51" t="s">
        <v>176</v>
      </c>
      <c r="D151" s="51" t="s">
        <v>303</v>
      </c>
      <c r="E151" s="57" t="s">
        <v>316</v>
      </c>
      <c r="F151" s="51" t="s">
        <v>76</v>
      </c>
      <c r="G151" s="51" t="s">
        <v>330</v>
      </c>
      <c r="H151" s="53">
        <v>39</v>
      </c>
      <c r="I151" s="51" t="s">
        <v>66</v>
      </c>
      <c r="J151" s="51"/>
      <c r="K151" s="35">
        <v>19026033</v>
      </c>
      <c r="L151" s="51" t="s">
        <v>1076</v>
      </c>
      <c r="M151" s="51"/>
      <c r="N151" s="53"/>
    </row>
    <row r="152" spans="1:14" hidden="1" x14ac:dyDescent="0.25">
      <c r="A152" s="50" t="s">
        <v>1264</v>
      </c>
      <c r="B152" s="56" t="s">
        <v>687</v>
      </c>
      <c r="C152" s="51" t="s">
        <v>176</v>
      </c>
      <c r="D152" s="51" t="s">
        <v>303</v>
      </c>
      <c r="E152" s="57" t="s">
        <v>319</v>
      </c>
      <c r="F152" s="51" t="s">
        <v>76</v>
      </c>
      <c r="G152" s="51" t="s">
        <v>331</v>
      </c>
      <c r="H152" s="53">
        <v>52</v>
      </c>
      <c r="I152" s="51" t="s">
        <v>16</v>
      </c>
      <c r="J152" s="51"/>
      <c r="K152" s="35">
        <v>20154212</v>
      </c>
      <c r="L152" s="51" t="s">
        <v>1076</v>
      </c>
      <c r="M152" s="51"/>
      <c r="N152" s="53"/>
    </row>
    <row r="153" spans="1:14" hidden="1" x14ac:dyDescent="0.25">
      <c r="A153" s="50" t="s">
        <v>1264</v>
      </c>
      <c r="B153" s="56" t="s">
        <v>688</v>
      </c>
      <c r="C153" s="51" t="s">
        <v>176</v>
      </c>
      <c r="D153" s="51" t="s">
        <v>303</v>
      </c>
      <c r="E153" s="57" t="s">
        <v>316</v>
      </c>
      <c r="F153" s="51" t="s">
        <v>76</v>
      </c>
      <c r="G153" s="51" t="s">
        <v>332</v>
      </c>
      <c r="H153" s="53">
        <v>26</v>
      </c>
      <c r="I153" s="51" t="s">
        <v>66</v>
      </c>
      <c r="J153" s="51"/>
      <c r="K153" s="35">
        <v>12684022</v>
      </c>
      <c r="L153" s="51" t="s">
        <v>1076</v>
      </c>
      <c r="M153" s="51"/>
      <c r="N153" s="53"/>
    </row>
    <row r="154" spans="1:14" hidden="1" x14ac:dyDescent="0.25">
      <c r="A154" s="50" t="s">
        <v>1264</v>
      </c>
      <c r="B154" s="56" t="s">
        <v>689</v>
      </c>
      <c r="C154" s="51" t="s">
        <v>176</v>
      </c>
      <c r="D154" s="51" t="s">
        <v>303</v>
      </c>
      <c r="E154" s="57" t="s">
        <v>316</v>
      </c>
      <c r="F154" s="51" t="s">
        <v>76</v>
      </c>
      <c r="G154" s="51" t="s">
        <v>333</v>
      </c>
      <c r="H154" s="53">
        <v>52</v>
      </c>
      <c r="I154" s="51" t="s">
        <v>66</v>
      </c>
      <c r="J154" s="51"/>
      <c r="K154" s="35">
        <v>25368044</v>
      </c>
      <c r="L154" s="51" t="s">
        <v>1076</v>
      </c>
      <c r="M154" s="51"/>
      <c r="N154" s="53"/>
    </row>
    <row r="155" spans="1:14" hidden="1" x14ac:dyDescent="0.25">
      <c r="A155" s="50" t="s">
        <v>1264</v>
      </c>
      <c r="B155" s="56" t="s">
        <v>690</v>
      </c>
      <c r="C155" s="51" t="s">
        <v>176</v>
      </c>
      <c r="D155" s="51" t="s">
        <v>303</v>
      </c>
      <c r="E155" s="57" t="s">
        <v>316</v>
      </c>
      <c r="F155" s="55" t="s">
        <v>56</v>
      </c>
      <c r="G155" s="51" t="s">
        <v>334</v>
      </c>
      <c r="H155" s="53">
        <v>142</v>
      </c>
      <c r="I155" s="51" t="s">
        <v>66</v>
      </c>
      <c r="J155" s="51"/>
      <c r="K155" s="35">
        <v>69274274</v>
      </c>
      <c r="L155" s="51" t="s">
        <v>1076</v>
      </c>
      <c r="M155" s="51"/>
      <c r="N155" s="53"/>
    </row>
    <row r="156" spans="1:14" hidden="1" x14ac:dyDescent="0.25">
      <c r="A156" s="50" t="s">
        <v>1264</v>
      </c>
      <c r="B156" s="56" t="s">
        <v>691</v>
      </c>
      <c r="C156" s="51" t="s">
        <v>176</v>
      </c>
      <c r="D156" s="51" t="s">
        <v>303</v>
      </c>
      <c r="E156" s="57" t="s">
        <v>335</v>
      </c>
      <c r="F156" s="55" t="s">
        <v>56</v>
      </c>
      <c r="G156" s="51" t="s">
        <v>336</v>
      </c>
      <c r="H156" s="53">
        <v>27</v>
      </c>
      <c r="I156" s="51" t="s">
        <v>66</v>
      </c>
      <c r="J156" s="51"/>
      <c r="K156" s="35">
        <v>13171869</v>
      </c>
      <c r="L156" s="51" t="s">
        <v>1076</v>
      </c>
      <c r="M156" s="51"/>
      <c r="N156" s="53"/>
    </row>
    <row r="157" spans="1:14" hidden="1" x14ac:dyDescent="0.25">
      <c r="A157" s="50" t="s">
        <v>1264</v>
      </c>
      <c r="B157" s="56" t="s">
        <v>692</v>
      </c>
      <c r="C157" s="51" t="s">
        <v>176</v>
      </c>
      <c r="D157" s="51" t="s">
        <v>303</v>
      </c>
      <c r="E157" s="57" t="s">
        <v>305</v>
      </c>
      <c r="F157" s="51" t="s">
        <v>76</v>
      </c>
      <c r="G157" s="51" t="s">
        <v>337</v>
      </c>
      <c r="H157" s="53">
        <v>80</v>
      </c>
      <c r="I157" s="51" t="s">
        <v>66</v>
      </c>
      <c r="J157" s="51"/>
      <c r="K157" s="35">
        <v>39027760</v>
      </c>
      <c r="L157" s="51" t="s">
        <v>1076</v>
      </c>
      <c r="M157" s="51"/>
      <c r="N157" s="53"/>
    </row>
    <row r="158" spans="1:14" hidden="1" x14ac:dyDescent="0.25">
      <c r="A158" s="50" t="s">
        <v>1264</v>
      </c>
      <c r="B158" s="56" t="s">
        <v>693</v>
      </c>
      <c r="C158" s="51" t="s">
        <v>176</v>
      </c>
      <c r="D158" s="51" t="s">
        <v>303</v>
      </c>
      <c r="E158" s="57" t="s">
        <v>316</v>
      </c>
      <c r="F158" s="51" t="s">
        <v>76</v>
      </c>
      <c r="G158" s="51" t="s">
        <v>338</v>
      </c>
      <c r="H158" s="53">
        <v>52</v>
      </c>
      <c r="I158" s="51" t="s">
        <v>66</v>
      </c>
      <c r="J158" s="51"/>
      <c r="K158" s="35">
        <v>25368044</v>
      </c>
      <c r="L158" s="51" t="s">
        <v>1076</v>
      </c>
      <c r="M158" s="51"/>
      <c r="N158" s="53"/>
    </row>
    <row r="159" spans="1:14" hidden="1" x14ac:dyDescent="0.25">
      <c r="A159" s="50" t="s">
        <v>1264</v>
      </c>
      <c r="B159" s="56" t="s">
        <v>694</v>
      </c>
      <c r="C159" s="51" t="s">
        <v>176</v>
      </c>
      <c r="D159" s="51" t="s">
        <v>303</v>
      </c>
      <c r="E159" s="57" t="s">
        <v>316</v>
      </c>
      <c r="F159" s="51" t="s">
        <v>76</v>
      </c>
      <c r="G159" s="51" t="s">
        <v>253</v>
      </c>
      <c r="H159" s="53">
        <v>78</v>
      </c>
      <c r="I159" s="51" t="s">
        <v>66</v>
      </c>
      <c r="J159" s="51"/>
      <c r="K159" s="35">
        <v>38052066</v>
      </c>
      <c r="L159" s="51" t="s">
        <v>1076</v>
      </c>
      <c r="M159" s="51"/>
      <c r="N159" s="53"/>
    </row>
    <row r="160" spans="1:14" hidden="1" x14ac:dyDescent="0.25">
      <c r="A160" s="50" t="s">
        <v>1264</v>
      </c>
      <c r="B160" s="56" t="s">
        <v>695</v>
      </c>
      <c r="C160" s="51" t="s">
        <v>176</v>
      </c>
      <c r="D160" s="51" t="s">
        <v>303</v>
      </c>
      <c r="E160" s="57" t="s">
        <v>305</v>
      </c>
      <c r="F160" s="51" t="s">
        <v>76</v>
      </c>
      <c r="G160" s="51" t="s">
        <v>339</v>
      </c>
      <c r="H160" s="53">
        <v>143</v>
      </c>
      <c r="I160" s="51" t="s">
        <v>66</v>
      </c>
      <c r="J160" s="51"/>
      <c r="K160" s="35">
        <v>69762121</v>
      </c>
      <c r="L160" s="51" t="s">
        <v>1076</v>
      </c>
      <c r="M160" s="51"/>
      <c r="N160" s="53"/>
    </row>
    <row r="161" spans="1:14" hidden="1" x14ac:dyDescent="0.25">
      <c r="A161" s="50" t="s">
        <v>1264</v>
      </c>
      <c r="B161" s="56" t="s">
        <v>696</v>
      </c>
      <c r="C161" s="51" t="s">
        <v>176</v>
      </c>
      <c r="D161" s="51" t="s">
        <v>303</v>
      </c>
      <c r="E161" s="57" t="s">
        <v>316</v>
      </c>
      <c r="F161" s="51" t="s">
        <v>76</v>
      </c>
      <c r="G161" s="51" t="s">
        <v>340</v>
      </c>
      <c r="H161" s="53">
        <v>52</v>
      </c>
      <c r="I161" s="51" t="s">
        <v>66</v>
      </c>
      <c r="J161" s="51"/>
      <c r="K161" s="35">
        <v>25368044</v>
      </c>
      <c r="L161" s="51" t="s">
        <v>1076</v>
      </c>
      <c r="M161" s="51"/>
      <c r="N161" s="53"/>
    </row>
    <row r="162" spans="1:14" hidden="1" x14ac:dyDescent="0.25">
      <c r="A162" s="50" t="s">
        <v>1264</v>
      </c>
      <c r="B162" s="56" t="s">
        <v>697</v>
      </c>
      <c r="C162" s="51" t="s">
        <v>176</v>
      </c>
      <c r="D162" s="51" t="s">
        <v>303</v>
      </c>
      <c r="E162" s="57" t="s">
        <v>335</v>
      </c>
      <c r="F162" s="51" t="s">
        <v>76</v>
      </c>
      <c r="G162" s="51" t="s">
        <v>341</v>
      </c>
      <c r="H162" s="53">
        <v>99</v>
      </c>
      <c r="I162" s="51" t="s">
        <v>66</v>
      </c>
      <c r="J162" s="51"/>
      <c r="K162" s="35">
        <v>48296853</v>
      </c>
      <c r="L162" s="51" t="s">
        <v>1076</v>
      </c>
      <c r="M162" s="51"/>
      <c r="N162" s="53"/>
    </row>
    <row r="163" spans="1:14" hidden="1" x14ac:dyDescent="0.25">
      <c r="A163" s="50" t="s">
        <v>1264</v>
      </c>
      <c r="B163" s="56" t="s">
        <v>698</v>
      </c>
      <c r="C163" s="51" t="s">
        <v>176</v>
      </c>
      <c r="D163" s="51" t="s">
        <v>303</v>
      </c>
      <c r="E163" s="57" t="s">
        <v>316</v>
      </c>
      <c r="F163" s="51" t="s">
        <v>76</v>
      </c>
      <c r="G163" s="51" t="s">
        <v>342</v>
      </c>
      <c r="H163" s="53">
        <v>39</v>
      </c>
      <c r="I163" s="51" t="s">
        <v>66</v>
      </c>
      <c r="J163" s="51"/>
      <c r="K163" s="35">
        <v>19026033</v>
      </c>
      <c r="L163" s="51" t="s">
        <v>1076</v>
      </c>
      <c r="M163" s="51"/>
      <c r="N163" s="53"/>
    </row>
    <row r="164" spans="1:14" hidden="1" x14ac:dyDescent="0.25">
      <c r="A164" s="50" t="s">
        <v>1264</v>
      </c>
      <c r="B164" s="56" t="s">
        <v>699</v>
      </c>
      <c r="C164" s="51" t="s">
        <v>176</v>
      </c>
      <c r="D164" s="51" t="s">
        <v>303</v>
      </c>
      <c r="E164" s="57" t="s">
        <v>325</v>
      </c>
      <c r="F164" s="51" t="s">
        <v>76</v>
      </c>
      <c r="G164" s="51" t="s">
        <v>343</v>
      </c>
      <c r="H164" s="53">
        <v>78</v>
      </c>
      <c r="I164" s="51" t="s">
        <v>66</v>
      </c>
      <c r="J164" s="51"/>
      <c r="K164" s="35">
        <v>38052066</v>
      </c>
      <c r="L164" s="51" t="s">
        <v>1076</v>
      </c>
      <c r="M164" s="51"/>
      <c r="N164" s="53"/>
    </row>
    <row r="165" spans="1:14" hidden="1" x14ac:dyDescent="0.25">
      <c r="A165" s="50" t="s">
        <v>1264</v>
      </c>
      <c r="B165" s="56" t="s">
        <v>700</v>
      </c>
      <c r="C165" s="51" t="s">
        <v>176</v>
      </c>
      <c r="D165" s="51" t="s">
        <v>303</v>
      </c>
      <c r="E165" s="57" t="s">
        <v>325</v>
      </c>
      <c r="F165" s="51" t="s">
        <v>76</v>
      </c>
      <c r="G165" s="51" t="s">
        <v>344</v>
      </c>
      <c r="H165" s="53">
        <v>52</v>
      </c>
      <c r="I165" s="51" t="s">
        <v>66</v>
      </c>
      <c r="J165" s="51"/>
      <c r="K165" s="35">
        <v>25368044</v>
      </c>
      <c r="L165" s="51" t="s">
        <v>1076</v>
      </c>
      <c r="M165" s="51"/>
      <c r="N165" s="53"/>
    </row>
    <row r="166" spans="1:14" hidden="1" x14ac:dyDescent="0.25">
      <c r="A166" s="50" t="s">
        <v>1264</v>
      </c>
      <c r="B166" s="56" t="s">
        <v>701</v>
      </c>
      <c r="C166" s="51" t="s">
        <v>176</v>
      </c>
      <c r="D166" s="51" t="s">
        <v>303</v>
      </c>
      <c r="E166" s="57" t="s">
        <v>325</v>
      </c>
      <c r="F166" s="55" t="s">
        <v>56</v>
      </c>
      <c r="G166" s="51" t="s">
        <v>345</v>
      </c>
      <c r="H166" s="53">
        <v>61</v>
      </c>
      <c r="I166" s="51" t="s">
        <v>66</v>
      </c>
      <c r="J166" s="51"/>
      <c r="K166" s="35">
        <v>29758667</v>
      </c>
      <c r="L166" s="51" t="s">
        <v>1076</v>
      </c>
      <c r="M166" s="51"/>
      <c r="N166" s="53"/>
    </row>
    <row r="167" spans="1:14" hidden="1" x14ac:dyDescent="0.25">
      <c r="A167" s="50" t="s">
        <v>1264</v>
      </c>
      <c r="B167" s="56" t="s">
        <v>702</v>
      </c>
      <c r="C167" s="51" t="s">
        <v>176</v>
      </c>
      <c r="D167" s="51" t="s">
        <v>303</v>
      </c>
      <c r="E167" s="57" t="s">
        <v>325</v>
      </c>
      <c r="F167" s="55" t="s">
        <v>56</v>
      </c>
      <c r="G167" s="51" t="s">
        <v>346</v>
      </c>
      <c r="H167" s="53">
        <v>100</v>
      </c>
      <c r="I167" s="51" t="s">
        <v>66</v>
      </c>
      <c r="J167" s="51"/>
      <c r="K167" s="35">
        <v>48784700</v>
      </c>
      <c r="L167" s="51" t="s">
        <v>1076</v>
      </c>
      <c r="M167" s="51"/>
      <c r="N167" s="53"/>
    </row>
    <row r="168" spans="1:14" hidden="1" x14ac:dyDescent="0.25">
      <c r="A168" s="50" t="s">
        <v>1264</v>
      </c>
      <c r="B168" s="56" t="s">
        <v>703</v>
      </c>
      <c r="C168" s="51" t="s">
        <v>176</v>
      </c>
      <c r="D168" s="51" t="s">
        <v>303</v>
      </c>
      <c r="E168" s="57" t="s">
        <v>305</v>
      </c>
      <c r="F168" s="51" t="s">
        <v>76</v>
      </c>
      <c r="G168" s="51" t="s">
        <v>347</v>
      </c>
      <c r="H168" s="53">
        <v>27</v>
      </c>
      <c r="I168" s="51" t="s">
        <v>66</v>
      </c>
      <c r="J168" s="51"/>
      <c r="K168" s="35">
        <v>13171869</v>
      </c>
      <c r="L168" s="51" t="s">
        <v>1076</v>
      </c>
      <c r="M168" s="51"/>
      <c r="N168" s="53"/>
    </row>
    <row r="169" spans="1:14" ht="45" hidden="1" x14ac:dyDescent="0.25">
      <c r="A169" s="50" t="s">
        <v>1264</v>
      </c>
      <c r="B169" s="56" t="s">
        <v>704</v>
      </c>
      <c r="C169" s="51" t="s">
        <v>177</v>
      </c>
      <c r="D169" s="51" t="s">
        <v>348</v>
      </c>
      <c r="E169" s="57" t="s">
        <v>348</v>
      </c>
      <c r="F169" s="51" t="s">
        <v>76</v>
      </c>
      <c r="G169" s="51" t="s">
        <v>349</v>
      </c>
      <c r="H169" s="53">
        <v>515</v>
      </c>
      <c r="I169" s="51" t="s">
        <v>16</v>
      </c>
      <c r="J169" s="51">
        <v>2013</v>
      </c>
      <c r="K169" s="35">
        <v>186047870</v>
      </c>
      <c r="L169" s="53" t="s">
        <v>1074</v>
      </c>
      <c r="M169" s="53"/>
      <c r="N169" s="53" t="s">
        <v>350</v>
      </c>
    </row>
    <row r="170" spans="1:14" ht="30" hidden="1" x14ac:dyDescent="0.25">
      <c r="A170" s="50" t="s">
        <v>1264</v>
      </c>
      <c r="B170" s="56" t="s">
        <v>705</v>
      </c>
      <c r="C170" s="51" t="s">
        <v>177</v>
      </c>
      <c r="D170" s="51" t="s">
        <v>348</v>
      </c>
      <c r="E170" s="57" t="s">
        <v>348</v>
      </c>
      <c r="F170" s="51" t="s">
        <v>76</v>
      </c>
      <c r="G170" s="51" t="s">
        <v>351</v>
      </c>
      <c r="H170" s="53">
        <v>156</v>
      </c>
      <c r="I170" s="51" t="s">
        <v>16</v>
      </c>
      <c r="J170" s="51">
        <v>2013</v>
      </c>
      <c r="K170" s="35">
        <v>56356248</v>
      </c>
      <c r="L170" s="53" t="s">
        <v>1074</v>
      </c>
      <c r="M170" s="53"/>
      <c r="N170" s="53" t="s">
        <v>352</v>
      </c>
    </row>
    <row r="171" spans="1:14" hidden="1" x14ac:dyDescent="0.25">
      <c r="A171" s="50" t="s">
        <v>1264</v>
      </c>
      <c r="B171" s="48" t="s">
        <v>706</v>
      </c>
      <c r="C171" s="51" t="s">
        <v>177</v>
      </c>
      <c r="D171" s="51" t="s">
        <v>348</v>
      </c>
      <c r="E171" s="57" t="s">
        <v>348</v>
      </c>
      <c r="F171" s="55" t="s">
        <v>56</v>
      </c>
      <c r="G171" s="51" t="s">
        <v>353</v>
      </c>
      <c r="H171" s="53">
        <v>370</v>
      </c>
      <c r="I171" s="51" t="s">
        <v>16</v>
      </c>
      <c r="J171" s="51">
        <v>2013</v>
      </c>
      <c r="K171" s="35">
        <v>133665460</v>
      </c>
      <c r="L171" s="53" t="s">
        <v>1074</v>
      </c>
      <c r="M171" s="53"/>
      <c r="N171" s="53"/>
    </row>
    <row r="172" spans="1:14" hidden="1" x14ac:dyDescent="0.25">
      <c r="A172" s="50" t="s">
        <v>1264</v>
      </c>
      <c r="B172" s="86" t="s">
        <v>707</v>
      </c>
      <c r="C172" s="87" t="s">
        <v>179</v>
      </c>
      <c r="D172" s="87" t="s">
        <v>354</v>
      </c>
      <c r="E172" s="87" t="s">
        <v>355</v>
      </c>
      <c r="F172" s="51" t="s">
        <v>76</v>
      </c>
      <c r="G172" s="87" t="s">
        <v>356</v>
      </c>
      <c r="H172" s="88">
        <v>130</v>
      </c>
      <c r="I172" s="89" t="s">
        <v>16</v>
      </c>
      <c r="J172" s="90">
        <v>41244</v>
      </c>
      <c r="K172" s="91">
        <v>50385530</v>
      </c>
      <c r="L172" s="53" t="s">
        <v>1074</v>
      </c>
      <c r="M172" s="53"/>
      <c r="N172" s="53"/>
    </row>
    <row r="173" spans="1:14" hidden="1" x14ac:dyDescent="0.25">
      <c r="A173" s="50" t="s">
        <v>1264</v>
      </c>
      <c r="B173" s="86" t="s">
        <v>708</v>
      </c>
      <c r="C173" s="87" t="s">
        <v>179</v>
      </c>
      <c r="D173" s="87" t="s">
        <v>354</v>
      </c>
      <c r="E173" s="87" t="s">
        <v>357</v>
      </c>
      <c r="F173" s="51" t="s">
        <v>76</v>
      </c>
      <c r="G173" s="87" t="s">
        <v>358</v>
      </c>
      <c r="H173" s="88">
        <v>40</v>
      </c>
      <c r="I173" s="89" t="s">
        <v>16</v>
      </c>
      <c r="J173" s="90">
        <v>41518</v>
      </c>
      <c r="K173" s="91">
        <v>15503240</v>
      </c>
      <c r="L173" s="53" t="s">
        <v>1074</v>
      </c>
      <c r="M173" s="53"/>
      <c r="N173" s="53"/>
    </row>
    <row r="174" spans="1:14" hidden="1" x14ac:dyDescent="0.25">
      <c r="A174" s="50" t="s">
        <v>1264</v>
      </c>
      <c r="B174" s="86" t="s">
        <v>709</v>
      </c>
      <c r="C174" s="87" t="s">
        <v>179</v>
      </c>
      <c r="D174" s="87" t="s">
        <v>354</v>
      </c>
      <c r="E174" s="87" t="s">
        <v>359</v>
      </c>
      <c r="F174" s="55" t="s">
        <v>56</v>
      </c>
      <c r="G174" s="87" t="s">
        <v>360</v>
      </c>
      <c r="H174" s="88">
        <v>120</v>
      </c>
      <c r="I174" s="89" t="s">
        <v>16</v>
      </c>
      <c r="J174" s="90">
        <v>41518</v>
      </c>
      <c r="K174" s="91">
        <v>46509720</v>
      </c>
      <c r="L174" s="53" t="s">
        <v>1074</v>
      </c>
      <c r="M174" s="53"/>
      <c r="N174" s="53"/>
    </row>
    <row r="175" spans="1:14" hidden="1" x14ac:dyDescent="0.25">
      <c r="A175" s="50" t="s">
        <v>1264</v>
      </c>
      <c r="B175" s="86" t="s">
        <v>710</v>
      </c>
      <c r="C175" s="87" t="s">
        <v>179</v>
      </c>
      <c r="D175" s="87" t="s">
        <v>354</v>
      </c>
      <c r="E175" s="87" t="s">
        <v>359</v>
      </c>
      <c r="F175" s="55" t="s">
        <v>56</v>
      </c>
      <c r="G175" s="87" t="s">
        <v>361</v>
      </c>
      <c r="H175" s="88">
        <v>80</v>
      </c>
      <c r="I175" s="89" t="s">
        <v>16</v>
      </c>
      <c r="J175" s="90">
        <v>41518</v>
      </c>
      <c r="K175" s="91">
        <v>31006480</v>
      </c>
      <c r="L175" s="53" t="s">
        <v>1074</v>
      </c>
      <c r="M175" s="53"/>
      <c r="N175" s="53"/>
    </row>
    <row r="176" spans="1:14" hidden="1" x14ac:dyDescent="0.25">
      <c r="A176" s="50" t="s">
        <v>1264</v>
      </c>
      <c r="B176" s="86" t="s">
        <v>711</v>
      </c>
      <c r="C176" s="87" t="s">
        <v>179</v>
      </c>
      <c r="D176" s="87" t="s">
        <v>354</v>
      </c>
      <c r="E176" s="87" t="s">
        <v>362</v>
      </c>
      <c r="F176" s="51" t="s">
        <v>76</v>
      </c>
      <c r="G176" s="87" t="s">
        <v>363</v>
      </c>
      <c r="H176" s="88">
        <v>60</v>
      </c>
      <c r="I176" s="89" t="s">
        <v>16</v>
      </c>
      <c r="J176" s="90">
        <v>41518</v>
      </c>
      <c r="K176" s="91">
        <v>23254860</v>
      </c>
      <c r="L176" s="53" t="s">
        <v>1074</v>
      </c>
      <c r="M176" s="53"/>
      <c r="N176" s="53"/>
    </row>
    <row r="177" spans="1:14" hidden="1" x14ac:dyDescent="0.25">
      <c r="A177" s="50" t="s">
        <v>1264</v>
      </c>
      <c r="B177" s="86" t="s">
        <v>712</v>
      </c>
      <c r="C177" s="87" t="s">
        <v>179</v>
      </c>
      <c r="D177" s="87" t="s">
        <v>354</v>
      </c>
      <c r="E177" s="87" t="s">
        <v>359</v>
      </c>
      <c r="F177" s="51" t="s">
        <v>76</v>
      </c>
      <c r="G177" s="87" t="s">
        <v>364</v>
      </c>
      <c r="H177" s="88">
        <v>100</v>
      </c>
      <c r="I177" s="89" t="s">
        <v>16</v>
      </c>
      <c r="J177" s="90">
        <v>41518</v>
      </c>
      <c r="K177" s="91">
        <v>38758100</v>
      </c>
      <c r="L177" s="53" t="s">
        <v>1074</v>
      </c>
      <c r="M177" s="53"/>
      <c r="N177" s="53"/>
    </row>
    <row r="178" spans="1:14" hidden="1" x14ac:dyDescent="0.25">
      <c r="A178" s="50" t="s">
        <v>1264</v>
      </c>
      <c r="B178" s="86" t="s">
        <v>713</v>
      </c>
      <c r="C178" s="87" t="s">
        <v>179</v>
      </c>
      <c r="D178" s="87" t="s">
        <v>365</v>
      </c>
      <c r="E178" s="87" t="s">
        <v>366</v>
      </c>
      <c r="F178" s="55" t="s">
        <v>56</v>
      </c>
      <c r="G178" s="87" t="s">
        <v>367</v>
      </c>
      <c r="H178" s="88">
        <v>40</v>
      </c>
      <c r="I178" s="89" t="s">
        <v>66</v>
      </c>
      <c r="J178" s="90">
        <v>41244</v>
      </c>
      <c r="K178" s="91">
        <v>19513880</v>
      </c>
      <c r="L178" s="53" t="s">
        <v>1074</v>
      </c>
      <c r="M178" s="53"/>
      <c r="N178" s="53"/>
    </row>
    <row r="179" spans="1:14" hidden="1" x14ac:dyDescent="0.25">
      <c r="A179" s="50" t="s">
        <v>1264</v>
      </c>
      <c r="B179" s="86" t="s">
        <v>714</v>
      </c>
      <c r="C179" s="87" t="s">
        <v>179</v>
      </c>
      <c r="D179" s="87" t="s">
        <v>354</v>
      </c>
      <c r="E179" s="87" t="s">
        <v>368</v>
      </c>
      <c r="F179" s="51" t="s">
        <v>76</v>
      </c>
      <c r="G179" s="87" t="s">
        <v>369</v>
      </c>
      <c r="H179" s="88">
        <v>120</v>
      </c>
      <c r="I179" s="89" t="s">
        <v>16</v>
      </c>
      <c r="J179" s="90">
        <v>41244</v>
      </c>
      <c r="K179" s="91">
        <v>46509720</v>
      </c>
      <c r="L179" s="53" t="s">
        <v>1074</v>
      </c>
      <c r="M179" s="53"/>
      <c r="N179" s="53"/>
    </row>
    <row r="180" spans="1:14" hidden="1" x14ac:dyDescent="0.25">
      <c r="A180" s="50" t="s">
        <v>1264</v>
      </c>
      <c r="B180" s="86" t="s">
        <v>715</v>
      </c>
      <c r="C180" s="87" t="s">
        <v>179</v>
      </c>
      <c r="D180" s="87" t="s">
        <v>365</v>
      </c>
      <c r="E180" s="87" t="s">
        <v>370</v>
      </c>
      <c r="F180" s="51" t="s">
        <v>76</v>
      </c>
      <c r="G180" s="87" t="s">
        <v>371</v>
      </c>
      <c r="H180" s="88">
        <v>100</v>
      </c>
      <c r="I180" s="89" t="s">
        <v>16</v>
      </c>
      <c r="J180" s="90">
        <v>41518</v>
      </c>
      <c r="K180" s="91">
        <v>38758100</v>
      </c>
      <c r="L180" s="53" t="s">
        <v>1074</v>
      </c>
      <c r="M180" s="53"/>
      <c r="N180" s="53"/>
    </row>
    <row r="181" spans="1:14" hidden="1" x14ac:dyDescent="0.25">
      <c r="A181" s="50" t="s">
        <v>1264</v>
      </c>
      <c r="B181" s="86" t="s">
        <v>716</v>
      </c>
      <c r="C181" s="87" t="s">
        <v>179</v>
      </c>
      <c r="D181" s="87" t="s">
        <v>365</v>
      </c>
      <c r="E181" s="87" t="s">
        <v>370</v>
      </c>
      <c r="F181" s="51" t="s">
        <v>76</v>
      </c>
      <c r="G181" s="87" t="s">
        <v>372</v>
      </c>
      <c r="H181" s="88">
        <v>40</v>
      </c>
      <c r="I181" s="89" t="s">
        <v>16</v>
      </c>
      <c r="J181" s="90">
        <v>41518</v>
      </c>
      <c r="K181" s="91">
        <v>15503240</v>
      </c>
      <c r="L181" s="53" t="s">
        <v>1074</v>
      </c>
      <c r="M181" s="53"/>
      <c r="N181" s="53"/>
    </row>
    <row r="182" spans="1:14" hidden="1" x14ac:dyDescent="0.25">
      <c r="A182" s="50" t="s">
        <v>1264</v>
      </c>
      <c r="B182" s="86" t="s">
        <v>717</v>
      </c>
      <c r="C182" s="87" t="s">
        <v>179</v>
      </c>
      <c r="D182" s="87" t="s">
        <v>354</v>
      </c>
      <c r="E182" s="87" t="s">
        <v>373</v>
      </c>
      <c r="F182" s="51" t="s">
        <v>76</v>
      </c>
      <c r="G182" s="87" t="s">
        <v>374</v>
      </c>
      <c r="H182" s="88">
        <v>60</v>
      </c>
      <c r="I182" s="89" t="s">
        <v>16</v>
      </c>
      <c r="J182" s="90">
        <v>41518</v>
      </c>
      <c r="K182" s="91">
        <v>23254860</v>
      </c>
      <c r="L182" s="53" t="s">
        <v>1074</v>
      </c>
      <c r="M182" s="53"/>
      <c r="N182" s="53"/>
    </row>
    <row r="183" spans="1:14" hidden="1" x14ac:dyDescent="0.25">
      <c r="A183" s="50" t="s">
        <v>1264</v>
      </c>
      <c r="B183" s="86" t="s">
        <v>718</v>
      </c>
      <c r="C183" s="87" t="s">
        <v>179</v>
      </c>
      <c r="D183" s="87" t="s">
        <v>365</v>
      </c>
      <c r="E183" s="87" t="s">
        <v>366</v>
      </c>
      <c r="F183" s="51" t="s">
        <v>76</v>
      </c>
      <c r="G183" s="87" t="s">
        <v>375</v>
      </c>
      <c r="H183" s="88">
        <v>30</v>
      </c>
      <c r="I183" s="89" t="s">
        <v>66</v>
      </c>
      <c r="J183" s="90">
        <v>41244</v>
      </c>
      <c r="K183" s="91">
        <v>14635410</v>
      </c>
      <c r="L183" s="53" t="s">
        <v>1074</v>
      </c>
      <c r="M183" s="53"/>
      <c r="N183" s="53"/>
    </row>
    <row r="184" spans="1:14" hidden="1" x14ac:dyDescent="0.25">
      <c r="A184" s="50" t="s">
        <v>1264</v>
      </c>
      <c r="B184" s="86" t="s">
        <v>719</v>
      </c>
      <c r="C184" s="87" t="s">
        <v>179</v>
      </c>
      <c r="D184" s="87" t="s">
        <v>365</v>
      </c>
      <c r="E184" s="87" t="s">
        <v>366</v>
      </c>
      <c r="F184" s="51" t="s">
        <v>76</v>
      </c>
      <c r="G184" s="87" t="s">
        <v>376</v>
      </c>
      <c r="H184" s="88">
        <v>100</v>
      </c>
      <c r="I184" s="89" t="s">
        <v>66</v>
      </c>
      <c r="J184" s="90">
        <v>41244</v>
      </c>
      <c r="K184" s="91">
        <v>48784700</v>
      </c>
      <c r="L184" s="53" t="s">
        <v>1074</v>
      </c>
      <c r="M184" s="53"/>
      <c r="N184" s="53"/>
    </row>
    <row r="185" spans="1:14" hidden="1" x14ac:dyDescent="0.25">
      <c r="A185" s="50" t="s">
        <v>1264</v>
      </c>
      <c r="B185" s="86" t="s">
        <v>720</v>
      </c>
      <c r="C185" s="87" t="s">
        <v>179</v>
      </c>
      <c r="D185" s="87" t="s">
        <v>365</v>
      </c>
      <c r="E185" s="87" t="s">
        <v>366</v>
      </c>
      <c r="F185" s="51" t="s">
        <v>76</v>
      </c>
      <c r="G185" s="87" t="s">
        <v>377</v>
      </c>
      <c r="H185" s="88">
        <v>140</v>
      </c>
      <c r="I185" s="89" t="s">
        <v>66</v>
      </c>
      <c r="J185" s="90">
        <v>41244</v>
      </c>
      <c r="K185" s="91">
        <v>68298580</v>
      </c>
      <c r="L185" s="53" t="s">
        <v>1074</v>
      </c>
      <c r="M185" s="53"/>
      <c r="N185" s="53"/>
    </row>
    <row r="186" spans="1:14" hidden="1" x14ac:dyDescent="0.25">
      <c r="A186" s="50" t="s">
        <v>1264</v>
      </c>
      <c r="B186" s="86" t="s">
        <v>721</v>
      </c>
      <c r="C186" s="87" t="s">
        <v>179</v>
      </c>
      <c r="D186" s="87" t="s">
        <v>365</v>
      </c>
      <c r="E186" s="87" t="s">
        <v>366</v>
      </c>
      <c r="F186" s="51" t="s">
        <v>76</v>
      </c>
      <c r="G186" s="87" t="s">
        <v>378</v>
      </c>
      <c r="H186" s="88">
        <v>140</v>
      </c>
      <c r="I186" s="89" t="s">
        <v>66</v>
      </c>
      <c r="J186" s="90">
        <v>41244</v>
      </c>
      <c r="K186" s="91">
        <v>68298580</v>
      </c>
      <c r="L186" s="53" t="s">
        <v>1074</v>
      </c>
      <c r="M186" s="53"/>
      <c r="N186" s="53"/>
    </row>
    <row r="187" spans="1:14" hidden="1" x14ac:dyDescent="0.25">
      <c r="A187" s="50" t="s">
        <v>1264</v>
      </c>
      <c r="B187" s="86" t="s">
        <v>722</v>
      </c>
      <c r="C187" s="87" t="s">
        <v>179</v>
      </c>
      <c r="D187" s="87" t="s">
        <v>365</v>
      </c>
      <c r="E187" s="87" t="s">
        <v>379</v>
      </c>
      <c r="F187" s="51" t="s">
        <v>76</v>
      </c>
      <c r="G187" s="87" t="s">
        <v>380</v>
      </c>
      <c r="H187" s="88">
        <v>80</v>
      </c>
      <c r="I187" s="89" t="s">
        <v>16</v>
      </c>
      <c r="J187" s="90">
        <v>41518</v>
      </c>
      <c r="K187" s="91">
        <v>31006480</v>
      </c>
      <c r="L187" s="53" t="s">
        <v>1074</v>
      </c>
      <c r="M187" s="53"/>
      <c r="N187" s="53"/>
    </row>
    <row r="188" spans="1:14" hidden="1" x14ac:dyDescent="0.25">
      <c r="A188" s="50" t="s">
        <v>1264</v>
      </c>
      <c r="B188" s="86" t="s">
        <v>723</v>
      </c>
      <c r="C188" s="87" t="s">
        <v>179</v>
      </c>
      <c r="D188" s="87" t="s">
        <v>365</v>
      </c>
      <c r="E188" s="87" t="s">
        <v>381</v>
      </c>
      <c r="F188" s="55" t="s">
        <v>56</v>
      </c>
      <c r="G188" s="87" t="s">
        <v>382</v>
      </c>
      <c r="H188" s="88">
        <v>60</v>
      </c>
      <c r="I188" s="89" t="s">
        <v>16</v>
      </c>
      <c r="J188" s="90">
        <v>41518</v>
      </c>
      <c r="K188" s="91">
        <v>23254860</v>
      </c>
      <c r="L188" s="53" t="s">
        <v>1074</v>
      </c>
      <c r="M188" s="53"/>
      <c r="N188" s="53"/>
    </row>
    <row r="189" spans="1:14" hidden="1" x14ac:dyDescent="0.25">
      <c r="A189" s="50" t="s">
        <v>1264</v>
      </c>
      <c r="B189" s="86" t="s">
        <v>724</v>
      </c>
      <c r="C189" s="87" t="s">
        <v>179</v>
      </c>
      <c r="D189" s="87" t="s">
        <v>365</v>
      </c>
      <c r="E189" s="87" t="s">
        <v>383</v>
      </c>
      <c r="F189" s="51" t="s">
        <v>76</v>
      </c>
      <c r="G189" s="87" t="s">
        <v>384</v>
      </c>
      <c r="H189" s="88">
        <v>100</v>
      </c>
      <c r="I189" s="89" t="s">
        <v>16</v>
      </c>
      <c r="J189" s="90">
        <v>41518</v>
      </c>
      <c r="K189" s="91">
        <v>38758100</v>
      </c>
      <c r="L189" s="53" t="s">
        <v>1074</v>
      </c>
      <c r="M189" s="53"/>
      <c r="N189" s="53"/>
    </row>
    <row r="190" spans="1:14" hidden="1" x14ac:dyDescent="0.25">
      <c r="A190" s="50" t="s">
        <v>1264</v>
      </c>
      <c r="B190" s="86" t="s">
        <v>725</v>
      </c>
      <c r="C190" s="87" t="s">
        <v>179</v>
      </c>
      <c r="D190" s="87" t="s">
        <v>365</v>
      </c>
      <c r="E190" s="87" t="s">
        <v>385</v>
      </c>
      <c r="F190" s="51" t="s">
        <v>76</v>
      </c>
      <c r="G190" s="87" t="s">
        <v>386</v>
      </c>
      <c r="H190" s="88">
        <v>40</v>
      </c>
      <c r="I190" s="89" t="s">
        <v>66</v>
      </c>
      <c r="J190" s="90">
        <v>41518</v>
      </c>
      <c r="K190" s="91">
        <v>19513880</v>
      </c>
      <c r="L190" s="53" t="s">
        <v>1074</v>
      </c>
      <c r="M190" s="53"/>
      <c r="N190" s="53"/>
    </row>
    <row r="191" spans="1:14" hidden="1" x14ac:dyDescent="0.25">
      <c r="A191" s="50" t="s">
        <v>1264</v>
      </c>
      <c r="B191" s="86" t="s">
        <v>726</v>
      </c>
      <c r="C191" s="87" t="s">
        <v>179</v>
      </c>
      <c r="D191" s="87" t="s">
        <v>365</v>
      </c>
      <c r="E191" s="87" t="s">
        <v>387</v>
      </c>
      <c r="F191" s="51" t="s">
        <v>76</v>
      </c>
      <c r="G191" s="87" t="s">
        <v>253</v>
      </c>
      <c r="H191" s="88">
        <v>112</v>
      </c>
      <c r="I191" s="89" t="s">
        <v>16</v>
      </c>
      <c r="J191" s="90">
        <v>41518</v>
      </c>
      <c r="K191" s="91">
        <v>43409072</v>
      </c>
      <c r="L191" s="53" t="s">
        <v>1074</v>
      </c>
      <c r="M191" s="53"/>
      <c r="N191" s="53"/>
    </row>
    <row r="192" spans="1:14" hidden="1" x14ac:dyDescent="0.25">
      <c r="A192" s="50" t="s">
        <v>1264</v>
      </c>
      <c r="B192" s="86" t="s">
        <v>727</v>
      </c>
      <c r="C192" s="87" t="s">
        <v>179</v>
      </c>
      <c r="D192" s="87" t="s">
        <v>354</v>
      </c>
      <c r="E192" s="87" t="s">
        <v>359</v>
      </c>
      <c r="F192" s="55" t="s">
        <v>56</v>
      </c>
      <c r="G192" s="87" t="s">
        <v>388</v>
      </c>
      <c r="H192" s="88">
        <v>62</v>
      </c>
      <c r="I192" s="89" t="s">
        <v>16</v>
      </c>
      <c r="J192" s="90">
        <v>41518</v>
      </c>
      <c r="K192" s="91">
        <v>24030022</v>
      </c>
      <c r="L192" s="53" t="s">
        <v>1074</v>
      </c>
      <c r="M192" s="53"/>
      <c r="N192" s="53"/>
    </row>
    <row r="193" spans="1:14" hidden="1" x14ac:dyDescent="0.25">
      <c r="A193" s="50" t="s">
        <v>1264</v>
      </c>
      <c r="B193" s="86" t="s">
        <v>728</v>
      </c>
      <c r="C193" s="87" t="s">
        <v>179</v>
      </c>
      <c r="D193" s="87" t="s">
        <v>354</v>
      </c>
      <c r="E193" s="87" t="s">
        <v>359</v>
      </c>
      <c r="F193" s="51" t="s">
        <v>76</v>
      </c>
      <c r="G193" s="87" t="s">
        <v>389</v>
      </c>
      <c r="H193" s="88">
        <v>100</v>
      </c>
      <c r="I193" s="89" t="s">
        <v>16</v>
      </c>
      <c r="J193" s="90">
        <v>41518</v>
      </c>
      <c r="K193" s="91">
        <v>38758100</v>
      </c>
      <c r="L193" s="53" t="s">
        <v>1074</v>
      </c>
      <c r="M193" s="53"/>
      <c r="N193" s="53"/>
    </row>
    <row r="194" spans="1:14" hidden="1" x14ac:dyDescent="0.25">
      <c r="A194" s="50" t="s">
        <v>1264</v>
      </c>
      <c r="B194" s="86" t="s">
        <v>729</v>
      </c>
      <c r="C194" s="87" t="s">
        <v>179</v>
      </c>
      <c r="D194" s="87" t="s">
        <v>365</v>
      </c>
      <c r="E194" s="87" t="s">
        <v>379</v>
      </c>
      <c r="F194" s="51" t="s">
        <v>76</v>
      </c>
      <c r="G194" s="87" t="s">
        <v>390</v>
      </c>
      <c r="H194" s="88">
        <v>30</v>
      </c>
      <c r="I194" s="89" t="s">
        <v>16</v>
      </c>
      <c r="J194" s="90">
        <v>41518</v>
      </c>
      <c r="K194" s="91">
        <v>11627430</v>
      </c>
      <c r="L194" s="53" t="s">
        <v>1074</v>
      </c>
      <c r="M194" s="53"/>
      <c r="N194" s="53"/>
    </row>
    <row r="195" spans="1:14" hidden="1" x14ac:dyDescent="0.25">
      <c r="A195" s="50" t="s">
        <v>1264</v>
      </c>
      <c r="B195" s="86" t="s">
        <v>730</v>
      </c>
      <c r="C195" s="87" t="s">
        <v>179</v>
      </c>
      <c r="D195" s="87" t="s">
        <v>365</v>
      </c>
      <c r="E195" s="87" t="s">
        <v>391</v>
      </c>
      <c r="F195" s="51" t="s">
        <v>76</v>
      </c>
      <c r="G195" s="87" t="s">
        <v>392</v>
      </c>
      <c r="H195" s="88">
        <v>70</v>
      </c>
      <c r="I195" s="89" t="s">
        <v>16</v>
      </c>
      <c r="J195" s="90">
        <v>41518</v>
      </c>
      <c r="K195" s="91">
        <v>27130670</v>
      </c>
      <c r="L195" s="53" t="s">
        <v>1074</v>
      </c>
      <c r="M195" s="53"/>
      <c r="N195" s="53"/>
    </row>
    <row r="196" spans="1:14" hidden="1" x14ac:dyDescent="0.25">
      <c r="A196" s="50" t="s">
        <v>1264</v>
      </c>
      <c r="B196" s="86" t="s">
        <v>731</v>
      </c>
      <c r="C196" s="87" t="s">
        <v>179</v>
      </c>
      <c r="D196" s="87" t="s">
        <v>365</v>
      </c>
      <c r="E196" s="87" t="s">
        <v>379</v>
      </c>
      <c r="F196" s="51" t="s">
        <v>76</v>
      </c>
      <c r="G196" s="87" t="s">
        <v>393</v>
      </c>
      <c r="H196" s="88">
        <v>30</v>
      </c>
      <c r="I196" s="89" t="s">
        <v>16</v>
      </c>
      <c r="J196" s="90">
        <v>41518</v>
      </c>
      <c r="K196" s="91">
        <v>11627430</v>
      </c>
      <c r="L196" s="53" t="s">
        <v>1074</v>
      </c>
      <c r="M196" s="53"/>
      <c r="N196" s="53"/>
    </row>
    <row r="197" spans="1:14" hidden="1" x14ac:dyDescent="0.25">
      <c r="A197" s="50" t="s">
        <v>1264</v>
      </c>
      <c r="B197" s="86" t="s">
        <v>732</v>
      </c>
      <c r="C197" s="87" t="s">
        <v>179</v>
      </c>
      <c r="D197" s="87" t="s">
        <v>365</v>
      </c>
      <c r="E197" s="87" t="s">
        <v>394</v>
      </c>
      <c r="F197" s="51" t="s">
        <v>76</v>
      </c>
      <c r="G197" s="87" t="s">
        <v>395</v>
      </c>
      <c r="H197" s="88">
        <v>52</v>
      </c>
      <c r="I197" s="89" t="s">
        <v>16</v>
      </c>
      <c r="J197" s="90">
        <v>41518</v>
      </c>
      <c r="K197" s="91">
        <v>20154212</v>
      </c>
      <c r="L197" s="53" t="s">
        <v>1074</v>
      </c>
      <c r="M197" s="53"/>
      <c r="N197" s="53"/>
    </row>
    <row r="198" spans="1:14" hidden="1" x14ac:dyDescent="0.25">
      <c r="A198" s="50" t="s">
        <v>1264</v>
      </c>
      <c r="B198" s="86" t="s">
        <v>733</v>
      </c>
      <c r="C198" s="87" t="s">
        <v>179</v>
      </c>
      <c r="D198" s="87" t="s">
        <v>354</v>
      </c>
      <c r="E198" s="87" t="s">
        <v>359</v>
      </c>
      <c r="F198" s="55" t="s">
        <v>56</v>
      </c>
      <c r="G198" s="87" t="s">
        <v>396</v>
      </c>
      <c r="H198" s="88">
        <v>100</v>
      </c>
      <c r="I198" s="89" t="s">
        <v>16</v>
      </c>
      <c r="J198" s="90">
        <v>41518</v>
      </c>
      <c r="K198" s="91">
        <v>38758100</v>
      </c>
      <c r="L198" s="53" t="s">
        <v>1074</v>
      </c>
      <c r="M198" s="53"/>
      <c r="N198" s="53"/>
    </row>
    <row r="199" spans="1:14" hidden="1" x14ac:dyDescent="0.25">
      <c r="A199" s="50" t="s">
        <v>1264</v>
      </c>
      <c r="B199" s="86" t="s">
        <v>734</v>
      </c>
      <c r="C199" s="87" t="s">
        <v>179</v>
      </c>
      <c r="D199" s="87" t="s">
        <v>397</v>
      </c>
      <c r="E199" s="87" t="s">
        <v>359</v>
      </c>
      <c r="F199" s="51" t="s">
        <v>76</v>
      </c>
      <c r="G199" s="87" t="s">
        <v>398</v>
      </c>
      <c r="H199" s="88">
        <v>300</v>
      </c>
      <c r="I199" s="89" t="s">
        <v>16</v>
      </c>
      <c r="J199" s="90">
        <v>41244</v>
      </c>
      <c r="K199" s="91">
        <v>108377400</v>
      </c>
      <c r="L199" s="53" t="s">
        <v>1074</v>
      </c>
      <c r="M199" s="53"/>
      <c r="N199" s="53"/>
    </row>
    <row r="200" spans="1:14" hidden="1" x14ac:dyDescent="0.25">
      <c r="A200" s="50" t="s">
        <v>1264</v>
      </c>
      <c r="B200" s="86" t="s">
        <v>735</v>
      </c>
      <c r="C200" s="87" t="s">
        <v>179</v>
      </c>
      <c r="D200" s="87" t="s">
        <v>397</v>
      </c>
      <c r="E200" s="87" t="s">
        <v>359</v>
      </c>
      <c r="F200" s="51" t="s">
        <v>76</v>
      </c>
      <c r="G200" s="87" t="s">
        <v>399</v>
      </c>
      <c r="H200" s="88">
        <v>340</v>
      </c>
      <c r="I200" s="89" t="s">
        <v>16</v>
      </c>
      <c r="J200" s="90">
        <v>41244</v>
      </c>
      <c r="K200" s="91">
        <v>122827720</v>
      </c>
      <c r="L200" s="53" t="s">
        <v>1074</v>
      </c>
      <c r="M200" s="53"/>
      <c r="N200" s="53"/>
    </row>
    <row r="201" spans="1:14" hidden="1" x14ac:dyDescent="0.25">
      <c r="A201" s="50" t="s">
        <v>1264</v>
      </c>
      <c r="B201" s="86" t="s">
        <v>736</v>
      </c>
      <c r="C201" s="87" t="s">
        <v>179</v>
      </c>
      <c r="D201" s="87" t="s">
        <v>397</v>
      </c>
      <c r="E201" s="87" t="s">
        <v>400</v>
      </c>
      <c r="F201" s="55" t="s">
        <v>56</v>
      </c>
      <c r="G201" s="87" t="s">
        <v>401</v>
      </c>
      <c r="H201" s="88">
        <v>112</v>
      </c>
      <c r="I201" s="89" t="s">
        <v>16</v>
      </c>
      <c r="J201" s="90">
        <v>41518</v>
      </c>
      <c r="K201" s="91">
        <v>43409072</v>
      </c>
      <c r="L201" s="53" t="s">
        <v>1074</v>
      </c>
      <c r="M201" s="53"/>
      <c r="N201" s="53"/>
    </row>
    <row r="202" spans="1:14" hidden="1" x14ac:dyDescent="0.25">
      <c r="A202" s="50" t="s">
        <v>1264</v>
      </c>
      <c r="B202" s="86" t="s">
        <v>737</v>
      </c>
      <c r="C202" s="87" t="s">
        <v>179</v>
      </c>
      <c r="D202" s="87" t="s">
        <v>402</v>
      </c>
      <c r="E202" s="87" t="s">
        <v>403</v>
      </c>
      <c r="F202" s="51" t="s">
        <v>76</v>
      </c>
      <c r="G202" s="87" t="s">
        <v>404</v>
      </c>
      <c r="H202" s="88">
        <v>200</v>
      </c>
      <c r="I202" s="89" t="s">
        <v>16</v>
      </c>
      <c r="J202" s="90">
        <v>41244</v>
      </c>
      <c r="K202" s="91">
        <v>72251600</v>
      </c>
      <c r="L202" s="53" t="s">
        <v>1074</v>
      </c>
      <c r="M202" s="53"/>
      <c r="N202" s="53"/>
    </row>
    <row r="203" spans="1:14" hidden="1" x14ac:dyDescent="0.25">
      <c r="A203" s="50" t="s">
        <v>1264</v>
      </c>
      <c r="B203" s="86" t="s">
        <v>738</v>
      </c>
      <c r="C203" s="87" t="s">
        <v>179</v>
      </c>
      <c r="D203" s="87" t="s">
        <v>397</v>
      </c>
      <c r="E203" s="87" t="s">
        <v>405</v>
      </c>
      <c r="F203" s="51" t="s">
        <v>76</v>
      </c>
      <c r="G203" s="87" t="s">
        <v>406</v>
      </c>
      <c r="H203" s="88">
        <v>30</v>
      </c>
      <c r="I203" s="89" t="s">
        <v>16</v>
      </c>
      <c r="J203" s="90">
        <v>41518</v>
      </c>
      <c r="K203" s="91">
        <v>11627430</v>
      </c>
      <c r="L203" s="53" t="s">
        <v>1074</v>
      </c>
      <c r="M203" s="53"/>
      <c r="N203" s="53"/>
    </row>
    <row r="204" spans="1:14" hidden="1" x14ac:dyDescent="0.25">
      <c r="A204" s="50" t="s">
        <v>1264</v>
      </c>
      <c r="B204" s="86" t="s">
        <v>739</v>
      </c>
      <c r="C204" s="87" t="s">
        <v>179</v>
      </c>
      <c r="D204" s="87" t="s">
        <v>397</v>
      </c>
      <c r="E204" s="87" t="s">
        <v>405</v>
      </c>
      <c r="F204" s="55" t="s">
        <v>56</v>
      </c>
      <c r="G204" s="87" t="s">
        <v>407</v>
      </c>
      <c r="H204" s="88">
        <v>70</v>
      </c>
      <c r="I204" s="89" t="s">
        <v>16</v>
      </c>
      <c r="J204" s="90">
        <v>41518</v>
      </c>
      <c r="K204" s="91">
        <v>27130670</v>
      </c>
      <c r="L204" s="53" t="s">
        <v>1074</v>
      </c>
      <c r="M204" s="53"/>
      <c r="N204" s="53"/>
    </row>
    <row r="205" spans="1:14" hidden="1" x14ac:dyDescent="0.25">
      <c r="A205" s="50" t="s">
        <v>1264</v>
      </c>
      <c r="B205" s="86" t="s">
        <v>740</v>
      </c>
      <c r="C205" s="87" t="s">
        <v>179</v>
      </c>
      <c r="D205" s="87" t="s">
        <v>408</v>
      </c>
      <c r="E205" s="87" t="s">
        <v>409</v>
      </c>
      <c r="F205" s="51" t="s">
        <v>76</v>
      </c>
      <c r="G205" s="87" t="s">
        <v>410</v>
      </c>
      <c r="H205" s="88">
        <v>30</v>
      </c>
      <c r="I205" s="89" t="s">
        <v>16</v>
      </c>
      <c r="J205" s="90">
        <v>41518</v>
      </c>
      <c r="K205" s="91">
        <v>11627430</v>
      </c>
      <c r="L205" s="53" t="s">
        <v>1074</v>
      </c>
      <c r="M205" s="53"/>
      <c r="N205" s="53"/>
    </row>
    <row r="206" spans="1:14" hidden="1" x14ac:dyDescent="0.25">
      <c r="A206" s="50" t="s">
        <v>1264</v>
      </c>
      <c r="B206" s="86" t="s">
        <v>741</v>
      </c>
      <c r="C206" s="87" t="s">
        <v>179</v>
      </c>
      <c r="D206" s="87" t="s">
        <v>402</v>
      </c>
      <c r="E206" s="87" t="s">
        <v>411</v>
      </c>
      <c r="F206" s="51" t="s">
        <v>76</v>
      </c>
      <c r="G206" s="87" t="s">
        <v>412</v>
      </c>
      <c r="H206" s="88">
        <v>177</v>
      </c>
      <c r="I206" s="89" t="s">
        <v>16</v>
      </c>
      <c r="J206" s="90">
        <v>41244</v>
      </c>
      <c r="K206" s="91">
        <v>63942666</v>
      </c>
      <c r="L206" s="53" t="s">
        <v>1074</v>
      </c>
      <c r="M206" s="53"/>
      <c r="N206" s="53"/>
    </row>
    <row r="207" spans="1:14" hidden="1" x14ac:dyDescent="0.25">
      <c r="A207" s="50" t="s">
        <v>1264</v>
      </c>
      <c r="B207" s="86" t="s">
        <v>742</v>
      </c>
      <c r="C207" s="87" t="s">
        <v>179</v>
      </c>
      <c r="D207" s="87" t="s">
        <v>402</v>
      </c>
      <c r="E207" s="87" t="s">
        <v>413</v>
      </c>
      <c r="F207" s="51" t="s">
        <v>76</v>
      </c>
      <c r="G207" s="87" t="s">
        <v>414</v>
      </c>
      <c r="H207" s="88">
        <v>60</v>
      </c>
      <c r="I207" s="89" t="s">
        <v>16</v>
      </c>
      <c r="J207" s="90">
        <v>41518</v>
      </c>
      <c r="K207" s="91">
        <v>23254860</v>
      </c>
      <c r="L207" s="53" t="s">
        <v>1074</v>
      </c>
      <c r="M207" s="53"/>
      <c r="N207" s="53"/>
    </row>
    <row r="208" spans="1:14" hidden="1" x14ac:dyDescent="0.25">
      <c r="A208" s="50" t="s">
        <v>1264</v>
      </c>
      <c r="B208" s="86" t="s">
        <v>743</v>
      </c>
      <c r="C208" s="87" t="s">
        <v>179</v>
      </c>
      <c r="D208" s="87" t="s">
        <v>402</v>
      </c>
      <c r="E208" s="87" t="s">
        <v>413</v>
      </c>
      <c r="F208" s="51" t="s">
        <v>76</v>
      </c>
      <c r="G208" s="87" t="s">
        <v>415</v>
      </c>
      <c r="H208" s="88">
        <v>20</v>
      </c>
      <c r="I208" s="89" t="s">
        <v>16</v>
      </c>
      <c r="J208" s="90">
        <v>41518</v>
      </c>
      <c r="K208" s="91">
        <v>7751620</v>
      </c>
      <c r="L208" s="53" t="s">
        <v>1074</v>
      </c>
      <c r="M208" s="53"/>
      <c r="N208" s="53"/>
    </row>
    <row r="209" spans="1:14" hidden="1" x14ac:dyDescent="0.25">
      <c r="A209" s="50" t="s">
        <v>1264</v>
      </c>
      <c r="B209" s="86" t="s">
        <v>744</v>
      </c>
      <c r="C209" s="87" t="s">
        <v>179</v>
      </c>
      <c r="D209" s="87" t="s">
        <v>402</v>
      </c>
      <c r="E209" s="87" t="s">
        <v>416</v>
      </c>
      <c r="F209" s="51" t="s">
        <v>76</v>
      </c>
      <c r="G209" s="87" t="s">
        <v>417</v>
      </c>
      <c r="H209" s="88">
        <v>60</v>
      </c>
      <c r="I209" s="89" t="s">
        <v>16</v>
      </c>
      <c r="J209" s="90">
        <v>41518</v>
      </c>
      <c r="K209" s="91">
        <v>23254860</v>
      </c>
      <c r="L209" s="53" t="s">
        <v>1074</v>
      </c>
      <c r="M209" s="53"/>
      <c r="N209" s="53"/>
    </row>
    <row r="210" spans="1:14" hidden="1" x14ac:dyDescent="0.25">
      <c r="A210" s="50" t="s">
        <v>1264</v>
      </c>
      <c r="B210" s="86" t="s">
        <v>745</v>
      </c>
      <c r="C210" s="87" t="s">
        <v>179</v>
      </c>
      <c r="D210" s="87" t="s">
        <v>397</v>
      </c>
      <c r="E210" s="87" t="s">
        <v>418</v>
      </c>
      <c r="F210" s="51" t="s">
        <v>76</v>
      </c>
      <c r="G210" s="87" t="s">
        <v>419</v>
      </c>
      <c r="H210" s="88">
        <v>80</v>
      </c>
      <c r="I210" s="89" t="s">
        <v>16</v>
      </c>
      <c r="J210" s="90">
        <v>41518</v>
      </c>
      <c r="K210" s="91">
        <v>31006480</v>
      </c>
      <c r="L210" s="53" t="s">
        <v>1074</v>
      </c>
      <c r="M210" s="53"/>
      <c r="N210" s="53"/>
    </row>
    <row r="211" spans="1:14" hidden="1" x14ac:dyDescent="0.25">
      <c r="A211" s="50" t="s">
        <v>1264</v>
      </c>
      <c r="B211" s="86" t="s">
        <v>746</v>
      </c>
      <c r="C211" s="87" t="s">
        <v>179</v>
      </c>
      <c r="D211" s="87" t="s">
        <v>402</v>
      </c>
      <c r="E211" s="87" t="s">
        <v>403</v>
      </c>
      <c r="F211" s="51" t="s">
        <v>76</v>
      </c>
      <c r="G211" s="87" t="s">
        <v>289</v>
      </c>
      <c r="H211" s="88">
        <v>56</v>
      </c>
      <c r="I211" s="89" t="s">
        <v>16</v>
      </c>
      <c r="J211" s="90">
        <v>41518</v>
      </c>
      <c r="K211" s="91">
        <v>21704536</v>
      </c>
      <c r="L211" s="53" t="s">
        <v>1074</v>
      </c>
      <c r="M211" s="53"/>
      <c r="N211" s="53"/>
    </row>
    <row r="212" spans="1:14" hidden="1" x14ac:dyDescent="0.25">
      <c r="A212" s="50" t="s">
        <v>1264</v>
      </c>
      <c r="B212" s="86" t="s">
        <v>747</v>
      </c>
      <c r="C212" s="87" t="s">
        <v>179</v>
      </c>
      <c r="D212" s="87" t="s">
        <v>397</v>
      </c>
      <c r="E212" s="87" t="s">
        <v>420</v>
      </c>
      <c r="F212" s="55" t="s">
        <v>56</v>
      </c>
      <c r="G212" s="87" t="s">
        <v>421</v>
      </c>
      <c r="H212" s="88">
        <v>40</v>
      </c>
      <c r="I212" s="89" t="s">
        <v>16</v>
      </c>
      <c r="J212" s="90">
        <v>41518</v>
      </c>
      <c r="K212" s="91">
        <v>15503240</v>
      </c>
      <c r="L212" s="53" t="s">
        <v>1074</v>
      </c>
      <c r="M212" s="53"/>
      <c r="N212" s="53"/>
    </row>
    <row r="213" spans="1:14" hidden="1" x14ac:dyDescent="0.25">
      <c r="A213" s="50" t="s">
        <v>1264</v>
      </c>
      <c r="B213" s="86" t="s">
        <v>748</v>
      </c>
      <c r="C213" s="87" t="s">
        <v>179</v>
      </c>
      <c r="D213" s="87" t="s">
        <v>397</v>
      </c>
      <c r="E213" s="87" t="s">
        <v>420</v>
      </c>
      <c r="F213" s="55" t="s">
        <v>56</v>
      </c>
      <c r="G213" s="87" t="s">
        <v>422</v>
      </c>
      <c r="H213" s="88">
        <v>40</v>
      </c>
      <c r="I213" s="89" t="s">
        <v>16</v>
      </c>
      <c r="J213" s="90">
        <v>41518</v>
      </c>
      <c r="K213" s="91">
        <v>15503240</v>
      </c>
      <c r="L213" s="53" t="s">
        <v>1074</v>
      </c>
      <c r="M213" s="53"/>
      <c r="N213" s="53"/>
    </row>
    <row r="214" spans="1:14" hidden="1" x14ac:dyDescent="0.25">
      <c r="A214" s="50" t="s">
        <v>1264</v>
      </c>
      <c r="B214" s="86" t="s">
        <v>749</v>
      </c>
      <c r="C214" s="87" t="s">
        <v>179</v>
      </c>
      <c r="D214" s="87" t="s">
        <v>397</v>
      </c>
      <c r="E214" s="87" t="s">
        <v>420</v>
      </c>
      <c r="F214" s="51" t="s">
        <v>76</v>
      </c>
      <c r="G214" s="87" t="s">
        <v>423</v>
      </c>
      <c r="H214" s="88">
        <v>130</v>
      </c>
      <c r="I214" s="89" t="s">
        <v>16</v>
      </c>
      <c r="J214" s="90">
        <v>41244</v>
      </c>
      <c r="K214" s="91">
        <v>50385530</v>
      </c>
      <c r="L214" s="53" t="s">
        <v>1074</v>
      </c>
      <c r="M214" s="53"/>
      <c r="N214" s="53"/>
    </row>
    <row r="215" spans="1:14" hidden="1" x14ac:dyDescent="0.25">
      <c r="A215" s="50" t="s">
        <v>1264</v>
      </c>
      <c r="B215" s="86" t="s">
        <v>750</v>
      </c>
      <c r="C215" s="87" t="s">
        <v>179</v>
      </c>
      <c r="D215" s="87" t="s">
        <v>402</v>
      </c>
      <c r="E215" s="87" t="s">
        <v>424</v>
      </c>
      <c r="F215" s="51" t="s">
        <v>76</v>
      </c>
      <c r="G215" s="87" t="s">
        <v>425</v>
      </c>
      <c r="H215" s="88">
        <v>84</v>
      </c>
      <c r="I215" s="89" t="s">
        <v>16</v>
      </c>
      <c r="J215" s="90">
        <v>41518</v>
      </c>
      <c r="K215" s="91">
        <v>32556804</v>
      </c>
      <c r="L215" s="53" t="s">
        <v>1074</v>
      </c>
      <c r="M215" s="53"/>
      <c r="N215" s="53"/>
    </row>
    <row r="216" spans="1:14" hidden="1" x14ac:dyDescent="0.25">
      <c r="A216" s="50" t="s">
        <v>1264</v>
      </c>
      <c r="B216" s="86" t="s">
        <v>751</v>
      </c>
      <c r="C216" s="87" t="s">
        <v>179</v>
      </c>
      <c r="D216" s="87" t="s">
        <v>408</v>
      </c>
      <c r="E216" s="87" t="s">
        <v>426</v>
      </c>
      <c r="F216" s="51" t="s">
        <v>76</v>
      </c>
      <c r="G216" s="87" t="s">
        <v>427</v>
      </c>
      <c r="H216" s="88">
        <v>151</v>
      </c>
      <c r="I216" s="89" t="s">
        <v>16</v>
      </c>
      <c r="J216" s="90">
        <v>41244</v>
      </c>
      <c r="K216" s="91">
        <v>54549958</v>
      </c>
      <c r="L216" s="53" t="s">
        <v>1074</v>
      </c>
      <c r="M216" s="53"/>
      <c r="N216" s="53"/>
    </row>
    <row r="217" spans="1:14" hidden="1" x14ac:dyDescent="0.25">
      <c r="A217" s="50" t="s">
        <v>1264</v>
      </c>
      <c r="B217" s="86" t="s">
        <v>752</v>
      </c>
      <c r="C217" s="87" t="s">
        <v>179</v>
      </c>
      <c r="D217" s="87" t="s">
        <v>408</v>
      </c>
      <c r="E217" s="87" t="s">
        <v>426</v>
      </c>
      <c r="F217" s="51" t="s">
        <v>76</v>
      </c>
      <c r="G217" s="87" t="s">
        <v>428</v>
      </c>
      <c r="H217" s="88">
        <v>63</v>
      </c>
      <c r="I217" s="89" t="s">
        <v>16</v>
      </c>
      <c r="J217" s="90">
        <v>41518</v>
      </c>
      <c r="K217" s="91">
        <v>24417603</v>
      </c>
      <c r="L217" s="53" t="s">
        <v>1074</v>
      </c>
      <c r="M217" s="53"/>
      <c r="N217" s="53"/>
    </row>
    <row r="218" spans="1:14" hidden="1" x14ac:dyDescent="0.25">
      <c r="A218" s="50" t="s">
        <v>1264</v>
      </c>
      <c r="B218" s="86" t="s">
        <v>753</v>
      </c>
      <c r="C218" s="87" t="s">
        <v>179</v>
      </c>
      <c r="D218" s="87" t="s">
        <v>397</v>
      </c>
      <c r="E218" s="87" t="s">
        <v>359</v>
      </c>
      <c r="F218" s="51" t="s">
        <v>76</v>
      </c>
      <c r="G218" s="87" t="s">
        <v>429</v>
      </c>
      <c r="H218" s="88">
        <v>60</v>
      </c>
      <c r="I218" s="89" t="s">
        <v>16</v>
      </c>
      <c r="J218" s="90">
        <v>41518</v>
      </c>
      <c r="K218" s="91">
        <v>23254860</v>
      </c>
      <c r="L218" s="53" t="s">
        <v>1074</v>
      </c>
      <c r="M218" s="53"/>
      <c r="N218" s="53"/>
    </row>
    <row r="219" spans="1:14" hidden="1" x14ac:dyDescent="0.25">
      <c r="A219" s="50" t="s">
        <v>1264</v>
      </c>
      <c r="B219" s="86" t="s">
        <v>754</v>
      </c>
      <c r="C219" s="87" t="s">
        <v>179</v>
      </c>
      <c r="D219" s="87" t="s">
        <v>397</v>
      </c>
      <c r="E219" s="87" t="s">
        <v>359</v>
      </c>
      <c r="F219" s="51" t="s">
        <v>76</v>
      </c>
      <c r="G219" s="87" t="s">
        <v>430</v>
      </c>
      <c r="H219" s="88">
        <v>80</v>
      </c>
      <c r="I219" s="89" t="s">
        <v>16</v>
      </c>
      <c r="J219" s="90">
        <v>41518</v>
      </c>
      <c r="K219" s="91">
        <v>31006480</v>
      </c>
      <c r="L219" s="53" t="s">
        <v>1074</v>
      </c>
      <c r="M219" s="53"/>
      <c r="N219" s="53"/>
    </row>
    <row r="220" spans="1:14" hidden="1" x14ac:dyDescent="0.25">
      <c r="A220" s="50" t="s">
        <v>1264</v>
      </c>
      <c r="B220" s="86" t="s">
        <v>755</v>
      </c>
      <c r="C220" s="87" t="s">
        <v>179</v>
      </c>
      <c r="D220" s="87" t="s">
        <v>402</v>
      </c>
      <c r="E220" s="87" t="s">
        <v>431</v>
      </c>
      <c r="F220" s="51" t="s">
        <v>76</v>
      </c>
      <c r="G220" s="87" t="s">
        <v>432</v>
      </c>
      <c r="H220" s="88">
        <v>60</v>
      </c>
      <c r="I220" s="89" t="s">
        <v>16</v>
      </c>
      <c r="J220" s="90">
        <v>41518</v>
      </c>
      <c r="K220" s="91">
        <v>23254860</v>
      </c>
      <c r="L220" s="53" t="s">
        <v>1074</v>
      </c>
      <c r="M220" s="53"/>
      <c r="N220" s="53"/>
    </row>
    <row r="221" spans="1:14" hidden="1" x14ac:dyDescent="0.25">
      <c r="A221" s="50" t="s">
        <v>1264</v>
      </c>
      <c r="B221" s="86" t="s">
        <v>756</v>
      </c>
      <c r="C221" s="87" t="s">
        <v>179</v>
      </c>
      <c r="D221" s="87" t="s">
        <v>397</v>
      </c>
      <c r="E221" s="87" t="s">
        <v>433</v>
      </c>
      <c r="F221" s="51" t="s">
        <v>76</v>
      </c>
      <c r="G221" s="87" t="s">
        <v>434</v>
      </c>
      <c r="H221" s="88">
        <v>100</v>
      </c>
      <c r="I221" s="89" t="s">
        <v>16</v>
      </c>
      <c r="J221" s="90">
        <v>41518</v>
      </c>
      <c r="K221" s="91">
        <v>38758100</v>
      </c>
      <c r="L221" s="53" t="s">
        <v>1074</v>
      </c>
      <c r="M221" s="53"/>
      <c r="N221" s="53"/>
    </row>
    <row r="222" spans="1:14" hidden="1" x14ac:dyDescent="0.25">
      <c r="A222" s="50" t="s">
        <v>1264</v>
      </c>
      <c r="B222" s="86" t="s">
        <v>757</v>
      </c>
      <c r="C222" s="87" t="s">
        <v>179</v>
      </c>
      <c r="D222" s="87" t="s">
        <v>397</v>
      </c>
      <c r="E222" s="87" t="s">
        <v>359</v>
      </c>
      <c r="F222" s="55" t="s">
        <v>56</v>
      </c>
      <c r="G222" s="87" t="s">
        <v>435</v>
      </c>
      <c r="H222" s="88">
        <v>100</v>
      </c>
      <c r="I222" s="89" t="s">
        <v>16</v>
      </c>
      <c r="J222" s="90">
        <v>41518</v>
      </c>
      <c r="K222" s="91">
        <v>38758100</v>
      </c>
      <c r="L222" s="53" t="s">
        <v>1074</v>
      </c>
      <c r="M222" s="53"/>
      <c r="N222" s="53"/>
    </row>
    <row r="223" spans="1:14" hidden="1" x14ac:dyDescent="0.25">
      <c r="A223" s="50" t="s">
        <v>1264</v>
      </c>
      <c r="B223" s="86" t="s">
        <v>758</v>
      </c>
      <c r="C223" s="87" t="s">
        <v>179</v>
      </c>
      <c r="D223" s="87" t="s">
        <v>408</v>
      </c>
      <c r="E223" s="87" t="s">
        <v>426</v>
      </c>
      <c r="F223" s="55" t="s">
        <v>56</v>
      </c>
      <c r="G223" s="87" t="s">
        <v>436</v>
      </c>
      <c r="H223" s="88">
        <v>40</v>
      </c>
      <c r="I223" s="89" t="s">
        <v>16</v>
      </c>
      <c r="J223" s="90">
        <v>41518</v>
      </c>
      <c r="K223" s="91">
        <v>15503240</v>
      </c>
      <c r="L223" s="53" t="s">
        <v>1074</v>
      </c>
      <c r="M223" s="53"/>
      <c r="N223" s="53"/>
    </row>
    <row r="224" spans="1:14" hidden="1" x14ac:dyDescent="0.25">
      <c r="A224" s="50" t="s">
        <v>1264</v>
      </c>
      <c r="B224" s="86" t="s">
        <v>759</v>
      </c>
      <c r="C224" s="87" t="s">
        <v>179</v>
      </c>
      <c r="D224" s="87" t="s">
        <v>408</v>
      </c>
      <c r="E224" s="87" t="s">
        <v>437</v>
      </c>
      <c r="F224" s="51" t="s">
        <v>76</v>
      </c>
      <c r="G224" s="87" t="s">
        <v>438</v>
      </c>
      <c r="H224" s="88">
        <v>80</v>
      </c>
      <c r="I224" s="89" t="s">
        <v>16</v>
      </c>
      <c r="J224" s="90">
        <v>41518</v>
      </c>
      <c r="K224" s="91">
        <v>31006480</v>
      </c>
      <c r="L224" s="53" t="s">
        <v>1074</v>
      </c>
      <c r="M224" s="53"/>
      <c r="N224" s="53"/>
    </row>
    <row r="225" spans="1:14" hidden="1" x14ac:dyDescent="0.25">
      <c r="A225" s="50" t="s">
        <v>1264</v>
      </c>
      <c r="B225" s="56" t="s">
        <v>760</v>
      </c>
      <c r="C225" s="51" t="s">
        <v>181</v>
      </c>
      <c r="D225" s="51" t="s">
        <v>291</v>
      </c>
      <c r="E225" s="57" t="s">
        <v>439</v>
      </c>
      <c r="F225" s="55" t="s">
        <v>56</v>
      </c>
      <c r="G225" s="55" t="s">
        <v>440</v>
      </c>
      <c r="H225" s="53">
        <v>260</v>
      </c>
      <c r="I225" s="51" t="s">
        <v>16</v>
      </c>
      <c r="J225" s="51">
        <v>2012</v>
      </c>
      <c r="K225" s="35">
        <v>93927080</v>
      </c>
      <c r="L225" s="53" t="s">
        <v>1074</v>
      </c>
      <c r="M225" s="53"/>
      <c r="N225" s="53" t="s">
        <v>441</v>
      </c>
    </row>
    <row r="226" spans="1:14" hidden="1" x14ac:dyDescent="0.25">
      <c r="A226" s="50" t="s">
        <v>1264</v>
      </c>
      <c r="B226" s="56" t="s">
        <v>761</v>
      </c>
      <c r="C226" s="51" t="s">
        <v>181</v>
      </c>
      <c r="D226" s="51" t="s">
        <v>291</v>
      </c>
      <c r="E226" s="57" t="s">
        <v>442</v>
      </c>
      <c r="F226" s="55" t="s">
        <v>56</v>
      </c>
      <c r="G226" s="55" t="s">
        <v>443</v>
      </c>
      <c r="H226" s="53">
        <v>80</v>
      </c>
      <c r="I226" s="51" t="s">
        <v>16</v>
      </c>
      <c r="J226" s="51">
        <v>2012</v>
      </c>
      <c r="K226" s="35">
        <v>31006480</v>
      </c>
      <c r="L226" s="53" t="s">
        <v>1074</v>
      </c>
      <c r="M226" s="53"/>
      <c r="N226" s="53" t="s">
        <v>441</v>
      </c>
    </row>
    <row r="227" spans="1:14" hidden="1" x14ac:dyDescent="0.25">
      <c r="A227" s="50" t="s">
        <v>1264</v>
      </c>
      <c r="B227" s="86" t="s">
        <v>762</v>
      </c>
      <c r="C227" s="51" t="s">
        <v>181</v>
      </c>
      <c r="D227" s="87" t="s">
        <v>444</v>
      </c>
      <c r="E227" s="87" t="s">
        <v>444</v>
      </c>
      <c r="F227" s="51" t="s">
        <v>76</v>
      </c>
      <c r="G227" s="51" t="s">
        <v>444</v>
      </c>
      <c r="H227" s="53">
        <v>182</v>
      </c>
      <c r="I227" s="51" t="s">
        <v>16</v>
      </c>
      <c r="J227" s="51">
        <v>2012</v>
      </c>
      <c r="K227" s="35">
        <v>65810664</v>
      </c>
      <c r="L227" s="53" t="s">
        <v>1074</v>
      </c>
      <c r="M227" s="53"/>
      <c r="N227" s="53" t="s">
        <v>445</v>
      </c>
    </row>
    <row r="228" spans="1:14" ht="30" hidden="1" x14ac:dyDescent="0.25">
      <c r="A228" s="50" t="s">
        <v>1264</v>
      </c>
      <c r="B228" s="56" t="s">
        <v>763</v>
      </c>
      <c r="C228" s="51" t="s">
        <v>181</v>
      </c>
      <c r="D228" s="51" t="s">
        <v>446</v>
      </c>
      <c r="E228" s="57" t="s">
        <v>447</v>
      </c>
      <c r="F228" s="51" t="s">
        <v>76</v>
      </c>
      <c r="G228" s="51" t="s">
        <v>448</v>
      </c>
      <c r="H228" s="53">
        <v>100</v>
      </c>
      <c r="I228" s="51" t="s">
        <v>16</v>
      </c>
      <c r="J228" s="51"/>
      <c r="K228" s="35">
        <v>38758100</v>
      </c>
      <c r="L228" s="51" t="s">
        <v>1073</v>
      </c>
      <c r="M228" s="51"/>
      <c r="N228" s="53" t="s">
        <v>449</v>
      </c>
    </row>
    <row r="229" spans="1:14" hidden="1" x14ac:dyDescent="0.25">
      <c r="A229" s="50" t="s">
        <v>1264</v>
      </c>
      <c r="B229" s="56" t="s">
        <v>764</v>
      </c>
      <c r="C229" s="51" t="s">
        <v>181</v>
      </c>
      <c r="D229" s="51" t="s">
        <v>446</v>
      </c>
      <c r="E229" s="57" t="s">
        <v>450</v>
      </c>
      <c r="F229" s="51" t="s">
        <v>76</v>
      </c>
      <c r="G229" s="51" t="s">
        <v>451</v>
      </c>
      <c r="H229" s="53">
        <v>144</v>
      </c>
      <c r="I229" s="51" t="s">
        <v>16</v>
      </c>
      <c r="J229" s="51"/>
      <c r="K229" s="35">
        <v>55811664</v>
      </c>
      <c r="L229" s="51" t="s">
        <v>1073</v>
      </c>
      <c r="M229" s="51"/>
      <c r="N229" s="53" t="s">
        <v>452</v>
      </c>
    </row>
    <row r="230" spans="1:14" hidden="1" x14ac:dyDescent="0.25">
      <c r="A230" s="50" t="s">
        <v>1264</v>
      </c>
      <c r="B230" s="56" t="s">
        <v>765</v>
      </c>
      <c r="C230" s="51" t="s">
        <v>181</v>
      </c>
      <c r="D230" s="51" t="s">
        <v>446</v>
      </c>
      <c r="E230" s="57" t="s">
        <v>450</v>
      </c>
      <c r="F230" s="51" t="s">
        <v>76</v>
      </c>
      <c r="G230" s="51" t="s">
        <v>453</v>
      </c>
      <c r="H230" s="53">
        <v>100</v>
      </c>
      <c r="I230" s="51" t="s">
        <v>16</v>
      </c>
      <c r="J230" s="51"/>
      <c r="K230" s="35">
        <v>38758100</v>
      </c>
      <c r="L230" s="51" t="s">
        <v>1073</v>
      </c>
      <c r="M230" s="51"/>
      <c r="N230" s="53" t="s">
        <v>454</v>
      </c>
    </row>
    <row r="231" spans="1:14" hidden="1" x14ac:dyDescent="0.25">
      <c r="A231" s="50" t="s">
        <v>1264</v>
      </c>
      <c r="B231" s="56" t="s">
        <v>766</v>
      </c>
      <c r="C231" s="51" t="s">
        <v>181</v>
      </c>
      <c r="D231" s="51" t="s">
        <v>291</v>
      </c>
      <c r="E231" s="57" t="s">
        <v>455</v>
      </c>
      <c r="F231" s="51" t="s">
        <v>76</v>
      </c>
      <c r="G231" s="51" t="s">
        <v>456</v>
      </c>
      <c r="H231" s="53">
        <v>100</v>
      </c>
      <c r="I231" s="51" t="s">
        <v>16</v>
      </c>
      <c r="J231" s="51"/>
      <c r="K231" s="35">
        <v>36125800</v>
      </c>
      <c r="L231" s="51" t="s">
        <v>1073</v>
      </c>
      <c r="M231" s="51"/>
      <c r="N231" s="53" t="s">
        <v>457</v>
      </c>
    </row>
    <row r="232" spans="1:14" hidden="1" x14ac:dyDescent="0.25">
      <c r="A232" s="50" t="s">
        <v>1264</v>
      </c>
      <c r="B232" s="56" t="s">
        <v>767</v>
      </c>
      <c r="C232" s="51" t="s">
        <v>181</v>
      </c>
      <c r="D232" s="51" t="s">
        <v>291</v>
      </c>
      <c r="E232" s="57" t="s">
        <v>455</v>
      </c>
      <c r="F232" s="51" t="s">
        <v>76</v>
      </c>
      <c r="G232" s="51" t="s">
        <v>456</v>
      </c>
      <c r="H232" s="53">
        <v>60</v>
      </c>
      <c r="I232" s="51" t="s">
        <v>16</v>
      </c>
      <c r="J232" s="51"/>
      <c r="K232" s="35">
        <v>21675480</v>
      </c>
      <c r="L232" s="51" t="s">
        <v>1073</v>
      </c>
      <c r="M232" s="51"/>
      <c r="N232" s="53" t="s">
        <v>457</v>
      </c>
    </row>
    <row r="233" spans="1:14" hidden="1" x14ac:dyDescent="0.25">
      <c r="A233" s="50" t="s">
        <v>1264</v>
      </c>
      <c r="B233" s="56" t="s">
        <v>768</v>
      </c>
      <c r="C233" s="51" t="s">
        <v>181</v>
      </c>
      <c r="D233" s="51" t="s">
        <v>291</v>
      </c>
      <c r="E233" s="57" t="s">
        <v>458</v>
      </c>
      <c r="F233" s="51" t="s">
        <v>76</v>
      </c>
      <c r="G233" s="51" t="s">
        <v>459</v>
      </c>
      <c r="H233" s="53">
        <v>146</v>
      </c>
      <c r="I233" s="51" t="s">
        <v>16</v>
      </c>
      <c r="J233" s="51"/>
      <c r="K233" s="35">
        <v>52743668</v>
      </c>
      <c r="L233" s="51" t="s">
        <v>1073</v>
      </c>
      <c r="M233" s="51"/>
      <c r="N233" s="53" t="s">
        <v>460</v>
      </c>
    </row>
    <row r="234" spans="1:14" hidden="1" x14ac:dyDescent="0.25">
      <c r="A234" s="50" t="s">
        <v>1264</v>
      </c>
      <c r="B234" s="56" t="s">
        <v>769</v>
      </c>
      <c r="C234" s="51" t="s">
        <v>181</v>
      </c>
      <c r="D234" s="51" t="s">
        <v>291</v>
      </c>
      <c r="E234" s="57" t="s">
        <v>458</v>
      </c>
      <c r="F234" s="51" t="s">
        <v>76</v>
      </c>
      <c r="G234" s="51" t="s">
        <v>459</v>
      </c>
      <c r="H234" s="53">
        <v>62</v>
      </c>
      <c r="I234" s="51" t="s">
        <v>16</v>
      </c>
      <c r="J234" s="51"/>
      <c r="K234" s="35">
        <v>22397996</v>
      </c>
      <c r="L234" s="51" t="s">
        <v>1073</v>
      </c>
      <c r="M234" s="51"/>
      <c r="N234" s="53" t="s">
        <v>460</v>
      </c>
    </row>
    <row r="235" spans="1:14" hidden="1" x14ac:dyDescent="0.25">
      <c r="A235" s="50" t="s">
        <v>1264</v>
      </c>
      <c r="B235" s="56" t="s">
        <v>770</v>
      </c>
      <c r="C235" s="51" t="s">
        <v>181</v>
      </c>
      <c r="D235" s="51" t="s">
        <v>444</v>
      </c>
      <c r="E235" s="57" t="s">
        <v>444</v>
      </c>
      <c r="F235" s="55" t="s">
        <v>56</v>
      </c>
      <c r="G235" s="51" t="s">
        <v>461</v>
      </c>
      <c r="H235" s="53">
        <v>150</v>
      </c>
      <c r="I235" s="51" t="s">
        <v>16</v>
      </c>
      <c r="J235" s="51"/>
      <c r="K235" s="35">
        <v>58137150</v>
      </c>
      <c r="L235" s="51" t="s">
        <v>1073</v>
      </c>
      <c r="M235" s="51"/>
      <c r="N235" s="53" t="s">
        <v>462</v>
      </c>
    </row>
    <row r="236" spans="1:14" hidden="1" x14ac:dyDescent="0.25">
      <c r="A236" s="50" t="s">
        <v>1264</v>
      </c>
      <c r="B236" s="56" t="s">
        <v>771</v>
      </c>
      <c r="C236" s="51" t="s">
        <v>181</v>
      </c>
      <c r="D236" s="51" t="s">
        <v>444</v>
      </c>
      <c r="E236" s="57" t="s">
        <v>444</v>
      </c>
      <c r="F236" s="51" t="s">
        <v>76</v>
      </c>
      <c r="G236" s="51" t="s">
        <v>463</v>
      </c>
      <c r="H236" s="53">
        <v>235</v>
      </c>
      <c r="I236" s="51" t="s">
        <v>16</v>
      </c>
      <c r="J236" s="51"/>
      <c r="K236" s="35">
        <v>84895630</v>
      </c>
      <c r="L236" s="51" t="s">
        <v>1073</v>
      </c>
      <c r="M236" s="51"/>
      <c r="N236" s="53" t="s">
        <v>464</v>
      </c>
    </row>
    <row r="237" spans="1:14" hidden="1" x14ac:dyDescent="0.25">
      <c r="A237" s="50" t="s">
        <v>1264</v>
      </c>
      <c r="B237" s="56" t="s">
        <v>772</v>
      </c>
      <c r="C237" s="51" t="s">
        <v>181</v>
      </c>
      <c r="D237" s="51" t="s">
        <v>444</v>
      </c>
      <c r="E237" s="57" t="s">
        <v>444</v>
      </c>
      <c r="F237" s="51" t="s">
        <v>76</v>
      </c>
      <c r="G237" s="51" t="s">
        <v>465</v>
      </c>
      <c r="H237" s="53">
        <v>130</v>
      </c>
      <c r="I237" s="51" t="s">
        <v>16</v>
      </c>
      <c r="J237" s="51"/>
      <c r="K237" s="35">
        <v>50385530</v>
      </c>
      <c r="L237" s="51" t="s">
        <v>1073</v>
      </c>
      <c r="M237" s="51"/>
      <c r="N237" s="53" t="s">
        <v>466</v>
      </c>
    </row>
    <row r="238" spans="1:14" hidden="1" x14ac:dyDescent="0.25">
      <c r="A238" s="50" t="s">
        <v>1264</v>
      </c>
      <c r="B238" s="56" t="s">
        <v>773</v>
      </c>
      <c r="C238" s="51" t="s">
        <v>181</v>
      </c>
      <c r="D238" s="51" t="s">
        <v>444</v>
      </c>
      <c r="E238" s="57" t="s">
        <v>444</v>
      </c>
      <c r="F238" s="51" t="s">
        <v>76</v>
      </c>
      <c r="G238" s="51" t="s">
        <v>467</v>
      </c>
      <c r="H238" s="53">
        <v>80</v>
      </c>
      <c r="I238" s="51" t="s">
        <v>16</v>
      </c>
      <c r="J238" s="51"/>
      <c r="K238" s="35">
        <v>31006480</v>
      </c>
      <c r="L238" s="51" t="s">
        <v>1073</v>
      </c>
      <c r="M238" s="51"/>
      <c r="N238" s="53" t="s">
        <v>468</v>
      </c>
    </row>
    <row r="239" spans="1:14" hidden="1" x14ac:dyDescent="0.25">
      <c r="A239" s="50" t="s">
        <v>1264</v>
      </c>
      <c r="B239" s="56" t="s">
        <v>774</v>
      </c>
      <c r="C239" s="51" t="s">
        <v>181</v>
      </c>
      <c r="D239" s="51" t="s">
        <v>444</v>
      </c>
      <c r="E239" s="57" t="s">
        <v>444</v>
      </c>
      <c r="F239" s="51" t="s">
        <v>76</v>
      </c>
      <c r="G239" s="51" t="s">
        <v>469</v>
      </c>
      <c r="H239" s="53">
        <v>88</v>
      </c>
      <c r="I239" s="51" t="s">
        <v>16</v>
      </c>
      <c r="J239" s="51"/>
      <c r="K239" s="35">
        <v>34107128</v>
      </c>
      <c r="L239" s="51" t="s">
        <v>1073</v>
      </c>
      <c r="M239" s="51"/>
      <c r="N239" s="53" t="s">
        <v>470</v>
      </c>
    </row>
    <row r="240" spans="1:14" hidden="1" x14ac:dyDescent="0.25">
      <c r="A240" s="50" t="s">
        <v>1264</v>
      </c>
      <c r="B240" s="56" t="s">
        <v>762</v>
      </c>
      <c r="C240" s="51" t="s">
        <v>181</v>
      </c>
      <c r="D240" s="51" t="s">
        <v>444</v>
      </c>
      <c r="E240" s="57" t="s">
        <v>444</v>
      </c>
      <c r="F240" s="51" t="s">
        <v>76</v>
      </c>
      <c r="G240" s="51" t="s">
        <v>471</v>
      </c>
      <c r="H240" s="53">
        <v>18</v>
      </c>
      <c r="I240" s="51" t="s">
        <v>16</v>
      </c>
      <c r="J240" s="51"/>
      <c r="K240" s="35">
        <v>6440936</v>
      </c>
      <c r="L240" s="51" t="s">
        <v>1073</v>
      </c>
      <c r="M240" s="51"/>
      <c r="N240" s="53" t="s">
        <v>470</v>
      </c>
    </row>
    <row r="241" spans="1:14" hidden="1" x14ac:dyDescent="0.25">
      <c r="A241" s="50" t="s">
        <v>1264</v>
      </c>
      <c r="B241" s="56" t="s">
        <v>775</v>
      </c>
      <c r="C241" s="51" t="s">
        <v>181</v>
      </c>
      <c r="D241" s="51" t="s">
        <v>444</v>
      </c>
      <c r="E241" s="57" t="s">
        <v>444</v>
      </c>
      <c r="F241" s="51" t="s">
        <v>76</v>
      </c>
      <c r="G241" s="51" t="s">
        <v>472</v>
      </c>
      <c r="H241" s="53">
        <v>200</v>
      </c>
      <c r="I241" s="51" t="s">
        <v>16</v>
      </c>
      <c r="J241" s="51"/>
      <c r="K241" s="35">
        <v>72251600</v>
      </c>
      <c r="L241" s="51" t="s">
        <v>1073</v>
      </c>
      <c r="M241" s="51"/>
      <c r="N241" s="53" t="s">
        <v>473</v>
      </c>
    </row>
    <row r="242" spans="1:14" hidden="1" x14ac:dyDescent="0.25">
      <c r="A242" s="50" t="s">
        <v>1264</v>
      </c>
      <c r="B242" s="56" t="s">
        <v>776</v>
      </c>
      <c r="C242" s="51" t="s">
        <v>181</v>
      </c>
      <c r="D242" s="51" t="s">
        <v>444</v>
      </c>
      <c r="E242" s="57" t="s">
        <v>444</v>
      </c>
      <c r="F242" s="51" t="s">
        <v>76</v>
      </c>
      <c r="G242" s="51" t="s">
        <v>474</v>
      </c>
      <c r="H242" s="53">
        <v>300</v>
      </c>
      <c r="I242" s="51" t="s">
        <v>16</v>
      </c>
      <c r="J242" s="51"/>
      <c r="K242" s="35">
        <v>108377400</v>
      </c>
      <c r="L242" s="51" t="s">
        <v>1073</v>
      </c>
      <c r="M242" s="51"/>
      <c r="N242" s="53" t="s">
        <v>475</v>
      </c>
    </row>
    <row r="243" spans="1:14" hidden="1" x14ac:dyDescent="0.25">
      <c r="A243" s="50" t="s">
        <v>1264</v>
      </c>
      <c r="B243" s="50" t="s">
        <v>777</v>
      </c>
      <c r="C243" s="52" t="s">
        <v>189</v>
      </c>
      <c r="D243" s="52" t="s">
        <v>476</v>
      </c>
      <c r="E243" s="52" t="s">
        <v>477</v>
      </c>
      <c r="F243" s="52" t="s">
        <v>14</v>
      </c>
      <c r="G243" s="52" t="s">
        <v>478</v>
      </c>
      <c r="H243" s="52">
        <v>120</v>
      </c>
      <c r="I243" s="52" t="s">
        <v>16</v>
      </c>
      <c r="J243" s="52">
        <v>2012</v>
      </c>
      <c r="K243" s="47">
        <v>32513220</v>
      </c>
      <c r="L243" s="52" t="s">
        <v>1077</v>
      </c>
    </row>
    <row r="244" spans="1:14" hidden="1" x14ac:dyDescent="0.25">
      <c r="A244" s="50" t="s">
        <v>1264</v>
      </c>
      <c r="B244" s="50" t="s">
        <v>778</v>
      </c>
      <c r="C244" s="52" t="s">
        <v>189</v>
      </c>
      <c r="D244" s="52" t="s">
        <v>476</v>
      </c>
      <c r="E244" s="52" t="s">
        <v>477</v>
      </c>
      <c r="F244" s="52" t="s">
        <v>14</v>
      </c>
      <c r="G244" s="52" t="s">
        <v>479</v>
      </c>
      <c r="H244" s="52">
        <v>82</v>
      </c>
      <c r="I244" s="52" t="s">
        <v>16</v>
      </c>
      <c r="J244" s="52">
        <v>2012</v>
      </c>
      <c r="K244" s="47">
        <v>21316955</v>
      </c>
      <c r="L244" s="52" t="s">
        <v>1077</v>
      </c>
    </row>
    <row r="245" spans="1:14" hidden="1" x14ac:dyDescent="0.25">
      <c r="A245" s="50" t="s">
        <v>1264</v>
      </c>
      <c r="B245" s="50" t="s">
        <v>779</v>
      </c>
      <c r="C245" s="52" t="s">
        <v>189</v>
      </c>
      <c r="D245" s="52" t="s">
        <v>476</v>
      </c>
      <c r="E245" s="52" t="s">
        <v>477</v>
      </c>
      <c r="F245" s="52" t="s">
        <v>14</v>
      </c>
      <c r="G245" s="52" t="s">
        <v>480</v>
      </c>
      <c r="H245" s="52">
        <v>60</v>
      </c>
      <c r="I245" s="52" t="s">
        <v>16</v>
      </c>
      <c r="J245" s="52">
        <v>2012</v>
      </c>
      <c r="K245" s="47">
        <v>17828726</v>
      </c>
      <c r="L245" s="52" t="s">
        <v>1077</v>
      </c>
    </row>
    <row r="246" spans="1:14" hidden="1" x14ac:dyDescent="0.25">
      <c r="A246" s="50" t="s">
        <v>1264</v>
      </c>
      <c r="B246" s="50" t="s">
        <v>780</v>
      </c>
      <c r="C246" s="52" t="s">
        <v>189</v>
      </c>
      <c r="D246" s="52" t="s">
        <v>476</v>
      </c>
      <c r="E246" s="52" t="s">
        <v>477</v>
      </c>
      <c r="F246" s="52" t="s">
        <v>14</v>
      </c>
      <c r="G246" s="52" t="s">
        <v>481</v>
      </c>
      <c r="H246" s="52">
        <v>80</v>
      </c>
      <c r="I246" s="52" t="s">
        <v>16</v>
      </c>
      <c r="J246" s="52">
        <v>2012</v>
      </c>
      <c r="K246" s="47">
        <v>17828726</v>
      </c>
      <c r="L246" s="52" t="s">
        <v>1077</v>
      </c>
    </row>
    <row r="247" spans="1:14" hidden="1" x14ac:dyDescent="0.25">
      <c r="A247" s="50" t="s">
        <v>1264</v>
      </c>
      <c r="B247" s="50" t="s">
        <v>781</v>
      </c>
      <c r="C247" s="52" t="s">
        <v>189</v>
      </c>
      <c r="D247" s="52" t="s">
        <v>476</v>
      </c>
      <c r="E247" s="52" t="s">
        <v>477</v>
      </c>
      <c r="F247" s="52" t="s">
        <v>14</v>
      </c>
      <c r="G247" s="52" t="s">
        <v>482</v>
      </c>
      <c r="H247" s="52">
        <v>300</v>
      </c>
      <c r="I247" s="52" t="s">
        <v>16</v>
      </c>
      <c r="J247" s="52">
        <v>2012</v>
      </c>
      <c r="K247" s="47">
        <v>82005566</v>
      </c>
      <c r="L247" s="52" t="s">
        <v>1077</v>
      </c>
    </row>
    <row r="248" spans="1:14" hidden="1" x14ac:dyDescent="0.25">
      <c r="A248" s="50" t="s">
        <v>1264</v>
      </c>
      <c r="B248" s="50" t="s">
        <v>782</v>
      </c>
      <c r="C248" s="52" t="s">
        <v>189</v>
      </c>
      <c r="D248" s="52" t="s">
        <v>476</v>
      </c>
      <c r="E248" s="52" t="s">
        <v>477</v>
      </c>
      <c r="F248" s="52" t="s">
        <v>14</v>
      </c>
      <c r="G248" s="52" t="s">
        <v>483</v>
      </c>
      <c r="H248" s="52">
        <v>200</v>
      </c>
      <c r="I248" s="52" t="s">
        <v>16</v>
      </c>
      <c r="J248" s="52">
        <v>2012</v>
      </c>
      <c r="K248" s="47">
        <v>72251600</v>
      </c>
      <c r="L248" s="52" t="s">
        <v>1077</v>
      </c>
    </row>
    <row r="249" spans="1:14" hidden="1" x14ac:dyDescent="0.25">
      <c r="A249" s="50" t="s">
        <v>1264</v>
      </c>
      <c r="B249" s="50" t="s">
        <v>783</v>
      </c>
      <c r="C249" s="52" t="s">
        <v>189</v>
      </c>
      <c r="D249" s="52" t="s">
        <v>476</v>
      </c>
      <c r="E249" s="52" t="s">
        <v>484</v>
      </c>
      <c r="F249" s="52" t="s">
        <v>14</v>
      </c>
      <c r="G249" s="52" t="s">
        <v>485</v>
      </c>
      <c r="H249" s="52">
        <v>124</v>
      </c>
      <c r="I249" s="52" t="s">
        <v>16</v>
      </c>
      <c r="J249" s="52">
        <v>2012</v>
      </c>
      <c r="K249" s="47">
        <v>43082877</v>
      </c>
      <c r="L249" s="52" t="s">
        <v>1077</v>
      </c>
    </row>
    <row r="250" spans="1:14" hidden="1" x14ac:dyDescent="0.25">
      <c r="A250" s="50" t="s">
        <v>1264</v>
      </c>
      <c r="B250" s="50" t="s">
        <v>784</v>
      </c>
      <c r="C250" s="52" t="s">
        <v>189</v>
      </c>
      <c r="D250" s="52" t="s">
        <v>476</v>
      </c>
      <c r="E250" s="52" t="s">
        <v>486</v>
      </c>
      <c r="F250" s="52" t="s">
        <v>14</v>
      </c>
      <c r="G250" s="52" t="s">
        <v>487</v>
      </c>
      <c r="H250" s="52">
        <v>300</v>
      </c>
      <c r="I250" s="52" t="s">
        <v>16</v>
      </c>
      <c r="J250" s="52">
        <v>2012</v>
      </c>
      <c r="K250" s="47">
        <v>72336000</v>
      </c>
      <c r="L250" s="52" t="s">
        <v>1077</v>
      </c>
    </row>
    <row r="251" spans="1:14" hidden="1" x14ac:dyDescent="0.25">
      <c r="A251" s="50" t="s">
        <v>1264</v>
      </c>
      <c r="B251" s="50" t="s">
        <v>785</v>
      </c>
      <c r="C251" s="52" t="s">
        <v>189</v>
      </c>
      <c r="D251" s="52" t="s">
        <v>476</v>
      </c>
      <c r="E251" s="52" t="s">
        <v>486</v>
      </c>
      <c r="F251" s="52" t="s">
        <v>14</v>
      </c>
      <c r="G251" s="52" t="s">
        <v>488</v>
      </c>
      <c r="H251" s="52">
        <v>120</v>
      </c>
      <c r="I251" s="52" t="s">
        <v>16</v>
      </c>
      <c r="J251" s="52">
        <v>2012</v>
      </c>
      <c r="K251" s="47">
        <v>43350960</v>
      </c>
      <c r="L251" s="52" t="s">
        <v>1077</v>
      </c>
    </row>
    <row r="252" spans="1:14" hidden="1" x14ac:dyDescent="0.25">
      <c r="A252" s="50" t="s">
        <v>1264</v>
      </c>
      <c r="B252" s="50" t="s">
        <v>786</v>
      </c>
      <c r="C252" s="52" t="s">
        <v>189</v>
      </c>
      <c r="D252" s="52" t="s">
        <v>476</v>
      </c>
      <c r="E252" s="52" t="s">
        <v>489</v>
      </c>
      <c r="F252" s="52" t="s">
        <v>14</v>
      </c>
      <c r="G252" s="52" t="s">
        <v>490</v>
      </c>
      <c r="H252" s="52">
        <v>96</v>
      </c>
      <c r="I252" s="52" t="s">
        <v>16</v>
      </c>
      <c r="J252" s="52">
        <v>2012</v>
      </c>
      <c r="K252" s="47">
        <v>33207776</v>
      </c>
      <c r="L252" s="52" t="s">
        <v>1077</v>
      </c>
    </row>
    <row r="253" spans="1:14" hidden="1" x14ac:dyDescent="0.25">
      <c r="A253" s="50" t="s">
        <v>1264</v>
      </c>
      <c r="B253" s="50" t="s">
        <v>787</v>
      </c>
      <c r="C253" s="52" t="s">
        <v>189</v>
      </c>
      <c r="D253" s="52" t="s">
        <v>476</v>
      </c>
      <c r="E253" s="52" t="s">
        <v>491</v>
      </c>
      <c r="F253" s="52" t="s">
        <v>14</v>
      </c>
      <c r="G253" s="52" t="s">
        <v>492</v>
      </c>
      <c r="H253" s="52">
        <v>35</v>
      </c>
      <c r="I253" s="52" t="s">
        <v>16</v>
      </c>
      <c r="J253" s="52">
        <v>2012</v>
      </c>
      <c r="K253" s="47">
        <v>9565335</v>
      </c>
      <c r="L253" s="52" t="s">
        <v>1077</v>
      </c>
    </row>
    <row r="254" spans="1:14" hidden="1" x14ac:dyDescent="0.25">
      <c r="A254" s="50" t="s">
        <v>1264</v>
      </c>
      <c r="B254" s="50" t="s">
        <v>788</v>
      </c>
      <c r="C254" s="52" t="s">
        <v>189</v>
      </c>
      <c r="D254" s="52" t="s">
        <v>493</v>
      </c>
      <c r="E254" s="52" t="s">
        <v>477</v>
      </c>
      <c r="F254" s="52" t="s">
        <v>14</v>
      </c>
      <c r="G254" s="52" t="s">
        <v>494</v>
      </c>
      <c r="H254" s="52">
        <v>300</v>
      </c>
      <c r="I254" s="52" t="s">
        <v>16</v>
      </c>
      <c r="J254" s="52">
        <v>2012</v>
      </c>
      <c r="K254" s="47">
        <v>68734079</v>
      </c>
      <c r="L254" s="52" t="s">
        <v>1077</v>
      </c>
    </row>
    <row r="255" spans="1:14" hidden="1" x14ac:dyDescent="0.25">
      <c r="A255" s="50" t="s">
        <v>1264</v>
      </c>
      <c r="B255" s="50" t="s">
        <v>789</v>
      </c>
      <c r="C255" s="52" t="s">
        <v>189</v>
      </c>
      <c r="D255" s="52" t="s">
        <v>493</v>
      </c>
      <c r="E255" s="52" t="s">
        <v>477</v>
      </c>
      <c r="F255" s="52" t="s">
        <v>14</v>
      </c>
      <c r="G255" s="52" t="s">
        <v>495</v>
      </c>
      <c r="H255" s="52">
        <v>92</v>
      </c>
      <c r="I255" s="52" t="s">
        <v>16</v>
      </c>
      <c r="J255" s="52">
        <v>2012</v>
      </c>
      <c r="K255" s="47">
        <v>33566140</v>
      </c>
      <c r="L255" s="52" t="s">
        <v>1077</v>
      </c>
    </row>
    <row r="256" spans="1:14" hidden="1" x14ac:dyDescent="0.25">
      <c r="A256" s="50" t="s">
        <v>1264</v>
      </c>
      <c r="B256" s="50" t="s">
        <v>790</v>
      </c>
      <c r="C256" s="52" t="s">
        <v>189</v>
      </c>
      <c r="D256" s="52" t="s">
        <v>493</v>
      </c>
      <c r="E256" s="52" t="s">
        <v>477</v>
      </c>
      <c r="F256" s="52" t="s">
        <v>14</v>
      </c>
      <c r="G256" s="52" t="s">
        <v>496</v>
      </c>
      <c r="H256" s="52">
        <v>144</v>
      </c>
      <c r="I256" s="52" t="s">
        <v>16</v>
      </c>
      <c r="J256" s="52">
        <v>2012</v>
      </c>
      <c r="K256" s="47">
        <v>33566140</v>
      </c>
      <c r="L256" s="52" t="s">
        <v>1077</v>
      </c>
    </row>
    <row r="257" spans="1:12" hidden="1" x14ac:dyDescent="0.25">
      <c r="A257" s="50" t="s">
        <v>1264</v>
      </c>
      <c r="B257" s="50" t="s">
        <v>791</v>
      </c>
      <c r="C257" s="52" t="s">
        <v>189</v>
      </c>
      <c r="D257" s="52" t="s">
        <v>493</v>
      </c>
      <c r="E257" s="52" t="s">
        <v>497</v>
      </c>
      <c r="F257" s="52" t="s">
        <v>14</v>
      </c>
      <c r="G257" s="52" t="s">
        <v>498</v>
      </c>
      <c r="H257" s="52">
        <v>92</v>
      </c>
      <c r="I257" s="52" t="s">
        <v>16</v>
      </c>
      <c r="J257" s="52">
        <v>2012</v>
      </c>
      <c r="K257" s="47">
        <v>19507932</v>
      </c>
      <c r="L257" s="52" t="s">
        <v>1077</v>
      </c>
    </row>
    <row r="258" spans="1:12" hidden="1" x14ac:dyDescent="0.25">
      <c r="A258" s="50" t="s">
        <v>1264</v>
      </c>
      <c r="B258" s="50" t="s">
        <v>792</v>
      </c>
      <c r="C258" s="52" t="s">
        <v>189</v>
      </c>
      <c r="D258" s="52" t="s">
        <v>493</v>
      </c>
      <c r="E258" s="52" t="s">
        <v>497</v>
      </c>
      <c r="F258" s="52" t="s">
        <v>14</v>
      </c>
      <c r="G258" s="52" t="s">
        <v>499</v>
      </c>
      <c r="H258" s="52">
        <v>68</v>
      </c>
      <c r="I258" s="52" t="s">
        <v>16</v>
      </c>
      <c r="J258" s="52">
        <v>2012</v>
      </c>
      <c r="K258" s="47">
        <v>19507932</v>
      </c>
      <c r="L258" s="52" t="s">
        <v>1077</v>
      </c>
    </row>
    <row r="259" spans="1:12" hidden="1" x14ac:dyDescent="0.25">
      <c r="A259" s="50" t="s">
        <v>1264</v>
      </c>
      <c r="B259" s="50" t="s">
        <v>793</v>
      </c>
      <c r="C259" s="52" t="s">
        <v>189</v>
      </c>
      <c r="D259" s="52" t="s">
        <v>500</v>
      </c>
      <c r="E259" s="52" t="s">
        <v>500</v>
      </c>
      <c r="F259" s="52" t="s">
        <v>14</v>
      </c>
      <c r="G259" s="52" t="s">
        <v>501</v>
      </c>
      <c r="H259" s="52">
        <v>100</v>
      </c>
      <c r="I259" s="52" t="s">
        <v>16</v>
      </c>
      <c r="J259" s="52">
        <v>2012</v>
      </c>
      <c r="K259" s="47">
        <v>49724722</v>
      </c>
      <c r="L259" s="52" t="s">
        <v>1077</v>
      </c>
    </row>
    <row r="260" spans="1:12" hidden="1" x14ac:dyDescent="0.25">
      <c r="A260" s="50" t="s">
        <v>1264</v>
      </c>
      <c r="B260" s="50" t="s">
        <v>794</v>
      </c>
      <c r="C260" s="52" t="s">
        <v>189</v>
      </c>
      <c r="D260" s="52" t="s">
        <v>500</v>
      </c>
      <c r="E260" s="52" t="s">
        <v>502</v>
      </c>
      <c r="F260" s="52" t="s">
        <v>14</v>
      </c>
      <c r="G260" s="52" t="s">
        <v>503</v>
      </c>
      <c r="H260" s="52">
        <v>130</v>
      </c>
      <c r="I260" s="52" t="s">
        <v>16</v>
      </c>
      <c r="J260" s="52">
        <v>2012</v>
      </c>
      <c r="K260" s="47">
        <v>46963540</v>
      </c>
      <c r="L260" s="52" t="s">
        <v>1077</v>
      </c>
    </row>
    <row r="261" spans="1:12" hidden="1" x14ac:dyDescent="0.25">
      <c r="A261" s="50" t="s">
        <v>1264</v>
      </c>
      <c r="B261" s="50" t="s">
        <v>795</v>
      </c>
      <c r="C261" s="52" t="s">
        <v>189</v>
      </c>
      <c r="D261" s="52" t="s">
        <v>500</v>
      </c>
      <c r="E261" s="52" t="s">
        <v>500</v>
      </c>
      <c r="F261" s="52" t="s">
        <v>14</v>
      </c>
      <c r="G261" s="52" t="s">
        <v>504</v>
      </c>
      <c r="H261" s="52">
        <v>168</v>
      </c>
      <c r="I261" s="52" t="s">
        <v>16</v>
      </c>
      <c r="J261" s="52">
        <v>2012</v>
      </c>
      <c r="K261" s="47">
        <v>49724722</v>
      </c>
      <c r="L261" s="52" t="s">
        <v>1077</v>
      </c>
    </row>
    <row r="262" spans="1:12" hidden="1" x14ac:dyDescent="0.25">
      <c r="A262" s="50" t="s">
        <v>1264</v>
      </c>
      <c r="B262" s="50" t="s">
        <v>796</v>
      </c>
      <c r="C262" s="52" t="s">
        <v>189</v>
      </c>
      <c r="D262" s="52" t="s">
        <v>500</v>
      </c>
      <c r="E262" s="52" t="s">
        <v>500</v>
      </c>
      <c r="F262" s="52" t="s">
        <v>14</v>
      </c>
      <c r="G262" s="52" t="s">
        <v>505</v>
      </c>
      <c r="H262" s="52">
        <v>300</v>
      </c>
      <c r="I262" s="52" t="s">
        <v>16</v>
      </c>
      <c r="J262" s="52">
        <v>2012</v>
      </c>
      <c r="K262" s="47">
        <v>108377400</v>
      </c>
      <c r="L262" s="52" t="s">
        <v>1077</v>
      </c>
    </row>
    <row r="263" spans="1:12" hidden="1" x14ac:dyDescent="0.25">
      <c r="A263" s="50" t="s">
        <v>1264</v>
      </c>
      <c r="B263" s="50" t="s">
        <v>797</v>
      </c>
      <c r="C263" s="52" t="s">
        <v>189</v>
      </c>
      <c r="D263" s="52" t="s">
        <v>500</v>
      </c>
      <c r="E263" s="52" t="s">
        <v>506</v>
      </c>
      <c r="F263" s="52" t="s">
        <v>14</v>
      </c>
      <c r="G263" s="52" t="s">
        <v>507</v>
      </c>
      <c r="H263" s="52">
        <v>60</v>
      </c>
      <c r="I263" s="52" t="s">
        <v>16</v>
      </c>
      <c r="J263" s="52">
        <v>2012</v>
      </c>
      <c r="K263" s="47">
        <v>19869190</v>
      </c>
      <c r="L263" s="52" t="s">
        <v>1077</v>
      </c>
    </row>
    <row r="264" spans="1:12" hidden="1" x14ac:dyDescent="0.25">
      <c r="A264" s="50" t="s">
        <v>1264</v>
      </c>
      <c r="B264" s="50" t="s">
        <v>798</v>
      </c>
      <c r="C264" s="52" t="s">
        <v>189</v>
      </c>
      <c r="D264" s="52" t="s">
        <v>500</v>
      </c>
      <c r="E264" s="52" t="s">
        <v>508</v>
      </c>
      <c r="F264" s="52" t="s">
        <v>14</v>
      </c>
      <c r="G264" s="52" t="s">
        <v>509</v>
      </c>
      <c r="H264" s="52">
        <v>160</v>
      </c>
      <c r="I264" s="52" t="s">
        <v>16</v>
      </c>
      <c r="J264" s="52">
        <v>2012</v>
      </c>
      <c r="K264" s="47">
        <v>46241024</v>
      </c>
      <c r="L264" s="52" t="s">
        <v>1077</v>
      </c>
    </row>
    <row r="265" spans="1:12" hidden="1" x14ac:dyDescent="0.25">
      <c r="A265" s="50" t="s">
        <v>1264</v>
      </c>
      <c r="B265" s="50" t="s">
        <v>799</v>
      </c>
      <c r="C265" s="52" t="s">
        <v>189</v>
      </c>
      <c r="D265" s="52" t="s">
        <v>500</v>
      </c>
      <c r="E265" s="52" t="s">
        <v>510</v>
      </c>
      <c r="F265" s="52" t="s">
        <v>14</v>
      </c>
      <c r="G265" s="52" t="s">
        <v>511</v>
      </c>
      <c r="H265" s="52">
        <v>96</v>
      </c>
      <c r="I265" s="52" t="s">
        <v>16</v>
      </c>
      <c r="J265" s="52">
        <v>2012</v>
      </c>
      <c r="K265" s="47">
        <v>46241024</v>
      </c>
      <c r="L265" s="52" t="s">
        <v>1077</v>
      </c>
    </row>
    <row r="266" spans="1:12" hidden="1" x14ac:dyDescent="0.25">
      <c r="A266" s="50" t="s">
        <v>1264</v>
      </c>
      <c r="B266" s="50" t="s">
        <v>800</v>
      </c>
      <c r="C266" s="52" t="s">
        <v>189</v>
      </c>
      <c r="D266" s="52" t="s">
        <v>500</v>
      </c>
      <c r="E266" s="52" t="s">
        <v>512</v>
      </c>
      <c r="F266" s="52" t="s">
        <v>14</v>
      </c>
      <c r="G266" s="52" t="s">
        <v>513</v>
      </c>
      <c r="H266" s="52">
        <v>72</v>
      </c>
      <c r="I266" s="52" t="s">
        <v>16</v>
      </c>
      <c r="J266" s="52">
        <v>2012</v>
      </c>
      <c r="K266" s="47">
        <v>19869190</v>
      </c>
      <c r="L266" s="52" t="s">
        <v>1077</v>
      </c>
    </row>
    <row r="267" spans="1:12" hidden="1" x14ac:dyDescent="0.25">
      <c r="A267" s="50" t="s">
        <v>1264</v>
      </c>
      <c r="B267" s="50" t="s">
        <v>801</v>
      </c>
      <c r="C267" s="52" t="s">
        <v>189</v>
      </c>
      <c r="D267" s="52" t="s">
        <v>514</v>
      </c>
      <c r="E267" s="52" t="s">
        <v>515</v>
      </c>
      <c r="F267" s="52" t="s">
        <v>14</v>
      </c>
      <c r="G267" s="52" t="s">
        <v>338</v>
      </c>
      <c r="H267" s="52">
        <v>36</v>
      </c>
      <c r="I267" s="52" t="s">
        <v>66</v>
      </c>
      <c r="J267" s="52">
        <v>2012</v>
      </c>
      <c r="K267" s="47">
        <v>12523614</v>
      </c>
      <c r="L267" s="52" t="s">
        <v>1077</v>
      </c>
    </row>
    <row r="268" spans="1:12" hidden="1" x14ac:dyDescent="0.25">
      <c r="A268" s="50" t="s">
        <v>1264</v>
      </c>
      <c r="B268" s="50" t="s">
        <v>802</v>
      </c>
      <c r="C268" s="52" t="s">
        <v>189</v>
      </c>
      <c r="D268" s="52" t="s">
        <v>514</v>
      </c>
      <c r="E268" s="52" t="s">
        <v>516</v>
      </c>
      <c r="F268" s="52" t="s">
        <v>14</v>
      </c>
      <c r="G268" s="52" t="s">
        <v>517</v>
      </c>
      <c r="H268" s="52">
        <v>24</v>
      </c>
      <c r="I268" s="52" t="s">
        <v>66</v>
      </c>
      <c r="J268" s="52">
        <v>2012</v>
      </c>
      <c r="K268" s="47">
        <v>12523610</v>
      </c>
      <c r="L268" s="52" t="s">
        <v>1077</v>
      </c>
    </row>
    <row r="269" spans="1:12" hidden="1" x14ac:dyDescent="0.25">
      <c r="A269" s="50" t="s">
        <v>1264</v>
      </c>
      <c r="B269" s="50" t="s">
        <v>803</v>
      </c>
      <c r="C269" s="52" t="s">
        <v>189</v>
      </c>
      <c r="D269" s="52" t="s">
        <v>514</v>
      </c>
      <c r="E269" s="52" t="s">
        <v>518</v>
      </c>
      <c r="F269" s="52" t="s">
        <v>14</v>
      </c>
      <c r="G269" s="52" t="s">
        <v>519</v>
      </c>
      <c r="H269" s="52">
        <v>58</v>
      </c>
      <c r="I269" s="52" t="s">
        <v>66</v>
      </c>
      <c r="J269" s="52">
        <v>2012</v>
      </c>
      <c r="K269" s="47">
        <v>12523610</v>
      </c>
      <c r="L269" s="52" t="s">
        <v>1077</v>
      </c>
    </row>
    <row r="270" spans="1:12" hidden="1" x14ac:dyDescent="0.25">
      <c r="A270" s="50" t="s">
        <v>1264</v>
      </c>
      <c r="B270" s="50" t="s">
        <v>804</v>
      </c>
      <c r="C270" s="52" t="s">
        <v>189</v>
      </c>
      <c r="D270" s="52" t="s">
        <v>514</v>
      </c>
      <c r="E270" s="52" t="s">
        <v>518</v>
      </c>
      <c r="F270" s="52" t="s">
        <v>14</v>
      </c>
      <c r="G270" s="52" t="s">
        <v>520</v>
      </c>
      <c r="H270" s="52">
        <v>24</v>
      </c>
      <c r="I270" s="52" t="s">
        <v>66</v>
      </c>
      <c r="J270" s="52">
        <v>2012</v>
      </c>
      <c r="K270" s="47">
        <v>12523610</v>
      </c>
      <c r="L270" s="52" t="s">
        <v>1077</v>
      </c>
    </row>
    <row r="271" spans="1:12" hidden="1" x14ac:dyDescent="0.25">
      <c r="A271" s="50" t="s">
        <v>1264</v>
      </c>
      <c r="B271" s="50" t="s">
        <v>805</v>
      </c>
      <c r="C271" s="52" t="s">
        <v>189</v>
      </c>
      <c r="D271" s="52" t="s">
        <v>514</v>
      </c>
      <c r="E271" s="52" t="s">
        <v>518</v>
      </c>
      <c r="F271" s="52" t="s">
        <v>14</v>
      </c>
      <c r="G271" s="52" t="s">
        <v>521</v>
      </c>
      <c r="H271" s="52">
        <v>50</v>
      </c>
      <c r="I271" s="52" t="s">
        <v>66</v>
      </c>
      <c r="J271" s="52">
        <v>2012</v>
      </c>
      <c r="K271" s="47">
        <v>20321527</v>
      </c>
      <c r="L271" s="52" t="s">
        <v>1077</v>
      </c>
    </row>
    <row r="272" spans="1:12" hidden="1" x14ac:dyDescent="0.25">
      <c r="A272" s="50" t="s">
        <v>1264</v>
      </c>
      <c r="B272" s="50" t="s">
        <v>806</v>
      </c>
      <c r="C272" s="52" t="s">
        <v>189</v>
      </c>
      <c r="D272" s="52" t="s">
        <v>514</v>
      </c>
      <c r="E272" s="52" t="s">
        <v>522</v>
      </c>
      <c r="F272" s="52" t="s">
        <v>14</v>
      </c>
      <c r="G272" s="52" t="s">
        <v>523</v>
      </c>
      <c r="H272" s="52">
        <v>36</v>
      </c>
      <c r="I272" s="52" t="s">
        <v>66</v>
      </c>
      <c r="J272" s="52">
        <v>2012</v>
      </c>
      <c r="K272" s="47">
        <v>12523610</v>
      </c>
      <c r="L272" s="52" t="s">
        <v>1077</v>
      </c>
    </row>
    <row r="273" spans="1:12" hidden="1" x14ac:dyDescent="0.25">
      <c r="A273" s="50" t="s">
        <v>1264</v>
      </c>
      <c r="B273" s="50" t="s">
        <v>807</v>
      </c>
      <c r="C273" s="52" t="s">
        <v>189</v>
      </c>
      <c r="D273" s="52" t="s">
        <v>514</v>
      </c>
      <c r="E273" s="52" t="s">
        <v>524</v>
      </c>
      <c r="F273" s="52" t="s">
        <v>14</v>
      </c>
      <c r="G273" s="52" t="s">
        <v>525</v>
      </c>
      <c r="H273" s="52">
        <v>36</v>
      </c>
      <c r="I273" s="52" t="s">
        <v>66</v>
      </c>
      <c r="J273" s="52">
        <v>2012</v>
      </c>
      <c r="K273" s="47">
        <v>12523610</v>
      </c>
      <c r="L273" s="52" t="s">
        <v>1077</v>
      </c>
    </row>
    <row r="274" spans="1:12" hidden="1" x14ac:dyDescent="0.25">
      <c r="A274" s="50" t="s">
        <v>1264</v>
      </c>
      <c r="B274" s="50" t="s">
        <v>808</v>
      </c>
      <c r="C274" s="52" t="s">
        <v>189</v>
      </c>
      <c r="D274" s="52" t="s">
        <v>514</v>
      </c>
      <c r="E274" s="52" t="s">
        <v>526</v>
      </c>
      <c r="F274" s="52" t="s">
        <v>14</v>
      </c>
      <c r="G274" s="52" t="s">
        <v>432</v>
      </c>
      <c r="H274" s="52">
        <v>80</v>
      </c>
      <c r="I274" s="52" t="s">
        <v>66</v>
      </c>
      <c r="J274" s="52">
        <v>2012</v>
      </c>
      <c r="K274" s="47">
        <v>20321523</v>
      </c>
      <c r="L274" s="52" t="s">
        <v>1077</v>
      </c>
    </row>
    <row r="275" spans="1:12" hidden="1" x14ac:dyDescent="0.25">
      <c r="A275" s="50" t="s">
        <v>1264</v>
      </c>
      <c r="B275" s="50" t="s">
        <v>809</v>
      </c>
      <c r="C275" s="52" t="s">
        <v>189</v>
      </c>
      <c r="D275" s="52" t="s">
        <v>514</v>
      </c>
      <c r="E275" s="52" t="s">
        <v>527</v>
      </c>
      <c r="F275" s="52" t="s">
        <v>14</v>
      </c>
      <c r="G275" s="52" t="s">
        <v>528</v>
      </c>
      <c r="H275" s="52">
        <v>48</v>
      </c>
      <c r="I275" s="52" t="s">
        <v>66</v>
      </c>
      <c r="J275" s="52">
        <v>2012</v>
      </c>
      <c r="K275" s="47">
        <v>20321523</v>
      </c>
      <c r="L275" s="52" t="s">
        <v>1077</v>
      </c>
    </row>
    <row r="276" spans="1:12" hidden="1" x14ac:dyDescent="0.25">
      <c r="A276" s="50" t="s">
        <v>1264</v>
      </c>
      <c r="B276" s="50" t="s">
        <v>810</v>
      </c>
      <c r="C276" s="52" t="s">
        <v>189</v>
      </c>
      <c r="D276" s="52" t="s">
        <v>514</v>
      </c>
      <c r="E276" s="52" t="s">
        <v>529</v>
      </c>
      <c r="F276" s="52" t="s">
        <v>14</v>
      </c>
      <c r="G276" s="52" t="s">
        <v>509</v>
      </c>
      <c r="H276" s="52">
        <v>60</v>
      </c>
      <c r="I276" s="52" t="s">
        <v>66</v>
      </c>
      <c r="J276" s="52">
        <v>2012</v>
      </c>
      <c r="K276" s="47">
        <v>20321523</v>
      </c>
      <c r="L276" s="52" t="s">
        <v>1077</v>
      </c>
    </row>
    <row r="277" spans="1:12" hidden="1" x14ac:dyDescent="0.25">
      <c r="A277" s="50" t="s">
        <v>1264</v>
      </c>
      <c r="B277" s="50" t="s">
        <v>811</v>
      </c>
      <c r="C277" s="52" t="s">
        <v>189</v>
      </c>
      <c r="D277" s="52" t="s">
        <v>514</v>
      </c>
      <c r="E277" s="52" t="s">
        <v>529</v>
      </c>
      <c r="F277" s="52" t="s">
        <v>14</v>
      </c>
      <c r="G277" s="52" t="s">
        <v>530</v>
      </c>
      <c r="H277" s="52">
        <v>48</v>
      </c>
      <c r="I277" s="52" t="s">
        <v>66</v>
      </c>
      <c r="J277" s="52">
        <v>2012</v>
      </c>
      <c r="K277" s="47">
        <v>20321523</v>
      </c>
      <c r="L277" s="52" t="s">
        <v>1077</v>
      </c>
    </row>
    <row r="278" spans="1:12" hidden="1" x14ac:dyDescent="0.25">
      <c r="A278" s="50" t="s">
        <v>1264</v>
      </c>
      <c r="B278" s="50" t="s">
        <v>812</v>
      </c>
      <c r="C278" s="52" t="s">
        <v>189</v>
      </c>
      <c r="D278" s="52" t="s">
        <v>514</v>
      </c>
      <c r="E278" s="52" t="s">
        <v>529</v>
      </c>
      <c r="F278" s="52" t="s">
        <v>14</v>
      </c>
      <c r="G278" s="52" t="s">
        <v>531</v>
      </c>
      <c r="H278" s="52">
        <v>40</v>
      </c>
      <c r="I278" s="52" t="s">
        <v>66</v>
      </c>
      <c r="J278" s="52">
        <v>2012</v>
      </c>
      <c r="K278" s="47">
        <v>20321523</v>
      </c>
      <c r="L278" s="52" t="s">
        <v>1077</v>
      </c>
    </row>
    <row r="279" spans="1:12" hidden="1" x14ac:dyDescent="0.25">
      <c r="A279" s="50" t="s">
        <v>1264</v>
      </c>
      <c r="B279" s="50" t="s">
        <v>813</v>
      </c>
      <c r="C279" s="52" t="s">
        <v>189</v>
      </c>
      <c r="D279" s="52" t="s">
        <v>532</v>
      </c>
      <c r="E279" s="52" t="s">
        <v>477</v>
      </c>
      <c r="F279" s="52" t="s">
        <v>14</v>
      </c>
      <c r="G279" s="52" t="s">
        <v>533</v>
      </c>
      <c r="H279" s="52">
        <v>300</v>
      </c>
      <c r="I279" s="52" t="s">
        <v>16</v>
      </c>
      <c r="J279" s="52">
        <v>2012</v>
      </c>
      <c r="K279" s="47">
        <v>71628084</v>
      </c>
      <c r="L279" s="52" t="s">
        <v>1077</v>
      </c>
    </row>
    <row r="280" spans="1:12" hidden="1" x14ac:dyDescent="0.25">
      <c r="A280" s="50" t="s">
        <v>1264</v>
      </c>
      <c r="B280" s="50" t="s">
        <v>814</v>
      </c>
      <c r="C280" s="52" t="s">
        <v>189</v>
      </c>
      <c r="D280" s="52" t="s">
        <v>534</v>
      </c>
      <c r="E280" s="52" t="s">
        <v>477</v>
      </c>
      <c r="F280" s="52" t="s">
        <v>14</v>
      </c>
      <c r="G280" s="52" t="s">
        <v>535</v>
      </c>
      <c r="H280" s="52">
        <v>36</v>
      </c>
      <c r="I280" s="52" t="s">
        <v>16</v>
      </c>
      <c r="J280" s="52">
        <v>2012</v>
      </c>
      <c r="K280" s="47">
        <v>34252470</v>
      </c>
      <c r="L280" s="52" t="s">
        <v>1077</v>
      </c>
    </row>
    <row r="281" spans="1:12" hidden="1" x14ac:dyDescent="0.25">
      <c r="A281" s="50" t="s">
        <v>1264</v>
      </c>
      <c r="B281" s="50" t="s">
        <v>815</v>
      </c>
      <c r="C281" s="52" t="s">
        <v>189</v>
      </c>
      <c r="D281" s="52" t="s">
        <v>532</v>
      </c>
      <c r="E281" s="52" t="s">
        <v>477</v>
      </c>
      <c r="F281" s="52" t="s">
        <v>14</v>
      </c>
      <c r="G281" s="52" t="s">
        <v>536</v>
      </c>
      <c r="H281" s="52">
        <v>140</v>
      </c>
      <c r="I281" s="52" t="s">
        <v>16</v>
      </c>
      <c r="J281" s="52">
        <v>2012</v>
      </c>
      <c r="K281" s="47">
        <v>34252470</v>
      </c>
      <c r="L281" s="52" t="s">
        <v>1077</v>
      </c>
    </row>
    <row r="282" spans="1:12" hidden="1" x14ac:dyDescent="0.25">
      <c r="A282" s="50" t="s">
        <v>1264</v>
      </c>
      <c r="B282" s="50" t="s">
        <v>816</v>
      </c>
      <c r="C282" s="52" t="s">
        <v>189</v>
      </c>
      <c r="D282" s="52" t="s">
        <v>532</v>
      </c>
      <c r="E282" s="52" t="s">
        <v>477</v>
      </c>
      <c r="F282" s="52" t="s">
        <v>14</v>
      </c>
      <c r="G282" s="52" t="s">
        <v>537</v>
      </c>
      <c r="H282" s="52">
        <v>148</v>
      </c>
      <c r="I282" s="52" t="s">
        <v>16</v>
      </c>
      <c r="J282" s="52">
        <v>2012</v>
      </c>
      <c r="K282" s="47">
        <v>34252470</v>
      </c>
      <c r="L282" s="52" t="s">
        <v>1077</v>
      </c>
    </row>
    <row r="283" spans="1:12" hidden="1" x14ac:dyDescent="0.25">
      <c r="A283" s="50" t="s">
        <v>1264</v>
      </c>
      <c r="B283" s="50" t="s">
        <v>817</v>
      </c>
      <c r="C283" s="52" t="s">
        <v>189</v>
      </c>
      <c r="D283" s="52" t="s">
        <v>532</v>
      </c>
      <c r="E283" s="52" t="s">
        <v>477</v>
      </c>
      <c r="F283" s="52" t="s">
        <v>14</v>
      </c>
      <c r="G283" s="52" t="s">
        <v>538</v>
      </c>
      <c r="H283" s="52">
        <v>69</v>
      </c>
      <c r="I283" s="52" t="s">
        <v>16</v>
      </c>
      <c r="J283" s="52">
        <v>2012</v>
      </c>
      <c r="K283" s="47">
        <v>34252470</v>
      </c>
      <c r="L283" s="52" t="s">
        <v>1077</v>
      </c>
    </row>
    <row r="284" spans="1:12" hidden="1" x14ac:dyDescent="0.25">
      <c r="A284" s="50" t="s">
        <v>1264</v>
      </c>
      <c r="B284" s="50" t="s">
        <v>818</v>
      </c>
      <c r="C284" s="52" t="s">
        <v>189</v>
      </c>
      <c r="D284" s="52" t="s">
        <v>493</v>
      </c>
      <c r="E284" s="52" t="s">
        <v>477</v>
      </c>
      <c r="F284" s="52" t="s">
        <v>14</v>
      </c>
      <c r="G284" s="52" t="s">
        <v>539</v>
      </c>
      <c r="H284" s="52">
        <v>69</v>
      </c>
      <c r="I284" s="52" t="s">
        <v>16</v>
      </c>
      <c r="J284" s="52">
        <v>2012</v>
      </c>
      <c r="K284" s="47">
        <v>34252470</v>
      </c>
      <c r="L284" s="52" t="s">
        <v>1077</v>
      </c>
    </row>
    <row r="285" spans="1:12" hidden="1" x14ac:dyDescent="0.25">
      <c r="A285" s="50" t="s">
        <v>1264</v>
      </c>
      <c r="B285" s="50" t="s">
        <v>819</v>
      </c>
      <c r="C285" s="52" t="s">
        <v>189</v>
      </c>
      <c r="D285" s="52" t="s">
        <v>493</v>
      </c>
      <c r="E285" s="52" t="s">
        <v>477</v>
      </c>
      <c r="F285" s="52" t="s">
        <v>14</v>
      </c>
      <c r="G285" s="52" t="s">
        <v>540</v>
      </c>
      <c r="H285" s="52">
        <v>69</v>
      </c>
      <c r="I285" s="52" t="s">
        <v>16</v>
      </c>
      <c r="J285" s="52">
        <v>2012</v>
      </c>
      <c r="K285" s="47">
        <v>34252470</v>
      </c>
      <c r="L285" s="52" t="s">
        <v>1077</v>
      </c>
    </row>
    <row r="286" spans="1:12" hidden="1" x14ac:dyDescent="0.25">
      <c r="A286" s="50" t="s">
        <v>1264</v>
      </c>
      <c r="B286" s="50" t="s">
        <v>820</v>
      </c>
      <c r="C286" s="52" t="s">
        <v>189</v>
      </c>
      <c r="D286" s="52" t="s">
        <v>493</v>
      </c>
      <c r="E286" s="52" t="s">
        <v>477</v>
      </c>
      <c r="F286" s="52" t="s">
        <v>14</v>
      </c>
      <c r="G286" s="52" t="s">
        <v>541</v>
      </c>
      <c r="H286" s="52">
        <v>88</v>
      </c>
      <c r="I286" s="52" t="s">
        <v>16</v>
      </c>
      <c r="J286" s="52">
        <v>2012</v>
      </c>
      <c r="K286" s="47">
        <v>34252470</v>
      </c>
      <c r="L286" s="52" t="s">
        <v>1077</v>
      </c>
    </row>
    <row r="287" spans="1:12" hidden="1" x14ac:dyDescent="0.25">
      <c r="A287" s="50" t="s">
        <v>1264</v>
      </c>
      <c r="B287" s="50" t="s">
        <v>821</v>
      </c>
      <c r="C287" s="52" t="s">
        <v>189</v>
      </c>
      <c r="D287" s="52" t="s">
        <v>493</v>
      </c>
      <c r="E287" s="52" t="s">
        <v>477</v>
      </c>
      <c r="F287" s="52" t="s">
        <v>14</v>
      </c>
      <c r="G287" s="52" t="s">
        <v>542</v>
      </c>
      <c r="H287" s="52">
        <v>88</v>
      </c>
      <c r="I287" s="52" t="s">
        <v>16</v>
      </c>
      <c r="J287" s="52">
        <v>2012</v>
      </c>
      <c r="K287" s="47">
        <v>34252477</v>
      </c>
      <c r="L287" s="52" t="s">
        <v>1077</v>
      </c>
    </row>
    <row r="288" spans="1:12" hidden="1" x14ac:dyDescent="0.25">
      <c r="A288" s="50" t="s">
        <v>1264</v>
      </c>
      <c r="B288" s="50" t="s">
        <v>822</v>
      </c>
      <c r="C288" s="52" t="s">
        <v>189</v>
      </c>
      <c r="D288" s="52" t="s">
        <v>532</v>
      </c>
      <c r="E288" s="52" t="s">
        <v>477</v>
      </c>
      <c r="F288" s="52" t="s">
        <v>14</v>
      </c>
      <c r="G288" s="52" t="s">
        <v>543</v>
      </c>
      <c r="H288" s="52">
        <v>93</v>
      </c>
      <c r="I288" s="52" t="s">
        <v>16</v>
      </c>
      <c r="J288" s="52">
        <v>2012</v>
      </c>
      <c r="K288" s="47">
        <v>23771636</v>
      </c>
      <c r="L288" s="52" t="s">
        <v>1077</v>
      </c>
    </row>
    <row r="289" spans="1:12" hidden="1" x14ac:dyDescent="0.25">
      <c r="A289" s="50" t="s">
        <v>1264</v>
      </c>
      <c r="B289" s="50" t="s">
        <v>823</v>
      </c>
      <c r="C289" s="52" t="s">
        <v>189</v>
      </c>
      <c r="D289" s="52" t="s">
        <v>532</v>
      </c>
      <c r="E289" s="52" t="s">
        <v>477</v>
      </c>
      <c r="F289" s="52" t="s">
        <v>14</v>
      </c>
      <c r="G289" s="52" t="s">
        <v>544</v>
      </c>
      <c r="H289" s="52">
        <v>80</v>
      </c>
      <c r="I289" s="52" t="s">
        <v>16</v>
      </c>
      <c r="J289" s="52">
        <v>2012</v>
      </c>
      <c r="K289" s="47">
        <v>23771634</v>
      </c>
      <c r="L289" s="52" t="s">
        <v>1077</v>
      </c>
    </row>
    <row r="290" spans="1:12" hidden="1" x14ac:dyDescent="0.25">
      <c r="A290" s="50" t="s">
        <v>1264</v>
      </c>
      <c r="B290" s="50" t="s">
        <v>824</v>
      </c>
      <c r="C290" s="52" t="s">
        <v>189</v>
      </c>
      <c r="D290" s="52" t="s">
        <v>532</v>
      </c>
      <c r="E290" s="52" t="s">
        <v>477</v>
      </c>
      <c r="F290" s="52" t="s">
        <v>14</v>
      </c>
      <c r="G290" s="52" t="s">
        <v>545</v>
      </c>
      <c r="H290" s="52">
        <v>82</v>
      </c>
      <c r="I290" s="52" t="s">
        <v>16</v>
      </c>
      <c r="J290" s="52">
        <v>2012</v>
      </c>
      <c r="K290" s="47">
        <v>23771634</v>
      </c>
      <c r="L290" s="52" t="s">
        <v>1077</v>
      </c>
    </row>
    <row r="291" spans="1:12" hidden="1" x14ac:dyDescent="0.25">
      <c r="A291" s="50" t="s">
        <v>1264</v>
      </c>
      <c r="B291" s="50" t="s">
        <v>825</v>
      </c>
      <c r="C291" s="52" t="s">
        <v>189</v>
      </c>
      <c r="D291" s="52" t="s">
        <v>532</v>
      </c>
      <c r="E291" s="52" t="s">
        <v>546</v>
      </c>
      <c r="F291" s="52" t="s">
        <v>14</v>
      </c>
      <c r="G291" s="52" t="s">
        <v>547</v>
      </c>
      <c r="H291" s="52">
        <v>93</v>
      </c>
      <c r="I291" s="52" t="s">
        <v>16</v>
      </c>
      <c r="J291" s="52">
        <v>2012</v>
      </c>
      <c r="K291" s="47">
        <v>26340980</v>
      </c>
      <c r="L291" s="52" t="s">
        <v>1077</v>
      </c>
    </row>
    <row r="292" spans="1:12" hidden="1" x14ac:dyDescent="0.25">
      <c r="A292" s="50" t="s">
        <v>1264</v>
      </c>
      <c r="B292" s="50" t="s">
        <v>826</v>
      </c>
      <c r="C292" s="52" t="s">
        <v>189</v>
      </c>
      <c r="D292" s="52" t="s">
        <v>532</v>
      </c>
      <c r="E292" s="52" t="s">
        <v>548</v>
      </c>
      <c r="F292" s="52" t="s">
        <v>14</v>
      </c>
      <c r="G292" s="52" t="s">
        <v>549</v>
      </c>
      <c r="H292" s="52">
        <v>75</v>
      </c>
      <c r="I292" s="52" t="s">
        <v>16</v>
      </c>
      <c r="J292" s="52">
        <v>2012</v>
      </c>
      <c r="K292" s="47">
        <v>27094350</v>
      </c>
      <c r="L292" s="52" t="s">
        <v>1077</v>
      </c>
    </row>
    <row r="293" spans="1:12" hidden="1" x14ac:dyDescent="0.25">
      <c r="A293" s="50" t="s">
        <v>1264</v>
      </c>
      <c r="B293" s="50" t="s">
        <v>827</v>
      </c>
      <c r="C293" s="52" t="s">
        <v>189</v>
      </c>
      <c r="D293" s="52" t="s">
        <v>532</v>
      </c>
      <c r="E293" s="52" t="s">
        <v>546</v>
      </c>
      <c r="F293" s="52" t="s">
        <v>14</v>
      </c>
      <c r="G293" s="52" t="s">
        <v>550</v>
      </c>
      <c r="H293" s="52">
        <v>72</v>
      </c>
      <c r="I293" s="52" t="s">
        <v>16</v>
      </c>
      <c r="J293" s="52">
        <v>2012</v>
      </c>
      <c r="K293" s="47">
        <v>26340980</v>
      </c>
      <c r="L293" s="52" t="s">
        <v>1077</v>
      </c>
    </row>
    <row r="294" spans="1:12" hidden="1" x14ac:dyDescent="0.25">
      <c r="A294" s="50" t="s">
        <v>1264</v>
      </c>
      <c r="B294" s="50" t="s">
        <v>828</v>
      </c>
      <c r="C294" s="52" t="s">
        <v>189</v>
      </c>
      <c r="D294" s="52" t="s">
        <v>532</v>
      </c>
      <c r="E294" s="52" t="s">
        <v>477</v>
      </c>
      <c r="F294" s="52" t="s">
        <v>14</v>
      </c>
      <c r="G294" s="52" t="s">
        <v>551</v>
      </c>
      <c r="H294" s="52">
        <v>120</v>
      </c>
      <c r="I294" s="52" t="s">
        <v>16</v>
      </c>
      <c r="J294" s="52">
        <v>2012</v>
      </c>
      <c r="K294" s="47">
        <v>43350960</v>
      </c>
      <c r="L294" s="52" t="s">
        <v>1077</v>
      </c>
    </row>
    <row r="295" spans="1:12" hidden="1" x14ac:dyDescent="0.25">
      <c r="A295" s="50" t="s">
        <v>1264</v>
      </c>
      <c r="B295" s="50" t="s">
        <v>829</v>
      </c>
      <c r="C295" s="52" t="s">
        <v>189</v>
      </c>
      <c r="D295" s="52" t="s">
        <v>493</v>
      </c>
      <c r="E295" s="52" t="s">
        <v>552</v>
      </c>
      <c r="F295" s="52" t="s">
        <v>14</v>
      </c>
      <c r="G295" s="52" t="s">
        <v>553</v>
      </c>
      <c r="H295" s="52">
        <v>92</v>
      </c>
      <c r="I295" s="52" t="s">
        <v>16</v>
      </c>
      <c r="J295" s="52">
        <v>2012</v>
      </c>
      <c r="K295" s="47">
        <v>27094350</v>
      </c>
      <c r="L295" s="52" t="s">
        <v>1077</v>
      </c>
    </row>
    <row r="296" spans="1:12" hidden="1" x14ac:dyDescent="0.25">
      <c r="A296" s="50" t="s">
        <v>1264</v>
      </c>
      <c r="B296" s="50" t="s">
        <v>830</v>
      </c>
      <c r="C296" s="52" t="s">
        <v>189</v>
      </c>
      <c r="D296" s="52" t="s">
        <v>493</v>
      </c>
      <c r="E296" s="52" t="s">
        <v>554</v>
      </c>
      <c r="F296" s="52" t="s">
        <v>14</v>
      </c>
      <c r="G296" s="52" t="s">
        <v>555</v>
      </c>
      <c r="H296" s="52">
        <v>396</v>
      </c>
      <c r="I296" s="52" t="s">
        <v>16</v>
      </c>
      <c r="J296" s="52">
        <v>2012</v>
      </c>
      <c r="K296" s="47">
        <v>68639020</v>
      </c>
      <c r="L296" s="52" t="s">
        <v>1077</v>
      </c>
    </row>
    <row r="297" spans="1:12" hidden="1" x14ac:dyDescent="0.25">
      <c r="A297" s="50" t="s">
        <v>1264</v>
      </c>
      <c r="B297" s="50" t="s">
        <v>831</v>
      </c>
      <c r="C297" s="52" t="s">
        <v>189</v>
      </c>
      <c r="D297" s="52" t="s">
        <v>493</v>
      </c>
      <c r="E297" s="52" t="s">
        <v>552</v>
      </c>
      <c r="F297" s="52" t="s">
        <v>14</v>
      </c>
      <c r="G297" s="52" t="s">
        <v>556</v>
      </c>
      <c r="H297" s="52">
        <v>60</v>
      </c>
      <c r="I297" s="52" t="s">
        <v>16</v>
      </c>
      <c r="J297" s="52">
        <v>2012</v>
      </c>
      <c r="K297" s="47">
        <v>27094350</v>
      </c>
      <c r="L297" s="52" t="s">
        <v>1077</v>
      </c>
    </row>
    <row r="298" spans="1:12" hidden="1" x14ac:dyDescent="0.25">
      <c r="A298" s="50" t="s">
        <v>1264</v>
      </c>
      <c r="B298" s="50" t="s">
        <v>832</v>
      </c>
      <c r="C298" s="52" t="s">
        <v>189</v>
      </c>
      <c r="D298" s="52" t="s">
        <v>493</v>
      </c>
      <c r="E298" s="52" t="s">
        <v>557</v>
      </c>
      <c r="F298" s="52" t="s">
        <v>14</v>
      </c>
      <c r="G298" s="52" t="s">
        <v>558</v>
      </c>
      <c r="H298" s="52">
        <v>50</v>
      </c>
      <c r="I298" s="52" t="s">
        <v>16</v>
      </c>
      <c r="J298" s="52">
        <v>2012</v>
      </c>
      <c r="K298" s="47">
        <v>19507932</v>
      </c>
      <c r="L298" s="52" t="s">
        <v>1077</v>
      </c>
    </row>
    <row r="299" spans="1:12" hidden="1" x14ac:dyDescent="0.25">
      <c r="A299" s="50" t="s">
        <v>1264</v>
      </c>
      <c r="B299" s="50" t="s">
        <v>833</v>
      </c>
      <c r="C299" s="52" t="s">
        <v>189</v>
      </c>
      <c r="D299" s="52" t="s">
        <v>493</v>
      </c>
      <c r="E299" s="52" t="s">
        <v>559</v>
      </c>
      <c r="F299" s="52" t="s">
        <v>14</v>
      </c>
      <c r="G299" s="52" t="s">
        <v>560</v>
      </c>
      <c r="H299" s="52">
        <v>120</v>
      </c>
      <c r="I299" s="52" t="s">
        <v>16</v>
      </c>
      <c r="J299" s="52">
        <v>2012</v>
      </c>
      <c r="K299" s="47">
        <v>19507932</v>
      </c>
      <c r="L299" s="52" t="s">
        <v>1077</v>
      </c>
    </row>
    <row r="300" spans="1:12" hidden="1" x14ac:dyDescent="0.25">
      <c r="A300" s="50" t="s">
        <v>1264</v>
      </c>
      <c r="B300" s="50" t="s">
        <v>834</v>
      </c>
      <c r="C300" s="52" t="s">
        <v>189</v>
      </c>
      <c r="D300" s="52" t="s">
        <v>493</v>
      </c>
      <c r="E300" s="52" t="s">
        <v>561</v>
      </c>
      <c r="F300" s="52" t="s">
        <v>14</v>
      </c>
      <c r="G300" s="52" t="s">
        <v>562</v>
      </c>
      <c r="H300" s="52">
        <v>100</v>
      </c>
      <c r="I300" s="52" t="s">
        <v>16</v>
      </c>
      <c r="J300" s="52">
        <v>2012</v>
      </c>
      <c r="K300" s="47">
        <v>19507932</v>
      </c>
      <c r="L300" s="52" t="s">
        <v>1077</v>
      </c>
    </row>
    <row r="301" spans="1:12" hidden="1" x14ac:dyDescent="0.25">
      <c r="A301" s="50" t="s">
        <v>1264</v>
      </c>
      <c r="B301" s="50" t="s">
        <v>835</v>
      </c>
      <c r="C301" s="52" t="s">
        <v>189</v>
      </c>
      <c r="D301" s="52" t="s">
        <v>563</v>
      </c>
      <c r="E301" s="52" t="s">
        <v>563</v>
      </c>
      <c r="F301" s="52" t="s">
        <v>14</v>
      </c>
      <c r="G301" s="52" t="s">
        <v>564</v>
      </c>
      <c r="H301" s="52">
        <v>87</v>
      </c>
      <c r="I301" s="52" t="s">
        <v>16</v>
      </c>
      <c r="J301" s="52">
        <v>2012</v>
      </c>
      <c r="K301" s="47">
        <v>31429446</v>
      </c>
      <c r="L301" s="52" t="s">
        <v>1077</v>
      </c>
    </row>
    <row r="302" spans="1:12" hidden="1" x14ac:dyDescent="0.25">
      <c r="A302" s="50" t="s">
        <v>1264</v>
      </c>
      <c r="B302" s="50" t="s">
        <v>836</v>
      </c>
      <c r="C302" s="52" t="s">
        <v>189</v>
      </c>
      <c r="D302" s="52" t="s">
        <v>563</v>
      </c>
      <c r="E302" s="52" t="s">
        <v>563</v>
      </c>
      <c r="F302" s="52" t="s">
        <v>14</v>
      </c>
      <c r="G302" s="52" t="s">
        <v>565</v>
      </c>
      <c r="H302" s="52">
        <v>51</v>
      </c>
      <c r="I302" s="52" t="s">
        <v>16</v>
      </c>
      <c r="J302" s="52">
        <v>2012</v>
      </c>
      <c r="K302" s="47">
        <v>18424158</v>
      </c>
      <c r="L302" s="52" t="s">
        <v>1077</v>
      </c>
    </row>
    <row r="303" spans="1:12" hidden="1" x14ac:dyDescent="0.25">
      <c r="A303" s="50" t="s">
        <v>1264</v>
      </c>
      <c r="B303" s="50" t="s">
        <v>837</v>
      </c>
      <c r="C303" s="52" t="s">
        <v>189</v>
      </c>
      <c r="D303" s="52" t="s">
        <v>563</v>
      </c>
      <c r="E303" s="52" t="s">
        <v>563</v>
      </c>
      <c r="F303" s="52" t="s">
        <v>14</v>
      </c>
      <c r="G303" s="52" t="s">
        <v>566</v>
      </c>
      <c r="H303" s="52">
        <v>79</v>
      </c>
      <c r="I303" s="52" t="s">
        <v>16</v>
      </c>
      <c r="J303" s="52">
        <v>2012</v>
      </c>
      <c r="K303" s="47">
        <v>29081269</v>
      </c>
      <c r="L303" s="52" t="s">
        <v>1077</v>
      </c>
    </row>
    <row r="304" spans="1:12" hidden="1" x14ac:dyDescent="0.25">
      <c r="A304" s="50" t="s">
        <v>1264</v>
      </c>
      <c r="B304" s="50" t="s">
        <v>838</v>
      </c>
      <c r="C304" s="52" t="s">
        <v>189</v>
      </c>
      <c r="D304" s="52" t="s">
        <v>563</v>
      </c>
      <c r="E304" s="52" t="s">
        <v>563</v>
      </c>
      <c r="F304" s="52" t="s">
        <v>14</v>
      </c>
      <c r="G304" s="52" t="s">
        <v>567</v>
      </c>
      <c r="H304" s="52">
        <v>82</v>
      </c>
      <c r="I304" s="52" t="s">
        <v>16</v>
      </c>
      <c r="J304" s="52">
        <v>2012</v>
      </c>
      <c r="K304" s="47">
        <v>29081269</v>
      </c>
      <c r="L304" s="52" t="s">
        <v>1077</v>
      </c>
    </row>
    <row r="305" spans="1:14" hidden="1" x14ac:dyDescent="0.25">
      <c r="A305" s="50" t="s">
        <v>1264</v>
      </c>
      <c r="B305" s="50" t="s">
        <v>839</v>
      </c>
      <c r="C305" s="52" t="s">
        <v>183</v>
      </c>
      <c r="D305" s="52" t="s">
        <v>568</v>
      </c>
      <c r="E305" s="52" t="s">
        <v>568</v>
      </c>
      <c r="F305" s="51" t="s">
        <v>76</v>
      </c>
      <c r="G305" s="52" t="s">
        <v>569</v>
      </c>
      <c r="H305" s="52">
        <v>160</v>
      </c>
      <c r="I305" s="52" t="s">
        <v>16</v>
      </c>
      <c r="J305" s="52">
        <v>2012</v>
      </c>
      <c r="K305" s="47">
        <v>57801280</v>
      </c>
      <c r="L305" s="53" t="s">
        <v>1074</v>
      </c>
      <c r="M305" s="53"/>
    </row>
    <row r="306" spans="1:14" hidden="1" x14ac:dyDescent="0.25">
      <c r="A306" s="50" t="s">
        <v>1264</v>
      </c>
      <c r="B306" s="50" t="s">
        <v>840</v>
      </c>
      <c r="C306" s="52" t="s">
        <v>183</v>
      </c>
      <c r="D306" s="52" t="s">
        <v>568</v>
      </c>
      <c r="E306" s="52" t="s">
        <v>570</v>
      </c>
      <c r="F306" s="51" t="s">
        <v>76</v>
      </c>
      <c r="G306" s="52" t="s">
        <v>571</v>
      </c>
      <c r="H306" s="52">
        <v>100</v>
      </c>
      <c r="I306" s="52" t="s">
        <v>66</v>
      </c>
      <c r="J306" s="52">
        <v>2012</v>
      </c>
      <c r="K306" s="47">
        <v>48784700</v>
      </c>
      <c r="L306" s="53" t="s">
        <v>1074</v>
      </c>
      <c r="M306" s="53"/>
    </row>
    <row r="307" spans="1:14" hidden="1" x14ac:dyDescent="0.25">
      <c r="A307" s="50" t="s">
        <v>1264</v>
      </c>
      <c r="B307" s="50" t="s">
        <v>841</v>
      </c>
      <c r="C307" s="52" t="s">
        <v>183</v>
      </c>
      <c r="D307" s="52" t="s">
        <v>568</v>
      </c>
      <c r="E307" s="52" t="s">
        <v>568</v>
      </c>
      <c r="F307" s="55" t="s">
        <v>56</v>
      </c>
      <c r="G307" s="52" t="s">
        <v>572</v>
      </c>
      <c r="H307" s="52">
        <v>100</v>
      </c>
      <c r="I307" s="52" t="s">
        <v>16</v>
      </c>
      <c r="J307" s="52">
        <v>2012</v>
      </c>
      <c r="K307" s="47">
        <v>38758100</v>
      </c>
      <c r="L307" s="53" t="s">
        <v>1074</v>
      </c>
      <c r="M307" s="53"/>
    </row>
    <row r="308" spans="1:14" hidden="1" x14ac:dyDescent="0.25">
      <c r="A308" s="50" t="s">
        <v>1264</v>
      </c>
      <c r="B308" s="50" t="s">
        <v>842</v>
      </c>
      <c r="C308" s="52" t="s">
        <v>183</v>
      </c>
      <c r="D308" s="52" t="s">
        <v>568</v>
      </c>
      <c r="E308" s="52" t="s">
        <v>573</v>
      </c>
      <c r="F308" s="51" t="s">
        <v>76</v>
      </c>
      <c r="G308" s="52" t="s">
        <v>574</v>
      </c>
      <c r="H308" s="52">
        <v>100</v>
      </c>
      <c r="I308" s="52" t="s">
        <v>66</v>
      </c>
      <c r="J308" s="52">
        <v>2012</v>
      </c>
      <c r="K308" s="47">
        <v>48784700</v>
      </c>
      <c r="L308" s="53" t="s">
        <v>1074</v>
      </c>
      <c r="M308" s="53"/>
    </row>
    <row r="309" spans="1:14" hidden="1" x14ac:dyDescent="0.25">
      <c r="A309" s="50" t="s">
        <v>1264</v>
      </c>
      <c r="B309" s="50" t="s">
        <v>843</v>
      </c>
      <c r="C309" s="52" t="s">
        <v>183</v>
      </c>
      <c r="D309" s="52" t="s">
        <v>575</v>
      </c>
      <c r="E309" s="52" t="s">
        <v>576</v>
      </c>
      <c r="F309" s="55" t="s">
        <v>56</v>
      </c>
      <c r="G309" s="52" t="s">
        <v>577</v>
      </c>
      <c r="H309" s="52">
        <v>90</v>
      </c>
      <c r="I309" s="52" t="s">
        <v>16</v>
      </c>
      <c r="J309" s="52">
        <v>2012</v>
      </c>
      <c r="K309" s="47">
        <v>34882290</v>
      </c>
      <c r="L309" s="53" t="s">
        <v>1074</v>
      </c>
      <c r="M309" s="53"/>
    </row>
    <row r="310" spans="1:14" hidden="1" x14ac:dyDescent="0.25">
      <c r="A310" s="50" t="s">
        <v>1264</v>
      </c>
      <c r="B310" s="50" t="s">
        <v>844</v>
      </c>
      <c r="C310" s="52" t="s">
        <v>183</v>
      </c>
      <c r="D310" s="52" t="s">
        <v>575</v>
      </c>
      <c r="F310" s="51" t="s">
        <v>76</v>
      </c>
      <c r="G310" s="52" t="s">
        <v>578</v>
      </c>
      <c r="H310" s="52">
        <v>42</v>
      </c>
      <c r="I310" s="52" t="s">
        <v>16</v>
      </c>
      <c r="J310" s="52">
        <v>2012</v>
      </c>
      <c r="K310" s="47">
        <v>16278402</v>
      </c>
      <c r="L310" s="53" t="s">
        <v>1074</v>
      </c>
      <c r="M310" s="53"/>
    </row>
    <row r="311" spans="1:14" hidden="1" x14ac:dyDescent="0.25">
      <c r="A311" s="50" t="s">
        <v>1264</v>
      </c>
      <c r="B311" s="50" t="s">
        <v>845</v>
      </c>
      <c r="C311" s="52" t="s">
        <v>183</v>
      </c>
      <c r="D311" s="52" t="s">
        <v>575</v>
      </c>
      <c r="E311" s="52" t="s">
        <v>579</v>
      </c>
      <c r="F311" s="51" t="s">
        <v>76</v>
      </c>
      <c r="G311" s="52" t="s">
        <v>580</v>
      </c>
      <c r="H311" s="52">
        <v>89</v>
      </c>
      <c r="I311" s="52" t="s">
        <v>66</v>
      </c>
      <c r="J311" s="52">
        <v>2012</v>
      </c>
      <c r="K311" s="47">
        <v>43418383</v>
      </c>
      <c r="L311" s="53" t="s">
        <v>1074</v>
      </c>
      <c r="M311" s="53"/>
    </row>
    <row r="312" spans="1:14" hidden="1" x14ac:dyDescent="0.25">
      <c r="A312" s="50" t="s">
        <v>1264</v>
      </c>
      <c r="B312" s="50" t="s">
        <v>846</v>
      </c>
      <c r="C312" s="52" t="s">
        <v>183</v>
      </c>
      <c r="D312" s="52" t="s">
        <v>575</v>
      </c>
      <c r="E312" s="52" t="s">
        <v>581</v>
      </c>
      <c r="F312" s="51" t="s">
        <v>76</v>
      </c>
      <c r="G312" s="52" t="s">
        <v>582</v>
      </c>
      <c r="H312" s="52">
        <v>182</v>
      </c>
      <c r="I312" s="52" t="s">
        <v>16</v>
      </c>
      <c r="J312" s="52">
        <v>2012</v>
      </c>
      <c r="K312" s="47">
        <v>65748956</v>
      </c>
      <c r="L312" s="53" t="s">
        <v>1074</v>
      </c>
      <c r="M312" s="53"/>
    </row>
    <row r="313" spans="1:14" hidden="1" x14ac:dyDescent="0.25">
      <c r="A313" s="50" t="s">
        <v>1264</v>
      </c>
      <c r="B313" s="50" t="s">
        <v>847</v>
      </c>
      <c r="C313" s="52" t="s">
        <v>183</v>
      </c>
      <c r="D313" s="52" t="s">
        <v>575</v>
      </c>
      <c r="F313" s="51" t="s">
        <v>76</v>
      </c>
      <c r="G313" s="52" t="s">
        <v>583</v>
      </c>
      <c r="H313" s="52">
        <v>56</v>
      </c>
      <c r="I313" s="52" t="s">
        <v>16</v>
      </c>
      <c r="J313" s="52">
        <v>2012</v>
      </c>
      <c r="K313" s="47">
        <v>21704536</v>
      </c>
      <c r="L313" s="53" t="s">
        <v>1074</v>
      </c>
      <c r="M313" s="53"/>
    </row>
    <row r="314" spans="1:14" hidden="1" x14ac:dyDescent="0.25">
      <c r="A314" s="50" t="s">
        <v>1264</v>
      </c>
      <c r="B314" s="50" t="s">
        <v>848</v>
      </c>
      <c r="C314" s="52" t="s">
        <v>183</v>
      </c>
      <c r="D314" s="52" t="s">
        <v>575</v>
      </c>
      <c r="F314" s="51" t="s">
        <v>76</v>
      </c>
      <c r="G314" s="52" t="s">
        <v>584</v>
      </c>
      <c r="H314" s="52">
        <v>73</v>
      </c>
      <c r="I314" s="52" t="s">
        <v>16</v>
      </c>
      <c r="J314" s="52">
        <v>2012</v>
      </c>
      <c r="K314" s="47">
        <v>28293413</v>
      </c>
      <c r="L314" s="53" t="s">
        <v>1074</v>
      </c>
      <c r="M314" s="53"/>
    </row>
    <row r="315" spans="1:14" hidden="1" x14ac:dyDescent="0.25">
      <c r="A315" s="50" t="s">
        <v>1264</v>
      </c>
      <c r="B315" s="50" t="s">
        <v>849</v>
      </c>
      <c r="C315" s="52" t="s">
        <v>183</v>
      </c>
      <c r="D315" s="52" t="s">
        <v>585</v>
      </c>
      <c r="E315" s="52" t="s">
        <v>585</v>
      </c>
      <c r="F315" s="51" t="s">
        <v>76</v>
      </c>
      <c r="G315" s="52" t="s">
        <v>586</v>
      </c>
      <c r="H315" s="52">
        <v>45</v>
      </c>
      <c r="I315" s="52" t="s">
        <v>587</v>
      </c>
      <c r="J315" s="52">
        <v>2012</v>
      </c>
      <c r="K315" s="47">
        <v>17441145</v>
      </c>
      <c r="L315" s="53" t="s">
        <v>1074</v>
      </c>
      <c r="M315" s="53"/>
    </row>
    <row r="316" spans="1:14" hidden="1" x14ac:dyDescent="0.25">
      <c r="A316" s="50" t="s">
        <v>1264</v>
      </c>
      <c r="B316" s="50" t="s">
        <v>850</v>
      </c>
      <c r="C316" s="52" t="s">
        <v>183</v>
      </c>
      <c r="D316" s="52" t="s">
        <v>585</v>
      </c>
      <c r="E316" s="52" t="s">
        <v>585</v>
      </c>
      <c r="F316" s="51" t="s">
        <v>76</v>
      </c>
      <c r="G316" s="52" t="s">
        <v>586</v>
      </c>
      <c r="H316" s="52">
        <v>75</v>
      </c>
      <c r="I316" s="52" t="s">
        <v>587</v>
      </c>
      <c r="J316" s="52">
        <v>2012</v>
      </c>
      <c r="K316" s="47">
        <v>29068575</v>
      </c>
      <c r="L316" s="53" t="s">
        <v>1074</v>
      </c>
      <c r="M316" s="53"/>
    </row>
    <row r="317" spans="1:14" hidden="1" x14ac:dyDescent="0.25">
      <c r="A317" s="50" t="s">
        <v>1264</v>
      </c>
      <c r="B317" s="50" t="s">
        <v>890</v>
      </c>
      <c r="C317" s="52" t="s">
        <v>186</v>
      </c>
      <c r="D317" s="52" t="s">
        <v>868</v>
      </c>
      <c r="E317" s="52" t="s">
        <v>868</v>
      </c>
      <c r="F317" s="52" t="s">
        <v>14</v>
      </c>
      <c r="G317" s="52" t="s">
        <v>869</v>
      </c>
      <c r="H317" s="52">
        <v>0</v>
      </c>
      <c r="I317" s="52" t="s">
        <v>16</v>
      </c>
      <c r="J317" s="52">
        <v>2013</v>
      </c>
      <c r="K317" s="47">
        <v>0</v>
      </c>
      <c r="L317" s="53" t="s">
        <v>1074</v>
      </c>
      <c r="M317" s="53"/>
      <c r="N317" s="52" t="s">
        <v>870</v>
      </c>
    </row>
    <row r="318" spans="1:14" hidden="1" x14ac:dyDescent="0.25">
      <c r="A318" s="50" t="s">
        <v>1264</v>
      </c>
      <c r="B318" s="50" t="s">
        <v>891</v>
      </c>
      <c r="C318" s="52" t="s">
        <v>186</v>
      </c>
      <c r="D318" s="52" t="s">
        <v>868</v>
      </c>
      <c r="E318" s="52" t="s">
        <v>868</v>
      </c>
      <c r="F318" s="52" t="s">
        <v>14</v>
      </c>
      <c r="G318" s="52" t="s">
        <v>871</v>
      </c>
      <c r="H318" s="52">
        <v>300</v>
      </c>
      <c r="I318" s="52" t="s">
        <v>16</v>
      </c>
      <c r="J318" s="52">
        <v>2013</v>
      </c>
      <c r="K318" s="47">
        <v>108377400</v>
      </c>
      <c r="L318" s="53" t="s">
        <v>1074</v>
      </c>
      <c r="M318" s="53"/>
    </row>
    <row r="319" spans="1:14" hidden="1" x14ac:dyDescent="0.25">
      <c r="A319" s="50" t="s">
        <v>1264</v>
      </c>
      <c r="B319" s="50" t="s">
        <v>892</v>
      </c>
      <c r="C319" s="52" t="s">
        <v>186</v>
      </c>
      <c r="D319" s="52" t="s">
        <v>868</v>
      </c>
      <c r="E319" s="52" t="s">
        <v>868</v>
      </c>
      <c r="F319" s="52" t="s">
        <v>14</v>
      </c>
      <c r="G319" s="52" t="s">
        <v>872</v>
      </c>
      <c r="H319" s="52">
        <v>0</v>
      </c>
      <c r="I319" s="52" t="s">
        <v>16</v>
      </c>
      <c r="J319" s="52">
        <v>2013</v>
      </c>
      <c r="K319" s="47">
        <v>0</v>
      </c>
      <c r="L319" s="53" t="s">
        <v>1074</v>
      </c>
      <c r="M319" s="53"/>
      <c r="N319" s="52" t="s">
        <v>870</v>
      </c>
    </row>
    <row r="320" spans="1:14" hidden="1" x14ac:dyDescent="0.25">
      <c r="A320" s="50" t="s">
        <v>1264</v>
      </c>
      <c r="B320" s="50" t="s">
        <v>893</v>
      </c>
      <c r="C320" s="52" t="s">
        <v>186</v>
      </c>
      <c r="D320" s="52" t="s">
        <v>868</v>
      </c>
      <c r="E320" s="52" t="s">
        <v>868</v>
      </c>
      <c r="F320" s="52" t="s">
        <v>14</v>
      </c>
      <c r="G320" s="52" t="s">
        <v>873</v>
      </c>
      <c r="H320" s="52">
        <v>169</v>
      </c>
      <c r="I320" s="52" t="s">
        <v>16</v>
      </c>
      <c r="J320" s="52">
        <v>2013</v>
      </c>
      <c r="K320" s="47">
        <v>61052602</v>
      </c>
      <c r="L320" s="53" t="s">
        <v>1074</v>
      </c>
      <c r="M320" s="53"/>
    </row>
    <row r="321" spans="1:14" hidden="1" x14ac:dyDescent="0.25">
      <c r="A321" s="50" t="s">
        <v>1264</v>
      </c>
      <c r="B321" s="50" t="s">
        <v>894</v>
      </c>
      <c r="C321" s="52" t="s">
        <v>186</v>
      </c>
      <c r="D321" s="52" t="s">
        <v>868</v>
      </c>
      <c r="E321" s="52" t="s">
        <v>868</v>
      </c>
      <c r="F321" s="52" t="s">
        <v>14</v>
      </c>
      <c r="G321" s="52" t="s">
        <v>432</v>
      </c>
      <c r="H321" s="52">
        <v>140</v>
      </c>
      <c r="I321" s="52" t="s">
        <v>16</v>
      </c>
      <c r="J321" s="52">
        <v>2013</v>
      </c>
      <c r="K321" s="47">
        <v>50576120</v>
      </c>
      <c r="L321" s="53" t="s">
        <v>1074</v>
      </c>
      <c r="M321" s="53"/>
    </row>
    <row r="322" spans="1:14" hidden="1" x14ac:dyDescent="0.25">
      <c r="A322" s="50" t="s">
        <v>1264</v>
      </c>
      <c r="B322" s="50" t="s">
        <v>895</v>
      </c>
      <c r="C322" s="52" t="s">
        <v>186</v>
      </c>
      <c r="D322" s="52" t="s">
        <v>868</v>
      </c>
      <c r="E322" s="52" t="s">
        <v>868</v>
      </c>
      <c r="F322" s="52" t="s">
        <v>14</v>
      </c>
      <c r="G322" s="52" t="s">
        <v>874</v>
      </c>
      <c r="H322" s="52">
        <v>200</v>
      </c>
      <c r="I322" s="52" t="s">
        <v>16</v>
      </c>
      <c r="J322" s="52">
        <v>2013</v>
      </c>
      <c r="K322" s="47">
        <v>72251600</v>
      </c>
      <c r="L322" s="53" t="s">
        <v>1074</v>
      </c>
      <c r="M322" s="53"/>
    </row>
    <row r="323" spans="1:14" hidden="1" x14ac:dyDescent="0.25">
      <c r="A323" s="50" t="s">
        <v>1264</v>
      </c>
      <c r="B323" s="50" t="s">
        <v>896</v>
      </c>
      <c r="C323" s="52" t="s">
        <v>186</v>
      </c>
      <c r="D323" s="52" t="s">
        <v>868</v>
      </c>
      <c r="E323" s="52" t="s">
        <v>868</v>
      </c>
      <c r="F323" s="52" t="s">
        <v>14</v>
      </c>
      <c r="G323" s="52" t="s">
        <v>875</v>
      </c>
      <c r="H323" s="52">
        <v>180</v>
      </c>
      <c r="I323" s="52" t="s">
        <v>16</v>
      </c>
      <c r="J323" s="52">
        <v>2013</v>
      </c>
      <c r="K323" s="47">
        <v>65026440</v>
      </c>
      <c r="L323" s="53" t="s">
        <v>1074</v>
      </c>
      <c r="M323" s="53"/>
    </row>
    <row r="324" spans="1:14" hidden="1" x14ac:dyDescent="0.25">
      <c r="A324" s="50" t="s">
        <v>1264</v>
      </c>
      <c r="B324" s="50" t="s">
        <v>897</v>
      </c>
      <c r="C324" s="52" t="s">
        <v>186</v>
      </c>
      <c r="D324" s="52" t="s">
        <v>868</v>
      </c>
      <c r="E324" s="52" t="s">
        <v>868</v>
      </c>
      <c r="F324" s="52" t="s">
        <v>14</v>
      </c>
      <c r="G324" s="52" t="s">
        <v>876</v>
      </c>
      <c r="H324" s="52">
        <v>170</v>
      </c>
      <c r="I324" s="52" t="s">
        <v>16</v>
      </c>
      <c r="J324" s="52">
        <v>2013</v>
      </c>
      <c r="K324" s="47">
        <v>61413860</v>
      </c>
      <c r="L324" s="53" t="s">
        <v>1074</v>
      </c>
      <c r="M324" s="53"/>
    </row>
    <row r="325" spans="1:14" hidden="1" x14ac:dyDescent="0.25">
      <c r="A325" s="50" t="s">
        <v>1264</v>
      </c>
      <c r="B325" s="50" t="s">
        <v>898</v>
      </c>
      <c r="C325" s="52" t="s">
        <v>186</v>
      </c>
      <c r="D325" s="52" t="s">
        <v>868</v>
      </c>
      <c r="E325" s="52" t="s">
        <v>868</v>
      </c>
      <c r="F325" s="52" t="s">
        <v>14</v>
      </c>
      <c r="G325" s="52" t="s">
        <v>877</v>
      </c>
      <c r="H325" s="52">
        <v>300</v>
      </c>
      <c r="I325" s="52" t="s">
        <v>16</v>
      </c>
      <c r="J325" s="52">
        <v>2013</v>
      </c>
      <c r="K325" s="47">
        <v>108377400</v>
      </c>
      <c r="L325" s="53" t="s">
        <v>1074</v>
      </c>
      <c r="M325" s="53"/>
    </row>
    <row r="326" spans="1:14" hidden="1" x14ac:dyDescent="0.25">
      <c r="A326" s="50" t="s">
        <v>1264</v>
      </c>
      <c r="B326" s="50" t="s">
        <v>899</v>
      </c>
      <c r="C326" s="52" t="s">
        <v>186</v>
      </c>
      <c r="D326" s="52" t="s">
        <v>868</v>
      </c>
      <c r="E326" s="52" t="s">
        <v>868</v>
      </c>
      <c r="F326" s="52" t="s">
        <v>14</v>
      </c>
      <c r="G326" s="52" t="s">
        <v>878</v>
      </c>
      <c r="H326" s="52">
        <v>302</v>
      </c>
      <c r="I326" s="52" t="s">
        <v>16</v>
      </c>
      <c r="J326" s="52">
        <v>2013</v>
      </c>
      <c r="K326" s="47">
        <v>109099916</v>
      </c>
      <c r="L326" s="53" t="s">
        <v>1074</v>
      </c>
      <c r="M326" s="53"/>
    </row>
    <row r="327" spans="1:14" hidden="1" x14ac:dyDescent="0.25">
      <c r="A327" s="50" t="s">
        <v>1264</v>
      </c>
      <c r="B327" s="50" t="s">
        <v>879</v>
      </c>
      <c r="C327" s="52" t="s">
        <v>186</v>
      </c>
      <c r="D327" s="52" t="s">
        <v>868</v>
      </c>
      <c r="E327" s="52" t="s">
        <v>868</v>
      </c>
      <c r="F327" s="52" t="s">
        <v>880</v>
      </c>
      <c r="G327" s="52" t="s">
        <v>881</v>
      </c>
      <c r="H327" s="52">
        <v>160</v>
      </c>
      <c r="I327" s="52" t="s">
        <v>16</v>
      </c>
      <c r="J327" s="52">
        <v>2013</v>
      </c>
      <c r="K327" s="47">
        <v>62012960</v>
      </c>
      <c r="L327" s="53" t="s">
        <v>1074</v>
      </c>
      <c r="M327" s="53"/>
      <c r="N327" s="52" t="s">
        <v>882</v>
      </c>
    </row>
    <row r="328" spans="1:14" hidden="1" x14ac:dyDescent="0.25">
      <c r="A328" s="50" t="s">
        <v>1264</v>
      </c>
      <c r="B328" s="50" t="s">
        <v>883</v>
      </c>
      <c r="C328" s="52" t="s">
        <v>186</v>
      </c>
      <c r="D328" s="52" t="s">
        <v>884</v>
      </c>
      <c r="E328" s="52" t="s">
        <v>885</v>
      </c>
      <c r="F328" s="52" t="s">
        <v>880</v>
      </c>
      <c r="G328" s="52" t="s">
        <v>886</v>
      </c>
      <c r="H328" s="52">
        <v>120</v>
      </c>
      <c r="I328" s="52" t="s">
        <v>16</v>
      </c>
      <c r="J328" s="52">
        <v>2013</v>
      </c>
      <c r="K328" s="47">
        <v>43350960</v>
      </c>
      <c r="L328" s="53" t="s">
        <v>1074</v>
      </c>
      <c r="M328" s="53"/>
    </row>
    <row r="329" spans="1:14" hidden="1" x14ac:dyDescent="0.25">
      <c r="A329" s="50" t="s">
        <v>1264</v>
      </c>
      <c r="B329" s="50" t="s">
        <v>887</v>
      </c>
      <c r="C329" s="52" t="s">
        <v>186</v>
      </c>
      <c r="D329" s="52" t="s">
        <v>884</v>
      </c>
      <c r="E329" s="52" t="s">
        <v>888</v>
      </c>
      <c r="F329" s="52" t="s">
        <v>880</v>
      </c>
      <c r="G329" s="52" t="s">
        <v>889</v>
      </c>
      <c r="H329" s="52">
        <v>70</v>
      </c>
      <c r="I329" s="52" t="s">
        <v>16</v>
      </c>
      <c r="J329" s="52">
        <v>2013</v>
      </c>
      <c r="K329" s="47">
        <v>25288060</v>
      </c>
      <c r="L329" s="53" t="s">
        <v>1074</v>
      </c>
      <c r="M329" s="53"/>
    </row>
    <row r="330" spans="1:14" hidden="1" x14ac:dyDescent="0.25">
      <c r="A330" s="50" t="s">
        <v>1264</v>
      </c>
      <c r="B330" s="50" t="s">
        <v>1214</v>
      </c>
      <c r="C330" s="52" t="s">
        <v>171</v>
      </c>
      <c r="D330" s="52" t="s">
        <v>900</v>
      </c>
      <c r="E330" s="52" t="s">
        <v>901</v>
      </c>
      <c r="F330" s="52" t="s">
        <v>14</v>
      </c>
      <c r="G330" s="52" t="s">
        <v>902</v>
      </c>
      <c r="H330" s="52">
        <v>200</v>
      </c>
      <c r="I330" s="52" t="s">
        <v>16</v>
      </c>
      <c r="J330" s="52">
        <v>2016</v>
      </c>
      <c r="K330" s="47">
        <v>72251600</v>
      </c>
      <c r="L330" s="53" t="s">
        <v>1074</v>
      </c>
      <c r="M330" s="53"/>
    </row>
    <row r="331" spans="1:14" hidden="1" x14ac:dyDescent="0.25">
      <c r="A331" s="50" t="s">
        <v>1264</v>
      </c>
      <c r="B331" s="50" t="s">
        <v>903</v>
      </c>
      <c r="C331" s="52" t="s">
        <v>187</v>
      </c>
      <c r="D331" s="52" t="s">
        <v>904</v>
      </c>
      <c r="E331" s="52" t="s">
        <v>904</v>
      </c>
      <c r="F331" s="51" t="s">
        <v>76</v>
      </c>
      <c r="G331" s="52" t="s">
        <v>905</v>
      </c>
      <c r="H331" s="52">
        <v>202</v>
      </c>
      <c r="I331" s="52" t="s">
        <v>16</v>
      </c>
      <c r="J331" s="52">
        <v>2016</v>
      </c>
      <c r="K331" s="47">
        <v>13952916</v>
      </c>
      <c r="L331" s="52" t="s">
        <v>1079</v>
      </c>
    </row>
    <row r="332" spans="1:14" hidden="1" x14ac:dyDescent="0.25">
      <c r="A332" s="50" t="s">
        <v>1264</v>
      </c>
      <c r="B332" s="50" t="s">
        <v>906</v>
      </c>
      <c r="C332" s="52" t="s">
        <v>187</v>
      </c>
      <c r="D332" s="52" t="s">
        <v>904</v>
      </c>
      <c r="E332" s="52" t="s">
        <v>904</v>
      </c>
      <c r="F332" s="51" t="s">
        <v>76</v>
      </c>
      <c r="G332" s="52" t="s">
        <v>907</v>
      </c>
      <c r="H332" s="52">
        <v>198</v>
      </c>
      <c r="I332" s="52" t="s">
        <v>16</v>
      </c>
      <c r="J332" s="52">
        <v>2016</v>
      </c>
      <c r="K332" s="47">
        <v>57476859.274542429</v>
      </c>
      <c r="L332" s="52" t="s">
        <v>1079</v>
      </c>
    </row>
    <row r="333" spans="1:14" hidden="1" x14ac:dyDescent="0.25">
      <c r="A333" s="50" t="s">
        <v>1264</v>
      </c>
      <c r="B333" s="50" t="s">
        <v>908</v>
      </c>
      <c r="C333" s="52" t="s">
        <v>187</v>
      </c>
      <c r="D333" s="52" t="s">
        <v>904</v>
      </c>
      <c r="E333" s="52" t="s">
        <v>904</v>
      </c>
      <c r="F333" s="51" t="s">
        <v>76</v>
      </c>
      <c r="G333" s="52" t="s">
        <v>909</v>
      </c>
      <c r="H333" s="52">
        <v>193</v>
      </c>
      <c r="I333" s="52" t="s">
        <v>16</v>
      </c>
      <c r="J333" s="52">
        <v>2016</v>
      </c>
      <c r="K333" s="47">
        <v>56025423.434276208</v>
      </c>
      <c r="L333" s="52" t="s">
        <v>1079</v>
      </c>
    </row>
    <row r="334" spans="1:14" hidden="1" x14ac:dyDescent="0.25">
      <c r="A334" s="50" t="s">
        <v>1264</v>
      </c>
      <c r="B334" s="50" t="s">
        <v>910</v>
      </c>
      <c r="C334" s="52" t="s">
        <v>187</v>
      </c>
      <c r="D334" s="52" t="s">
        <v>904</v>
      </c>
      <c r="E334" s="52" t="s">
        <v>904</v>
      </c>
      <c r="F334" s="51" t="s">
        <v>76</v>
      </c>
      <c r="G334" s="52" t="s">
        <v>911</v>
      </c>
      <c r="H334" s="52">
        <v>37</v>
      </c>
      <c r="I334" s="52" t="s">
        <v>16</v>
      </c>
      <c r="J334" s="52">
        <v>2016</v>
      </c>
      <c r="K334" s="47">
        <v>10740625.217970049</v>
      </c>
      <c r="L334" s="52" t="s">
        <v>1079</v>
      </c>
    </row>
    <row r="335" spans="1:14" hidden="1" x14ac:dyDescent="0.25">
      <c r="A335" s="50" t="s">
        <v>1264</v>
      </c>
      <c r="B335" s="50" t="s">
        <v>912</v>
      </c>
      <c r="C335" s="52" t="s">
        <v>187</v>
      </c>
      <c r="D335" s="52" t="s">
        <v>904</v>
      </c>
      <c r="E335" s="52" t="s">
        <v>904</v>
      </c>
      <c r="F335" s="51" t="s">
        <v>76</v>
      </c>
      <c r="G335" s="52" t="s">
        <v>913</v>
      </c>
      <c r="H335" s="52">
        <v>56</v>
      </c>
      <c r="I335" s="52" t="s">
        <v>16</v>
      </c>
      <c r="J335" s="52">
        <v>2016</v>
      </c>
      <c r="K335" s="47">
        <v>16256081.410981696</v>
      </c>
      <c r="L335" s="52" t="s">
        <v>1079</v>
      </c>
    </row>
    <row r="336" spans="1:14" hidden="1" x14ac:dyDescent="0.25">
      <c r="A336" s="50" t="s">
        <v>1264</v>
      </c>
      <c r="B336" s="50" t="s">
        <v>914</v>
      </c>
      <c r="C336" s="52" t="s">
        <v>187</v>
      </c>
      <c r="D336" s="52" t="s">
        <v>904</v>
      </c>
      <c r="E336" s="52" t="s">
        <v>904</v>
      </c>
      <c r="F336" s="51" t="s">
        <v>76</v>
      </c>
      <c r="G336" s="52" t="s">
        <v>915</v>
      </c>
      <c r="H336" s="52">
        <v>77</v>
      </c>
      <c r="I336" s="52" t="s">
        <v>16</v>
      </c>
      <c r="J336" s="52">
        <v>2016</v>
      </c>
      <c r="K336" s="47">
        <v>22352111.940099832</v>
      </c>
      <c r="L336" s="52" t="s">
        <v>1079</v>
      </c>
    </row>
    <row r="337" spans="1:12" hidden="1" x14ac:dyDescent="0.25">
      <c r="A337" s="50" t="s">
        <v>1264</v>
      </c>
      <c r="B337" s="50" t="s">
        <v>916</v>
      </c>
      <c r="C337" s="52" t="s">
        <v>187</v>
      </c>
      <c r="D337" s="52" t="s">
        <v>904</v>
      </c>
      <c r="E337" s="52" t="s">
        <v>904</v>
      </c>
      <c r="F337" s="51" t="s">
        <v>76</v>
      </c>
      <c r="G337" s="52" t="s">
        <v>917</v>
      </c>
      <c r="H337" s="52">
        <v>68</v>
      </c>
      <c r="I337" s="52" t="s">
        <v>16</v>
      </c>
      <c r="J337" s="52">
        <v>2016</v>
      </c>
      <c r="K337" s="47">
        <v>19739527.427620631</v>
      </c>
      <c r="L337" s="52" t="s">
        <v>1079</v>
      </c>
    </row>
    <row r="338" spans="1:12" hidden="1" x14ac:dyDescent="0.25">
      <c r="A338" s="50" t="s">
        <v>1264</v>
      </c>
      <c r="B338" s="50" t="s">
        <v>918</v>
      </c>
      <c r="C338" s="52" t="s">
        <v>187</v>
      </c>
      <c r="D338" s="52" t="s">
        <v>904</v>
      </c>
      <c r="E338" s="52" t="s">
        <v>904</v>
      </c>
      <c r="F338" s="51" t="s">
        <v>76</v>
      </c>
      <c r="G338" s="52" t="s">
        <v>919</v>
      </c>
      <c r="H338" s="52">
        <v>66</v>
      </c>
      <c r="I338" s="52" t="s">
        <v>16</v>
      </c>
      <c r="J338" s="52">
        <v>2016</v>
      </c>
      <c r="K338" s="47">
        <v>19158953.091514144</v>
      </c>
      <c r="L338" s="52" t="s">
        <v>1079</v>
      </c>
    </row>
    <row r="339" spans="1:12" hidden="1" x14ac:dyDescent="0.25">
      <c r="A339" s="50" t="s">
        <v>1264</v>
      </c>
      <c r="B339" s="50" t="s">
        <v>920</v>
      </c>
      <c r="C339" s="52" t="s">
        <v>187</v>
      </c>
      <c r="D339" s="52" t="s">
        <v>904</v>
      </c>
      <c r="E339" s="52" t="s">
        <v>904</v>
      </c>
      <c r="F339" s="51" t="s">
        <v>76</v>
      </c>
      <c r="G339" s="52" t="s">
        <v>921</v>
      </c>
      <c r="H339" s="52">
        <v>37</v>
      </c>
      <c r="I339" s="52" t="s">
        <v>16</v>
      </c>
      <c r="J339" s="52">
        <v>2016</v>
      </c>
      <c r="K339" s="47">
        <v>10740625.217970049</v>
      </c>
      <c r="L339" s="52" t="s">
        <v>1079</v>
      </c>
    </row>
    <row r="340" spans="1:12" hidden="1" x14ac:dyDescent="0.25">
      <c r="A340" s="50" t="s">
        <v>1264</v>
      </c>
      <c r="B340" s="50" t="s">
        <v>922</v>
      </c>
      <c r="C340" s="52" t="s">
        <v>187</v>
      </c>
      <c r="D340" s="52" t="s">
        <v>904</v>
      </c>
      <c r="E340" s="52" t="s">
        <v>904</v>
      </c>
      <c r="F340" s="51" t="s">
        <v>76</v>
      </c>
      <c r="G340" s="52" t="s">
        <v>923</v>
      </c>
      <c r="H340" s="52">
        <v>41</v>
      </c>
      <c r="I340" s="52" t="s">
        <v>16</v>
      </c>
      <c r="J340" s="52">
        <v>2016</v>
      </c>
      <c r="K340" s="47">
        <v>11901773.890183028</v>
      </c>
      <c r="L340" s="52" t="s">
        <v>1079</v>
      </c>
    </row>
    <row r="341" spans="1:12" hidden="1" x14ac:dyDescent="0.25">
      <c r="A341" s="50" t="s">
        <v>1264</v>
      </c>
      <c r="B341" s="50" t="s">
        <v>924</v>
      </c>
      <c r="C341" s="52" t="s">
        <v>187</v>
      </c>
      <c r="D341" s="52" t="s">
        <v>904</v>
      </c>
      <c r="E341" s="52" t="s">
        <v>904</v>
      </c>
      <c r="F341" s="51" t="s">
        <v>76</v>
      </c>
      <c r="G341" s="52" t="s">
        <v>925</v>
      </c>
      <c r="H341" s="52">
        <v>40</v>
      </c>
      <c r="I341" s="52" t="s">
        <v>16</v>
      </c>
      <c r="J341" s="52">
        <v>2016</v>
      </c>
      <c r="K341" s="47">
        <v>11611486.722129785</v>
      </c>
      <c r="L341" s="52" t="s">
        <v>1079</v>
      </c>
    </row>
    <row r="342" spans="1:12" hidden="1" x14ac:dyDescent="0.25">
      <c r="A342" s="50" t="s">
        <v>1264</v>
      </c>
      <c r="B342" s="50" t="s">
        <v>926</v>
      </c>
      <c r="C342" s="52" t="s">
        <v>187</v>
      </c>
      <c r="D342" s="52" t="s">
        <v>904</v>
      </c>
      <c r="E342" s="52" t="s">
        <v>904</v>
      </c>
      <c r="F342" s="51" t="s">
        <v>76</v>
      </c>
      <c r="G342" s="52" t="s">
        <v>927</v>
      </c>
      <c r="H342" s="52">
        <v>205</v>
      </c>
      <c r="I342" s="52" t="s">
        <v>16</v>
      </c>
      <c r="J342" s="52">
        <v>2016</v>
      </c>
      <c r="K342" s="47">
        <v>59508869.450915143</v>
      </c>
      <c r="L342" s="52" t="s">
        <v>1079</v>
      </c>
    </row>
    <row r="343" spans="1:12" hidden="1" x14ac:dyDescent="0.25">
      <c r="A343" s="50" t="s">
        <v>1264</v>
      </c>
      <c r="B343" s="50" t="s">
        <v>928</v>
      </c>
      <c r="C343" s="52" t="s">
        <v>187</v>
      </c>
      <c r="D343" s="52" t="s">
        <v>904</v>
      </c>
      <c r="E343" s="52" t="s">
        <v>904</v>
      </c>
      <c r="F343" s="51" t="s">
        <v>76</v>
      </c>
      <c r="G343" s="52" t="s">
        <v>929</v>
      </c>
      <c r="H343" s="52">
        <v>49</v>
      </c>
      <c r="I343" s="52" t="s">
        <v>16</v>
      </c>
      <c r="J343" s="52">
        <v>2016</v>
      </c>
      <c r="K343" s="47">
        <v>14224071.234608985</v>
      </c>
      <c r="L343" s="52" t="s">
        <v>1079</v>
      </c>
    </row>
    <row r="344" spans="1:12" hidden="1" x14ac:dyDescent="0.25">
      <c r="A344" s="50" t="s">
        <v>1264</v>
      </c>
      <c r="B344" s="50" t="s">
        <v>930</v>
      </c>
      <c r="C344" s="52" t="s">
        <v>187</v>
      </c>
      <c r="D344" s="52" t="s">
        <v>904</v>
      </c>
      <c r="E344" s="52" t="s">
        <v>904</v>
      </c>
      <c r="F344" s="51" t="s">
        <v>76</v>
      </c>
      <c r="G344" s="52" t="s">
        <v>931</v>
      </c>
      <c r="H344" s="52">
        <v>49</v>
      </c>
      <c r="I344" s="52" t="s">
        <v>16</v>
      </c>
      <c r="J344" s="52">
        <v>2016</v>
      </c>
      <c r="K344" s="47">
        <v>14224071.234608985</v>
      </c>
      <c r="L344" s="52" t="s">
        <v>1079</v>
      </c>
    </row>
    <row r="345" spans="1:12" hidden="1" x14ac:dyDescent="0.25">
      <c r="A345" s="50" t="s">
        <v>1264</v>
      </c>
      <c r="B345" s="50" t="s">
        <v>932</v>
      </c>
      <c r="C345" s="52" t="s">
        <v>187</v>
      </c>
      <c r="D345" s="52" t="s">
        <v>904</v>
      </c>
      <c r="E345" s="52" t="s">
        <v>904</v>
      </c>
      <c r="F345" s="51" t="s">
        <v>76</v>
      </c>
      <c r="G345" s="52" t="s">
        <v>933</v>
      </c>
      <c r="H345" s="52">
        <v>86</v>
      </c>
      <c r="I345" s="52" t="s">
        <v>16</v>
      </c>
      <c r="J345" s="52">
        <v>2016</v>
      </c>
      <c r="K345" s="47">
        <v>24964696.452579036</v>
      </c>
      <c r="L345" s="52" t="s">
        <v>1079</v>
      </c>
    </row>
    <row r="346" spans="1:12" hidden="1" x14ac:dyDescent="0.25">
      <c r="A346" s="50" t="s">
        <v>1264</v>
      </c>
      <c r="B346" s="50" t="s">
        <v>934</v>
      </c>
      <c r="C346" s="52" t="s">
        <v>187</v>
      </c>
      <c r="D346" s="52" t="s">
        <v>904</v>
      </c>
      <c r="E346" s="52" t="s">
        <v>935</v>
      </c>
      <c r="F346" s="51" t="s">
        <v>76</v>
      </c>
      <c r="G346" s="52" t="s">
        <v>936</v>
      </c>
      <c r="H346" s="52">
        <v>32</v>
      </c>
      <c r="I346" s="52" t="s">
        <v>16</v>
      </c>
      <c r="J346" s="52">
        <v>2016</v>
      </c>
      <c r="K346" s="47">
        <v>13337407.022900764</v>
      </c>
      <c r="L346" s="52" t="s">
        <v>1079</v>
      </c>
    </row>
    <row r="347" spans="1:12" hidden="1" x14ac:dyDescent="0.25">
      <c r="A347" s="50" t="s">
        <v>1264</v>
      </c>
      <c r="B347" s="50" t="s">
        <v>937</v>
      </c>
      <c r="C347" s="52" t="s">
        <v>187</v>
      </c>
      <c r="D347" s="52" t="s">
        <v>904</v>
      </c>
      <c r="E347" s="52" t="s">
        <v>935</v>
      </c>
      <c r="F347" s="51" t="s">
        <v>76</v>
      </c>
      <c r="G347" s="52" t="s">
        <v>938</v>
      </c>
      <c r="H347" s="52">
        <v>55</v>
      </c>
      <c r="I347" s="52" t="s">
        <v>16</v>
      </c>
      <c r="J347" s="52">
        <v>2016</v>
      </c>
      <c r="K347" s="47">
        <v>22923668.320610687</v>
      </c>
      <c r="L347" s="52" t="s">
        <v>1079</v>
      </c>
    </row>
    <row r="348" spans="1:12" hidden="1" x14ac:dyDescent="0.25">
      <c r="A348" s="50" t="s">
        <v>1264</v>
      </c>
      <c r="B348" s="50" t="s">
        <v>939</v>
      </c>
      <c r="C348" s="52" t="s">
        <v>187</v>
      </c>
      <c r="D348" s="52" t="s">
        <v>904</v>
      </c>
      <c r="E348" s="52" t="s">
        <v>940</v>
      </c>
      <c r="F348" s="51" t="s">
        <v>76</v>
      </c>
      <c r="G348" s="52" t="s">
        <v>941</v>
      </c>
      <c r="H348" s="52">
        <v>44</v>
      </c>
      <c r="I348" s="52" t="s">
        <v>16</v>
      </c>
      <c r="J348" s="52">
        <v>2016</v>
      </c>
      <c r="K348" s="47">
        <v>18338934.656488549</v>
      </c>
      <c r="L348" s="52" t="s">
        <v>1079</v>
      </c>
    </row>
    <row r="349" spans="1:12" hidden="1" x14ac:dyDescent="0.25">
      <c r="A349" s="50" t="s">
        <v>1264</v>
      </c>
      <c r="B349" s="50" t="s">
        <v>942</v>
      </c>
      <c r="C349" s="52" t="s">
        <v>187</v>
      </c>
      <c r="D349" s="52" t="s">
        <v>943</v>
      </c>
      <c r="E349" s="52" t="s">
        <v>943</v>
      </c>
      <c r="F349" s="52" t="s">
        <v>944</v>
      </c>
      <c r="G349" s="52" t="s">
        <v>945</v>
      </c>
      <c r="H349" s="52">
        <v>168</v>
      </c>
      <c r="I349" s="52" t="s">
        <v>16</v>
      </c>
      <c r="J349" s="52">
        <v>2016</v>
      </c>
      <c r="K349" s="47">
        <v>12402592</v>
      </c>
      <c r="L349" s="52" t="s">
        <v>1079</v>
      </c>
    </row>
    <row r="350" spans="1:12" hidden="1" x14ac:dyDescent="0.25">
      <c r="A350" s="50" t="s">
        <v>1264</v>
      </c>
      <c r="B350" s="50" t="s">
        <v>946</v>
      </c>
      <c r="C350" s="52" t="s">
        <v>187</v>
      </c>
      <c r="D350" s="52" t="s">
        <v>904</v>
      </c>
      <c r="E350" s="52" t="s">
        <v>904</v>
      </c>
      <c r="F350" s="51" t="s">
        <v>76</v>
      </c>
      <c r="G350" s="52" t="s">
        <v>947</v>
      </c>
      <c r="H350" s="52">
        <v>108</v>
      </c>
      <c r="I350" s="52" t="s">
        <v>16</v>
      </c>
      <c r="J350" s="52">
        <v>2016</v>
      </c>
      <c r="K350" s="47">
        <v>6645062</v>
      </c>
      <c r="L350" s="52" t="s">
        <v>1079</v>
      </c>
    </row>
    <row r="351" spans="1:12" hidden="1" x14ac:dyDescent="0.25">
      <c r="A351" s="50" t="s">
        <v>1264</v>
      </c>
      <c r="B351" s="50" t="s">
        <v>948</v>
      </c>
      <c r="C351" s="52" t="s">
        <v>187</v>
      </c>
      <c r="D351" s="52" t="s">
        <v>904</v>
      </c>
      <c r="E351" s="52" t="s">
        <v>904</v>
      </c>
      <c r="F351" s="51" t="s">
        <v>76</v>
      </c>
      <c r="G351" s="52" t="s">
        <v>949</v>
      </c>
      <c r="H351" s="52">
        <v>110</v>
      </c>
      <c r="I351" s="52" t="s">
        <v>16</v>
      </c>
      <c r="J351" s="52">
        <v>2016</v>
      </c>
      <c r="K351" s="47">
        <v>6784898</v>
      </c>
      <c r="L351" s="52" t="s">
        <v>1079</v>
      </c>
    </row>
    <row r="352" spans="1:12" hidden="1" x14ac:dyDescent="0.25">
      <c r="A352" s="50" t="s">
        <v>1264</v>
      </c>
      <c r="B352" s="50" t="s">
        <v>950</v>
      </c>
      <c r="C352" s="52" t="s">
        <v>187</v>
      </c>
      <c r="D352" s="52" t="s">
        <v>904</v>
      </c>
      <c r="E352" s="52" t="s">
        <v>904</v>
      </c>
      <c r="F352" s="51" t="s">
        <v>76</v>
      </c>
      <c r="G352" s="52" t="s">
        <v>951</v>
      </c>
      <c r="H352" s="52">
        <v>60</v>
      </c>
      <c r="I352" s="52" t="s">
        <v>16</v>
      </c>
      <c r="J352" s="52">
        <v>2016</v>
      </c>
      <c r="K352" s="47">
        <v>4970750</v>
      </c>
      <c r="L352" s="52" t="s">
        <v>1079</v>
      </c>
    </row>
    <row r="353" spans="1:12" hidden="1" x14ac:dyDescent="0.25">
      <c r="A353" s="50" t="s">
        <v>1264</v>
      </c>
      <c r="B353" s="50" t="s">
        <v>952</v>
      </c>
      <c r="C353" s="52" t="s">
        <v>187</v>
      </c>
      <c r="D353" s="52" t="s">
        <v>904</v>
      </c>
      <c r="E353" s="52" t="s">
        <v>904</v>
      </c>
      <c r="F353" s="51" t="s">
        <v>76</v>
      </c>
      <c r="G353" s="52" t="s">
        <v>953</v>
      </c>
      <c r="H353" s="52">
        <v>32</v>
      </c>
      <c r="I353" s="52" t="s">
        <v>16</v>
      </c>
      <c r="J353" s="52">
        <v>2016</v>
      </c>
      <c r="K353" s="47">
        <v>4854150</v>
      </c>
      <c r="L353" s="52" t="s">
        <v>1079</v>
      </c>
    </row>
    <row r="354" spans="1:12" hidden="1" x14ac:dyDescent="0.25">
      <c r="A354" s="50" t="s">
        <v>1264</v>
      </c>
      <c r="B354" s="50" t="s">
        <v>954</v>
      </c>
      <c r="C354" s="52" t="s">
        <v>187</v>
      </c>
      <c r="D354" s="52" t="s">
        <v>904</v>
      </c>
      <c r="E354" s="52" t="s">
        <v>904</v>
      </c>
      <c r="F354" s="52" t="s">
        <v>944</v>
      </c>
      <c r="G354" s="52" t="s">
        <v>955</v>
      </c>
      <c r="H354" s="52">
        <v>60</v>
      </c>
      <c r="I354" s="52" t="s">
        <v>587</v>
      </c>
      <c r="J354" s="52">
        <v>2016</v>
      </c>
      <c r="K354" s="47">
        <v>23254860</v>
      </c>
      <c r="L354" s="52" t="s">
        <v>1079</v>
      </c>
    </row>
    <row r="355" spans="1:12" hidden="1" x14ac:dyDescent="0.25">
      <c r="A355" s="50" t="s">
        <v>1264</v>
      </c>
      <c r="B355" s="50" t="s">
        <v>956</v>
      </c>
      <c r="C355" s="52" t="s">
        <v>187</v>
      </c>
      <c r="D355" s="52" t="s">
        <v>904</v>
      </c>
      <c r="E355" s="52" t="s">
        <v>904</v>
      </c>
      <c r="F355" s="52" t="s">
        <v>944</v>
      </c>
      <c r="G355" s="52" t="s">
        <v>957</v>
      </c>
      <c r="H355" s="52">
        <v>100</v>
      </c>
      <c r="I355" s="52" t="s">
        <v>587</v>
      </c>
      <c r="J355" s="52">
        <v>2016</v>
      </c>
      <c r="K355" s="47">
        <v>38758100</v>
      </c>
      <c r="L355" s="52" t="s">
        <v>1079</v>
      </c>
    </row>
    <row r="356" spans="1:12" hidden="1" x14ac:dyDescent="0.25">
      <c r="A356" s="50" t="s">
        <v>1264</v>
      </c>
      <c r="B356" s="50" t="s">
        <v>958</v>
      </c>
      <c r="C356" s="52" t="s">
        <v>187</v>
      </c>
      <c r="D356" s="52" t="s">
        <v>904</v>
      </c>
      <c r="E356" s="52" t="s">
        <v>904</v>
      </c>
      <c r="F356" s="52" t="s">
        <v>944</v>
      </c>
      <c r="G356" s="52" t="s">
        <v>959</v>
      </c>
      <c r="H356" s="52">
        <v>40</v>
      </c>
      <c r="I356" s="52" t="s">
        <v>587</v>
      </c>
      <c r="J356" s="52">
        <v>2016</v>
      </c>
      <c r="K356" s="47">
        <v>15503240</v>
      </c>
      <c r="L356" s="52" t="s">
        <v>1079</v>
      </c>
    </row>
    <row r="357" spans="1:12" hidden="1" x14ac:dyDescent="0.25">
      <c r="A357" s="50" t="s">
        <v>1264</v>
      </c>
      <c r="B357" s="50" t="s">
        <v>960</v>
      </c>
      <c r="C357" s="52" t="s">
        <v>187</v>
      </c>
      <c r="D357" s="52" t="s">
        <v>904</v>
      </c>
      <c r="E357" s="52" t="s">
        <v>904</v>
      </c>
      <c r="F357" s="52" t="s">
        <v>944</v>
      </c>
      <c r="G357" s="52" t="s">
        <v>961</v>
      </c>
      <c r="H357" s="52">
        <v>60</v>
      </c>
      <c r="I357" s="52" t="s">
        <v>587</v>
      </c>
      <c r="J357" s="52">
        <v>2016</v>
      </c>
      <c r="K357" s="47">
        <v>23254860</v>
      </c>
      <c r="L357" s="52" t="s">
        <v>1079</v>
      </c>
    </row>
    <row r="358" spans="1:12" hidden="1" x14ac:dyDescent="0.25">
      <c r="A358" s="50" t="s">
        <v>1264</v>
      </c>
      <c r="B358" s="50" t="s">
        <v>962</v>
      </c>
      <c r="C358" s="52" t="s">
        <v>187</v>
      </c>
      <c r="D358" s="52" t="s">
        <v>904</v>
      </c>
      <c r="E358" s="52" t="s">
        <v>904</v>
      </c>
      <c r="F358" s="52" t="s">
        <v>944</v>
      </c>
      <c r="G358" s="52" t="s">
        <v>963</v>
      </c>
      <c r="H358" s="52">
        <v>622</v>
      </c>
      <c r="I358" s="52" t="s">
        <v>16</v>
      </c>
      <c r="J358" s="52">
        <v>2016</v>
      </c>
      <c r="K358" s="47">
        <v>35657452</v>
      </c>
      <c r="L358" s="52" t="s">
        <v>1079</v>
      </c>
    </row>
    <row r="359" spans="1:12" hidden="1" x14ac:dyDescent="0.25">
      <c r="A359" s="50" t="s">
        <v>1264</v>
      </c>
      <c r="B359" s="50" t="s">
        <v>964</v>
      </c>
      <c r="C359" s="52" t="s">
        <v>187</v>
      </c>
      <c r="D359" s="52" t="s">
        <v>904</v>
      </c>
      <c r="E359" s="52" t="s">
        <v>904</v>
      </c>
      <c r="F359" s="51" t="s">
        <v>76</v>
      </c>
      <c r="G359" s="52" t="s">
        <v>965</v>
      </c>
      <c r="H359" s="52">
        <v>288</v>
      </c>
      <c r="I359" s="52" t="s">
        <v>16</v>
      </c>
      <c r="J359" s="52">
        <v>2016</v>
      </c>
      <c r="K359" s="47">
        <v>45346977</v>
      </c>
      <c r="L359" s="52" t="s">
        <v>1079</v>
      </c>
    </row>
    <row r="360" spans="1:12" hidden="1" x14ac:dyDescent="0.25">
      <c r="A360" s="50" t="s">
        <v>1264</v>
      </c>
      <c r="B360" s="50" t="s">
        <v>1215</v>
      </c>
      <c r="C360" s="52" t="s">
        <v>187</v>
      </c>
      <c r="D360" s="52" t="s">
        <v>904</v>
      </c>
      <c r="E360" s="52" t="s">
        <v>904</v>
      </c>
      <c r="F360" s="51" t="s">
        <v>76</v>
      </c>
      <c r="G360" s="52" t="s">
        <v>966</v>
      </c>
      <c r="H360" s="52">
        <v>122</v>
      </c>
      <c r="I360" s="52" t="s">
        <v>967</v>
      </c>
      <c r="J360" s="52">
        <v>2016</v>
      </c>
      <c r="K360" s="47">
        <v>18726685.940594062</v>
      </c>
      <c r="L360" s="52" t="s">
        <v>1079</v>
      </c>
    </row>
    <row r="361" spans="1:12" hidden="1" x14ac:dyDescent="0.25">
      <c r="A361" s="50" t="s">
        <v>1264</v>
      </c>
      <c r="B361" s="50" t="s">
        <v>1216</v>
      </c>
      <c r="C361" s="52" t="s">
        <v>187</v>
      </c>
      <c r="D361" s="52" t="s">
        <v>904</v>
      </c>
      <c r="E361" s="52" t="s">
        <v>904</v>
      </c>
      <c r="F361" s="51" t="s">
        <v>76</v>
      </c>
      <c r="G361" s="52" t="s">
        <v>968</v>
      </c>
      <c r="H361" s="52">
        <v>80</v>
      </c>
      <c r="I361" s="52" t="s">
        <v>967</v>
      </c>
      <c r="J361" s="52">
        <v>2016</v>
      </c>
      <c r="K361" s="47">
        <v>12279794.059405942</v>
      </c>
      <c r="L361" s="52" t="s">
        <v>1079</v>
      </c>
    </row>
    <row r="362" spans="1:12" hidden="1" x14ac:dyDescent="0.25">
      <c r="A362" s="50" t="s">
        <v>1264</v>
      </c>
      <c r="B362" s="50" t="s">
        <v>908</v>
      </c>
      <c r="C362" s="52" t="s">
        <v>187</v>
      </c>
      <c r="D362" s="52" t="s">
        <v>904</v>
      </c>
      <c r="E362" s="52" t="s">
        <v>904</v>
      </c>
      <c r="F362" s="52" t="s">
        <v>944</v>
      </c>
      <c r="G362" s="52" t="s">
        <v>909</v>
      </c>
      <c r="H362" s="52">
        <v>193</v>
      </c>
      <c r="I362" s="52" t="s">
        <v>16</v>
      </c>
      <c r="J362" s="52">
        <v>2016</v>
      </c>
      <c r="K362" s="47">
        <v>7221094.5222772285</v>
      </c>
      <c r="L362" s="52" t="s">
        <v>1079</v>
      </c>
    </row>
    <row r="363" spans="1:12" hidden="1" x14ac:dyDescent="0.25">
      <c r="A363" s="50" t="s">
        <v>1264</v>
      </c>
      <c r="B363" s="50" t="s">
        <v>914</v>
      </c>
      <c r="C363" s="52" t="s">
        <v>187</v>
      </c>
      <c r="D363" s="52" t="s">
        <v>904</v>
      </c>
      <c r="E363" s="52" t="s">
        <v>904</v>
      </c>
      <c r="F363" s="52" t="s">
        <v>944</v>
      </c>
      <c r="G363" s="52" t="s">
        <v>915</v>
      </c>
      <c r="H363" s="52">
        <v>77</v>
      </c>
      <c r="I363" s="52" t="s">
        <v>16</v>
      </c>
      <c r="J363" s="52">
        <v>2016</v>
      </c>
      <c r="K363" s="47">
        <v>2880954.8094059406</v>
      </c>
      <c r="L363" s="52" t="s">
        <v>1079</v>
      </c>
    </row>
    <row r="364" spans="1:12" hidden="1" x14ac:dyDescent="0.25">
      <c r="A364" s="50" t="s">
        <v>1264</v>
      </c>
      <c r="B364" s="50" t="s">
        <v>916</v>
      </c>
      <c r="C364" s="52" t="s">
        <v>187</v>
      </c>
      <c r="D364" s="52" t="s">
        <v>904</v>
      </c>
      <c r="E364" s="52" t="s">
        <v>904</v>
      </c>
      <c r="F364" s="52" t="s">
        <v>944</v>
      </c>
      <c r="G364" s="52" t="s">
        <v>917</v>
      </c>
      <c r="H364" s="52">
        <v>68</v>
      </c>
      <c r="I364" s="52" t="s">
        <v>16</v>
      </c>
      <c r="J364" s="52">
        <v>2016</v>
      </c>
      <c r="K364" s="47">
        <v>2544219.8316831687</v>
      </c>
      <c r="L364" s="52" t="s">
        <v>1079</v>
      </c>
    </row>
    <row r="365" spans="1:12" hidden="1" x14ac:dyDescent="0.25">
      <c r="A365" s="50" t="s">
        <v>1264</v>
      </c>
      <c r="B365" s="50" t="s">
        <v>918</v>
      </c>
      <c r="C365" s="52" t="s">
        <v>187</v>
      </c>
      <c r="D365" s="52" t="s">
        <v>904</v>
      </c>
      <c r="E365" s="52" t="s">
        <v>904</v>
      </c>
      <c r="F365" s="52" t="s">
        <v>944</v>
      </c>
      <c r="G365" s="52" t="s">
        <v>919</v>
      </c>
      <c r="H365" s="52">
        <v>66</v>
      </c>
      <c r="I365" s="52" t="s">
        <v>16</v>
      </c>
      <c r="J365" s="52">
        <v>2016</v>
      </c>
      <c r="K365" s="47">
        <v>2469389.8366336636</v>
      </c>
      <c r="L365" s="52" t="s">
        <v>1079</v>
      </c>
    </row>
    <row r="366" spans="1:12" hidden="1" x14ac:dyDescent="0.25">
      <c r="A366" s="50" t="s">
        <v>1264</v>
      </c>
      <c r="B366" s="50" t="s">
        <v>1217</v>
      </c>
      <c r="C366" s="52" t="s">
        <v>187</v>
      </c>
      <c r="D366" s="52" t="s">
        <v>969</v>
      </c>
      <c r="E366" s="52" t="s">
        <v>969</v>
      </c>
      <c r="F366" s="52" t="s">
        <v>944</v>
      </c>
      <c r="G366" s="52" t="s">
        <v>970</v>
      </c>
      <c r="H366" s="52">
        <v>100</v>
      </c>
      <c r="I366" s="52" t="s">
        <v>16</v>
      </c>
      <c r="J366" s="52">
        <v>2016</v>
      </c>
      <c r="K366" s="47">
        <v>38758100</v>
      </c>
      <c r="L366" s="52" t="s">
        <v>1079</v>
      </c>
    </row>
    <row r="367" spans="1:12" hidden="1" x14ac:dyDescent="0.25">
      <c r="A367" s="50" t="s">
        <v>1264</v>
      </c>
      <c r="B367" s="50" t="s">
        <v>1218</v>
      </c>
      <c r="C367" s="52" t="s">
        <v>187</v>
      </c>
      <c r="D367" s="52" t="s">
        <v>969</v>
      </c>
      <c r="E367" s="52" t="s">
        <v>969</v>
      </c>
      <c r="F367" s="52" t="s">
        <v>944</v>
      </c>
      <c r="G367" s="52" t="s">
        <v>971</v>
      </c>
      <c r="H367" s="52">
        <v>112</v>
      </c>
      <c r="I367" s="52" t="s">
        <v>16</v>
      </c>
      <c r="J367" s="52">
        <v>2016</v>
      </c>
      <c r="K367" s="47">
        <v>43409072</v>
      </c>
      <c r="L367" s="52" t="s">
        <v>1079</v>
      </c>
    </row>
    <row r="368" spans="1:12" hidden="1" x14ac:dyDescent="0.25">
      <c r="A368" s="50" t="s">
        <v>1264</v>
      </c>
      <c r="B368" s="50" t="s">
        <v>1219</v>
      </c>
      <c r="C368" s="52" t="s">
        <v>187</v>
      </c>
      <c r="D368" s="52" t="s">
        <v>969</v>
      </c>
      <c r="E368" s="52" t="s">
        <v>969</v>
      </c>
      <c r="F368" s="52" t="s">
        <v>944</v>
      </c>
      <c r="G368" s="52" t="s">
        <v>972</v>
      </c>
      <c r="H368" s="52">
        <v>100</v>
      </c>
      <c r="I368" s="52" t="s">
        <v>16</v>
      </c>
      <c r="J368" s="52">
        <v>2016</v>
      </c>
      <c r="K368" s="47">
        <v>38758100</v>
      </c>
      <c r="L368" s="52" t="s">
        <v>1079</v>
      </c>
    </row>
    <row r="369" spans="1:12" hidden="1" x14ac:dyDescent="0.25">
      <c r="A369" s="50" t="s">
        <v>1264</v>
      </c>
      <c r="B369" s="50" t="s">
        <v>1220</v>
      </c>
      <c r="C369" s="52" t="s">
        <v>187</v>
      </c>
      <c r="D369" s="52" t="s">
        <v>969</v>
      </c>
      <c r="E369" s="52" t="s">
        <v>973</v>
      </c>
      <c r="F369" s="51" t="s">
        <v>76</v>
      </c>
      <c r="G369" s="52" t="s">
        <v>974</v>
      </c>
      <c r="H369" s="52">
        <v>24</v>
      </c>
      <c r="I369" s="52" t="s">
        <v>16</v>
      </c>
      <c r="J369" s="52">
        <v>2016</v>
      </c>
      <c r="K369" s="47">
        <v>10231922</v>
      </c>
      <c r="L369" s="52" t="s">
        <v>1079</v>
      </c>
    </row>
    <row r="370" spans="1:12" hidden="1" x14ac:dyDescent="0.25">
      <c r="A370" s="50" t="s">
        <v>1264</v>
      </c>
      <c r="B370" s="50" t="s">
        <v>1221</v>
      </c>
      <c r="C370" s="52" t="s">
        <v>187</v>
      </c>
      <c r="D370" s="52" t="s">
        <v>969</v>
      </c>
      <c r="E370" s="52" t="s">
        <v>975</v>
      </c>
      <c r="F370" s="51" t="s">
        <v>76</v>
      </c>
      <c r="G370" s="52" t="s">
        <v>976</v>
      </c>
      <c r="H370" s="52">
        <v>38</v>
      </c>
      <c r="I370" s="52" t="s">
        <v>16</v>
      </c>
      <c r="J370" s="52">
        <v>2016</v>
      </c>
      <c r="K370" s="47">
        <v>14728078</v>
      </c>
      <c r="L370" s="52" t="s">
        <v>1079</v>
      </c>
    </row>
    <row r="371" spans="1:12" hidden="1" x14ac:dyDescent="0.25">
      <c r="A371" s="50" t="s">
        <v>1264</v>
      </c>
      <c r="B371" s="50" t="s">
        <v>977</v>
      </c>
      <c r="C371" s="52" t="s">
        <v>187</v>
      </c>
      <c r="D371" s="52" t="s">
        <v>969</v>
      </c>
      <c r="E371" s="52" t="s">
        <v>978</v>
      </c>
      <c r="F371" s="51" t="s">
        <v>76</v>
      </c>
      <c r="G371" s="52" t="s">
        <v>979</v>
      </c>
      <c r="H371" s="52">
        <v>152</v>
      </c>
      <c r="I371" s="52" t="s">
        <v>16</v>
      </c>
      <c r="J371" s="52">
        <v>2016</v>
      </c>
      <c r="K371" s="47">
        <v>43904132</v>
      </c>
      <c r="L371" s="52" t="s">
        <v>1079</v>
      </c>
    </row>
    <row r="372" spans="1:12" hidden="1" x14ac:dyDescent="0.25">
      <c r="A372" s="50" t="s">
        <v>1264</v>
      </c>
      <c r="B372" s="50" t="s">
        <v>980</v>
      </c>
      <c r="C372" s="52" t="s">
        <v>187</v>
      </c>
      <c r="D372" s="52" t="s">
        <v>981</v>
      </c>
      <c r="E372" s="52" t="s">
        <v>981</v>
      </c>
      <c r="F372" s="51" t="s">
        <v>76</v>
      </c>
      <c r="G372" s="52" t="s">
        <v>982</v>
      </c>
      <c r="H372" s="52">
        <v>150</v>
      </c>
      <c r="I372" s="52" t="s">
        <v>587</v>
      </c>
      <c r="J372" s="52">
        <v>2016</v>
      </c>
      <c r="K372" s="47">
        <v>58137150</v>
      </c>
      <c r="L372" s="52" t="s">
        <v>1079</v>
      </c>
    </row>
    <row r="373" spans="1:12" hidden="1" x14ac:dyDescent="0.25">
      <c r="A373" s="50" t="s">
        <v>1264</v>
      </c>
      <c r="B373" s="50" t="s">
        <v>983</v>
      </c>
      <c r="C373" s="52" t="s">
        <v>187</v>
      </c>
      <c r="D373" s="52" t="s">
        <v>981</v>
      </c>
      <c r="E373" s="52" t="s">
        <v>984</v>
      </c>
      <c r="F373" s="52" t="s">
        <v>944</v>
      </c>
      <c r="G373" s="52" t="s">
        <v>985</v>
      </c>
      <c r="H373" s="52">
        <v>98</v>
      </c>
      <c r="I373" s="52" t="s">
        <v>587</v>
      </c>
      <c r="J373" s="52">
        <v>2016</v>
      </c>
      <c r="K373" s="47">
        <v>37809092</v>
      </c>
      <c r="L373" s="52" t="s">
        <v>1079</v>
      </c>
    </row>
    <row r="374" spans="1:12" hidden="1" x14ac:dyDescent="0.25">
      <c r="A374" s="50" t="s">
        <v>1264</v>
      </c>
      <c r="B374" s="50" t="s">
        <v>986</v>
      </c>
      <c r="C374" s="52" t="s">
        <v>187</v>
      </c>
      <c r="D374" s="52" t="s">
        <v>981</v>
      </c>
      <c r="E374" s="52" t="s">
        <v>987</v>
      </c>
      <c r="F374" s="51" t="s">
        <v>76</v>
      </c>
      <c r="G374" s="52" t="s">
        <v>988</v>
      </c>
      <c r="H374" s="52">
        <v>103</v>
      </c>
      <c r="I374" s="52" t="s">
        <v>587</v>
      </c>
      <c r="J374" s="52">
        <v>2016</v>
      </c>
      <c r="K374" s="47">
        <v>39738128</v>
      </c>
      <c r="L374" s="52" t="s">
        <v>1079</v>
      </c>
    </row>
    <row r="375" spans="1:12" hidden="1" x14ac:dyDescent="0.25">
      <c r="A375" s="50" t="s">
        <v>1264</v>
      </c>
      <c r="B375" s="50" t="s">
        <v>989</v>
      </c>
      <c r="C375" s="52" t="s">
        <v>187</v>
      </c>
      <c r="D375" s="52" t="s">
        <v>981</v>
      </c>
      <c r="E375" s="52" t="s">
        <v>981</v>
      </c>
      <c r="F375" s="52" t="s">
        <v>944</v>
      </c>
      <c r="G375" s="52" t="s">
        <v>990</v>
      </c>
      <c r="H375" s="52">
        <v>223</v>
      </c>
      <c r="I375" s="52" t="s">
        <v>587</v>
      </c>
      <c r="J375" s="52">
        <v>2016</v>
      </c>
      <c r="K375" s="47">
        <v>86034975</v>
      </c>
      <c r="L375" s="52" t="s">
        <v>1079</v>
      </c>
    </row>
    <row r="376" spans="1:12" hidden="1" x14ac:dyDescent="0.25">
      <c r="A376" s="50" t="s">
        <v>1264</v>
      </c>
      <c r="B376" s="50" t="s">
        <v>991</v>
      </c>
      <c r="C376" s="52" t="s">
        <v>187</v>
      </c>
      <c r="D376" s="52" t="s">
        <v>981</v>
      </c>
      <c r="E376" s="52" t="s">
        <v>992</v>
      </c>
      <c r="F376" s="51" t="s">
        <v>76</v>
      </c>
      <c r="G376" s="52" t="s">
        <v>993</v>
      </c>
      <c r="H376" s="52">
        <v>97</v>
      </c>
      <c r="I376" s="52" t="s">
        <v>587</v>
      </c>
      <c r="J376" s="52">
        <v>2016</v>
      </c>
      <c r="K376" s="47">
        <v>37423285</v>
      </c>
      <c r="L376" s="52" t="s">
        <v>1079</v>
      </c>
    </row>
    <row r="377" spans="1:12" hidden="1" x14ac:dyDescent="0.25">
      <c r="A377" s="50" t="s">
        <v>1264</v>
      </c>
      <c r="B377" s="50" t="s">
        <v>994</v>
      </c>
      <c r="C377" s="52" t="s">
        <v>187</v>
      </c>
      <c r="D377" s="52" t="s">
        <v>995</v>
      </c>
      <c r="E377" s="52" t="s">
        <v>996</v>
      </c>
      <c r="F377" s="51" t="s">
        <v>76</v>
      </c>
      <c r="G377" s="52" t="s">
        <v>997</v>
      </c>
      <c r="H377" s="52">
        <v>200</v>
      </c>
      <c r="I377" s="52" t="s">
        <v>16</v>
      </c>
      <c r="J377" s="52">
        <v>2016</v>
      </c>
      <c r="K377" s="47">
        <v>77516200</v>
      </c>
      <c r="L377" s="52" t="s">
        <v>1079</v>
      </c>
    </row>
    <row r="378" spans="1:12" hidden="1" x14ac:dyDescent="0.25">
      <c r="A378" s="50" t="s">
        <v>1264</v>
      </c>
      <c r="B378" s="50" t="s">
        <v>998</v>
      </c>
      <c r="C378" s="52" t="s">
        <v>187</v>
      </c>
      <c r="D378" s="52" t="s">
        <v>995</v>
      </c>
      <c r="E378" s="52" t="s">
        <v>995</v>
      </c>
      <c r="F378" s="51" t="s">
        <v>76</v>
      </c>
      <c r="G378" s="52" t="s">
        <v>999</v>
      </c>
      <c r="H378" s="52">
        <v>170</v>
      </c>
      <c r="I378" s="52" t="s">
        <v>16</v>
      </c>
      <c r="J378" s="52">
        <v>2016</v>
      </c>
      <c r="K378" s="47">
        <v>31006480</v>
      </c>
      <c r="L378" s="52" t="s">
        <v>1079</v>
      </c>
    </row>
    <row r="379" spans="1:12" hidden="1" x14ac:dyDescent="0.25">
      <c r="A379" s="50" t="s">
        <v>1264</v>
      </c>
      <c r="B379" s="50" t="s">
        <v>1000</v>
      </c>
      <c r="C379" s="52" t="s">
        <v>187</v>
      </c>
      <c r="D379" s="52" t="s">
        <v>1001</v>
      </c>
      <c r="E379" s="52" t="s">
        <v>1001</v>
      </c>
      <c r="F379" s="51" t="s">
        <v>76</v>
      </c>
      <c r="G379" s="52" t="s">
        <v>1002</v>
      </c>
      <c r="H379" s="52">
        <v>200</v>
      </c>
      <c r="I379" s="52" t="s">
        <v>16</v>
      </c>
      <c r="J379" s="52">
        <v>2016</v>
      </c>
      <c r="K379" s="47">
        <v>80453773</v>
      </c>
      <c r="L379" s="52" t="s">
        <v>1079</v>
      </c>
    </row>
    <row r="380" spans="1:12" hidden="1" x14ac:dyDescent="0.25">
      <c r="A380" s="50" t="s">
        <v>1264</v>
      </c>
      <c r="B380" s="50" t="s">
        <v>1003</v>
      </c>
      <c r="C380" s="52" t="s">
        <v>187</v>
      </c>
      <c r="D380" s="52" t="s">
        <v>1001</v>
      </c>
      <c r="E380" s="52" t="s">
        <v>1001</v>
      </c>
      <c r="F380" s="52" t="s">
        <v>944</v>
      </c>
      <c r="G380" s="52" t="s">
        <v>1004</v>
      </c>
      <c r="H380" s="52">
        <v>179</v>
      </c>
      <c r="I380" s="52" t="s">
        <v>16</v>
      </c>
      <c r="J380" s="52">
        <v>2016</v>
      </c>
      <c r="K380" s="47">
        <v>64665182</v>
      </c>
      <c r="L380" s="52" t="s">
        <v>1079</v>
      </c>
    </row>
    <row r="381" spans="1:12" hidden="1" x14ac:dyDescent="0.25">
      <c r="A381" s="50" t="s">
        <v>1264</v>
      </c>
      <c r="B381" s="50" t="s">
        <v>1005</v>
      </c>
      <c r="C381" s="52" t="s">
        <v>187</v>
      </c>
      <c r="D381" s="52" t="s">
        <v>1001</v>
      </c>
      <c r="E381" s="52" t="s">
        <v>1001</v>
      </c>
      <c r="F381" s="51" t="s">
        <v>76</v>
      </c>
      <c r="G381" s="52" t="s">
        <v>1006</v>
      </c>
      <c r="H381" s="52">
        <v>50</v>
      </c>
      <c r="I381" s="52" t="s">
        <v>16</v>
      </c>
      <c r="J381" s="52">
        <v>2016</v>
      </c>
      <c r="K381" s="47">
        <v>20184433</v>
      </c>
      <c r="L381" s="52" t="s">
        <v>1079</v>
      </c>
    </row>
    <row r="382" spans="1:12" hidden="1" x14ac:dyDescent="0.25">
      <c r="A382" s="50" t="s">
        <v>1264</v>
      </c>
      <c r="B382" s="50" t="s">
        <v>1007</v>
      </c>
      <c r="C382" s="52" t="s">
        <v>187</v>
      </c>
      <c r="D382" s="52" t="s">
        <v>1001</v>
      </c>
      <c r="E382" s="52" t="s">
        <v>1008</v>
      </c>
      <c r="F382" s="51" t="s">
        <v>76</v>
      </c>
      <c r="G382" s="52" t="s">
        <v>1009</v>
      </c>
      <c r="H382" s="52">
        <v>131</v>
      </c>
      <c r="I382" s="52" t="s">
        <v>16</v>
      </c>
      <c r="J382" s="52">
        <v>2016</v>
      </c>
      <c r="K382" s="47">
        <v>52697221</v>
      </c>
      <c r="L382" s="52" t="s">
        <v>1079</v>
      </c>
    </row>
    <row r="383" spans="1:12" hidden="1" x14ac:dyDescent="0.25">
      <c r="A383" s="50" t="s">
        <v>1264</v>
      </c>
      <c r="B383" s="50" t="s">
        <v>1010</v>
      </c>
      <c r="C383" s="52" t="s">
        <v>187</v>
      </c>
      <c r="D383" s="52" t="s">
        <v>1001</v>
      </c>
      <c r="E383" s="52" t="s">
        <v>1011</v>
      </c>
      <c r="F383" s="51" t="s">
        <v>76</v>
      </c>
      <c r="G383" s="52" t="s">
        <v>1012</v>
      </c>
      <c r="H383" s="52">
        <v>150</v>
      </c>
      <c r="I383" s="52" t="s">
        <v>16</v>
      </c>
      <c r="J383" s="52">
        <v>2016</v>
      </c>
      <c r="K383" s="47">
        <v>60340330</v>
      </c>
      <c r="L383" s="52" t="s">
        <v>1079</v>
      </c>
    </row>
    <row r="384" spans="1:12" hidden="1" x14ac:dyDescent="0.25">
      <c r="A384" s="50" t="s">
        <v>1264</v>
      </c>
      <c r="B384" s="50" t="s">
        <v>1013</v>
      </c>
      <c r="C384" s="52" t="s">
        <v>187</v>
      </c>
      <c r="D384" s="52" t="s">
        <v>1014</v>
      </c>
      <c r="E384" s="52" t="s">
        <v>1015</v>
      </c>
      <c r="F384" s="51" t="s">
        <v>76</v>
      </c>
      <c r="G384" s="52" t="s">
        <v>1016</v>
      </c>
      <c r="H384" s="52">
        <v>40</v>
      </c>
      <c r="I384" s="52" t="s">
        <v>16</v>
      </c>
      <c r="J384" s="52">
        <v>2016</v>
      </c>
      <c r="K384" s="47">
        <v>3725412</v>
      </c>
      <c r="L384" s="52" t="s">
        <v>1079</v>
      </c>
    </row>
    <row r="385" spans="1:12" hidden="1" x14ac:dyDescent="0.25">
      <c r="A385" s="50" t="s">
        <v>1264</v>
      </c>
      <c r="B385" s="50" t="s">
        <v>1017</v>
      </c>
      <c r="C385" s="52" t="s">
        <v>187</v>
      </c>
      <c r="D385" s="52" t="s">
        <v>1014</v>
      </c>
      <c r="E385" s="52" t="s">
        <v>1015</v>
      </c>
      <c r="F385" s="51" t="s">
        <v>76</v>
      </c>
      <c r="G385" s="52" t="s">
        <v>1018</v>
      </c>
      <c r="H385" s="52">
        <v>70</v>
      </c>
      <c r="I385" s="52" t="s">
        <v>16</v>
      </c>
      <c r="J385" s="52">
        <v>2016</v>
      </c>
      <c r="K385" s="47">
        <v>4914332</v>
      </c>
      <c r="L385" s="52" t="s">
        <v>1079</v>
      </c>
    </row>
    <row r="386" spans="1:12" hidden="1" x14ac:dyDescent="0.25">
      <c r="A386" s="50" t="s">
        <v>1264</v>
      </c>
      <c r="B386" s="50" t="s">
        <v>1019</v>
      </c>
      <c r="C386" s="52" t="s">
        <v>187</v>
      </c>
      <c r="D386" s="52" t="s">
        <v>1014</v>
      </c>
      <c r="E386" s="52" t="s">
        <v>1015</v>
      </c>
      <c r="F386" s="52" t="s">
        <v>944</v>
      </c>
      <c r="G386" s="52" t="s">
        <v>1020</v>
      </c>
      <c r="H386" s="52">
        <v>42</v>
      </c>
      <c r="I386" s="52" t="s">
        <v>16</v>
      </c>
      <c r="J386" s="52">
        <v>2016</v>
      </c>
      <c r="K386" s="47">
        <v>8725412</v>
      </c>
      <c r="L386" s="52" t="s">
        <v>1079</v>
      </c>
    </row>
    <row r="387" spans="1:12" hidden="1" x14ac:dyDescent="0.25">
      <c r="A387" s="50" t="s">
        <v>1264</v>
      </c>
      <c r="B387" s="50" t="s">
        <v>1021</v>
      </c>
      <c r="C387" s="52" t="s">
        <v>187</v>
      </c>
      <c r="D387" s="52" t="s">
        <v>1014</v>
      </c>
      <c r="E387" s="52" t="s">
        <v>1014</v>
      </c>
      <c r="F387" s="51" t="s">
        <v>76</v>
      </c>
      <c r="G387" s="52" t="s">
        <v>1022</v>
      </c>
      <c r="H387" s="52">
        <v>70</v>
      </c>
      <c r="I387" s="52" t="s">
        <v>16</v>
      </c>
      <c r="J387" s="52">
        <v>2016</v>
      </c>
      <c r="K387" s="47">
        <v>21469508</v>
      </c>
      <c r="L387" s="52" t="s">
        <v>1079</v>
      </c>
    </row>
    <row r="388" spans="1:12" hidden="1" x14ac:dyDescent="0.25">
      <c r="A388" s="50" t="s">
        <v>1264</v>
      </c>
      <c r="B388" s="50" t="s">
        <v>1023</v>
      </c>
      <c r="C388" s="52" t="s">
        <v>187</v>
      </c>
      <c r="D388" s="52" t="s">
        <v>1014</v>
      </c>
      <c r="E388" s="52" t="s">
        <v>1014</v>
      </c>
      <c r="F388" s="51" t="s">
        <v>76</v>
      </c>
      <c r="G388" s="52" t="s">
        <v>1024</v>
      </c>
      <c r="H388" s="52">
        <v>70</v>
      </c>
      <c r="I388" s="52" t="s">
        <v>16</v>
      </c>
      <c r="J388" s="52">
        <v>2016</v>
      </c>
      <c r="K388" s="47">
        <v>33539628</v>
      </c>
      <c r="L388" s="52" t="s">
        <v>1079</v>
      </c>
    </row>
    <row r="389" spans="1:12" hidden="1" x14ac:dyDescent="0.25">
      <c r="A389" s="50" t="s">
        <v>1264</v>
      </c>
      <c r="B389" s="50" t="s">
        <v>1025</v>
      </c>
      <c r="C389" s="52" t="s">
        <v>187</v>
      </c>
      <c r="D389" s="52" t="s">
        <v>1014</v>
      </c>
      <c r="E389" s="52" t="s">
        <v>1014</v>
      </c>
      <c r="F389" s="52" t="s">
        <v>944</v>
      </c>
      <c r="G389" s="52" t="s">
        <v>1026</v>
      </c>
      <c r="H389" s="52">
        <v>120</v>
      </c>
      <c r="I389" s="52" t="s">
        <v>16</v>
      </c>
      <c r="J389" s="52">
        <v>2016</v>
      </c>
      <c r="K389" s="47">
        <v>47532720</v>
      </c>
      <c r="L389" s="52" t="s">
        <v>1079</v>
      </c>
    </row>
    <row r="390" spans="1:12" hidden="1" x14ac:dyDescent="0.25">
      <c r="A390" s="50" t="s">
        <v>1264</v>
      </c>
      <c r="B390" s="50" t="s">
        <v>1027</v>
      </c>
      <c r="C390" s="52" t="s">
        <v>187</v>
      </c>
      <c r="D390" s="52" t="s">
        <v>1014</v>
      </c>
      <c r="E390" s="52" t="s">
        <v>1014</v>
      </c>
      <c r="F390" s="52" t="s">
        <v>944</v>
      </c>
      <c r="G390" s="52" t="s">
        <v>1028</v>
      </c>
      <c r="H390" s="52">
        <v>148</v>
      </c>
      <c r="I390" s="52" t="s">
        <v>16</v>
      </c>
      <c r="J390" s="52">
        <v>2016</v>
      </c>
      <c r="K390" s="47">
        <v>45406116</v>
      </c>
      <c r="L390" s="52" t="s">
        <v>1079</v>
      </c>
    </row>
    <row r="391" spans="1:12" hidden="1" x14ac:dyDescent="0.25">
      <c r="A391" s="50" t="s">
        <v>1264</v>
      </c>
      <c r="B391" s="50" t="s">
        <v>1029</v>
      </c>
      <c r="C391" s="52" t="s">
        <v>187</v>
      </c>
      <c r="D391" s="52" t="s">
        <v>1014</v>
      </c>
      <c r="E391" s="52" t="s">
        <v>1014</v>
      </c>
      <c r="F391" s="52" t="s">
        <v>944</v>
      </c>
      <c r="G391" s="52" t="s">
        <v>1030</v>
      </c>
      <c r="H391" s="52">
        <v>150</v>
      </c>
      <c r="I391" s="52" t="s">
        <v>16</v>
      </c>
      <c r="J391" s="52">
        <v>2016</v>
      </c>
      <c r="K391" s="47">
        <v>48807340</v>
      </c>
      <c r="L391" s="52" t="s">
        <v>1079</v>
      </c>
    </row>
    <row r="392" spans="1:12" hidden="1" x14ac:dyDescent="0.25">
      <c r="A392" s="50" t="s">
        <v>1264</v>
      </c>
      <c r="B392" s="50" t="s">
        <v>1031</v>
      </c>
      <c r="C392" s="52" t="s">
        <v>187</v>
      </c>
      <c r="D392" s="52" t="s">
        <v>1014</v>
      </c>
      <c r="E392" s="52" t="s">
        <v>1014</v>
      </c>
      <c r="F392" s="52" t="s">
        <v>944</v>
      </c>
      <c r="G392" s="52" t="s">
        <v>1032</v>
      </c>
      <c r="H392" s="52">
        <v>100</v>
      </c>
      <c r="I392" s="52" t="s">
        <v>16</v>
      </c>
      <c r="J392" s="52">
        <v>2016</v>
      </c>
      <c r="K392" s="47">
        <v>46346920</v>
      </c>
      <c r="L392" s="52" t="s">
        <v>1079</v>
      </c>
    </row>
    <row r="393" spans="1:12" hidden="1" x14ac:dyDescent="0.25">
      <c r="A393" s="50" t="s">
        <v>1264</v>
      </c>
      <c r="B393" s="50" t="s">
        <v>1033</v>
      </c>
      <c r="C393" s="52" t="s">
        <v>187</v>
      </c>
      <c r="D393" s="52" t="s">
        <v>1014</v>
      </c>
      <c r="E393" s="52" t="s">
        <v>1034</v>
      </c>
      <c r="F393" s="51" t="s">
        <v>76</v>
      </c>
      <c r="G393" s="52" t="s">
        <v>1035</v>
      </c>
      <c r="H393" s="52">
        <v>84</v>
      </c>
      <c r="I393" s="52" t="s">
        <v>16</v>
      </c>
      <c r="J393" s="52">
        <v>2016</v>
      </c>
      <c r="K393" s="47">
        <v>22240562</v>
      </c>
      <c r="L393" s="52" t="s">
        <v>1079</v>
      </c>
    </row>
    <row r="394" spans="1:12" hidden="1" x14ac:dyDescent="0.25">
      <c r="A394" s="50" t="s">
        <v>1264</v>
      </c>
      <c r="B394" s="50" t="s">
        <v>1036</v>
      </c>
      <c r="C394" s="52" t="s">
        <v>187</v>
      </c>
      <c r="D394" s="52" t="s">
        <v>1014</v>
      </c>
      <c r="E394" s="52" t="s">
        <v>1034</v>
      </c>
      <c r="F394" s="51" t="s">
        <v>76</v>
      </c>
      <c r="G394" s="52" t="s">
        <v>1037</v>
      </c>
      <c r="H394" s="52">
        <v>56</v>
      </c>
      <c r="I394" s="52" t="s">
        <v>16</v>
      </c>
      <c r="J394" s="52">
        <v>2016</v>
      </c>
      <c r="K394" s="47">
        <v>23472762</v>
      </c>
      <c r="L394" s="52" t="s">
        <v>1079</v>
      </c>
    </row>
    <row r="395" spans="1:12" hidden="1" x14ac:dyDescent="0.25">
      <c r="A395" s="50" t="s">
        <v>1264</v>
      </c>
      <c r="B395" s="50" t="s">
        <v>1038</v>
      </c>
      <c r="C395" s="52" t="s">
        <v>187</v>
      </c>
      <c r="D395" s="52" t="s">
        <v>1014</v>
      </c>
      <c r="E395" s="52" t="s">
        <v>465</v>
      </c>
      <c r="F395" s="51" t="s">
        <v>76</v>
      </c>
      <c r="G395" s="52" t="s">
        <v>1039</v>
      </c>
      <c r="H395" s="52">
        <v>56</v>
      </c>
      <c r="I395" s="52" t="s">
        <v>16</v>
      </c>
      <c r="J395" s="52">
        <v>2016</v>
      </c>
      <c r="K395" s="47">
        <v>20865012</v>
      </c>
      <c r="L395" s="52" t="s">
        <v>1079</v>
      </c>
    </row>
    <row r="396" spans="1:12" hidden="1" x14ac:dyDescent="0.25">
      <c r="A396" s="50" t="s">
        <v>1264</v>
      </c>
      <c r="B396" s="50" t="s">
        <v>1040</v>
      </c>
      <c r="C396" s="52" t="s">
        <v>187</v>
      </c>
      <c r="D396" s="52" t="s">
        <v>1041</v>
      </c>
      <c r="E396" s="52" t="s">
        <v>1042</v>
      </c>
      <c r="F396" s="51" t="s">
        <v>76</v>
      </c>
      <c r="G396" s="52" t="s">
        <v>1043</v>
      </c>
      <c r="H396" s="52">
        <v>190</v>
      </c>
      <c r="I396" s="52" t="s">
        <v>16</v>
      </c>
      <c r="J396" s="52">
        <v>2016</v>
      </c>
      <c r="K396" s="47">
        <v>74808626</v>
      </c>
      <c r="L396" s="52" t="s">
        <v>1079</v>
      </c>
    </row>
    <row r="397" spans="1:12" hidden="1" x14ac:dyDescent="0.25">
      <c r="A397" s="50" t="s">
        <v>1264</v>
      </c>
      <c r="B397" s="50" t="s">
        <v>1044</v>
      </c>
      <c r="C397" s="52" t="s">
        <v>187</v>
      </c>
      <c r="D397" s="52" t="s">
        <v>1041</v>
      </c>
      <c r="E397" s="52" t="s">
        <v>1042</v>
      </c>
      <c r="F397" s="51" t="s">
        <v>76</v>
      </c>
      <c r="G397" s="52" t="s">
        <v>1045</v>
      </c>
      <c r="H397" s="52">
        <v>78</v>
      </c>
      <c r="I397" s="52" t="s">
        <v>66</v>
      </c>
      <c r="J397" s="52">
        <v>2016</v>
      </c>
      <c r="K397" s="47">
        <v>31882460</v>
      </c>
      <c r="L397" s="52" t="s">
        <v>1079</v>
      </c>
    </row>
    <row r="398" spans="1:12" hidden="1" x14ac:dyDescent="0.25">
      <c r="A398" s="50" t="s">
        <v>1264</v>
      </c>
      <c r="B398" s="50" t="s">
        <v>1046</v>
      </c>
      <c r="C398" s="52" t="s">
        <v>187</v>
      </c>
      <c r="D398" s="52" t="s">
        <v>1047</v>
      </c>
      <c r="E398" s="52" t="s">
        <v>1048</v>
      </c>
      <c r="F398" s="51" t="s">
        <v>76</v>
      </c>
      <c r="G398" s="52" t="s">
        <v>1049</v>
      </c>
      <c r="H398" s="52">
        <v>160</v>
      </c>
      <c r="I398" s="52" t="s">
        <v>16</v>
      </c>
      <c r="J398" s="52">
        <v>2016</v>
      </c>
      <c r="K398" s="47">
        <v>64656764</v>
      </c>
      <c r="L398" s="52" t="s">
        <v>1079</v>
      </c>
    </row>
    <row r="399" spans="1:12" hidden="1" x14ac:dyDescent="0.25">
      <c r="A399" s="50" t="s">
        <v>1264</v>
      </c>
      <c r="B399" s="50" t="s">
        <v>1050</v>
      </c>
      <c r="C399" s="52" t="s">
        <v>187</v>
      </c>
      <c r="D399" s="52" t="s">
        <v>1047</v>
      </c>
      <c r="E399" s="52" t="s">
        <v>1048</v>
      </c>
      <c r="F399" s="51" t="s">
        <v>76</v>
      </c>
      <c r="G399" s="52" t="s">
        <v>1051</v>
      </c>
      <c r="H399" s="52">
        <v>218</v>
      </c>
      <c r="I399" s="52" t="s">
        <v>16</v>
      </c>
      <c r="J399" s="52">
        <v>2016</v>
      </c>
      <c r="K399" s="47">
        <v>71898760</v>
      </c>
      <c r="L399" s="52" t="s">
        <v>1079</v>
      </c>
    </row>
    <row r="400" spans="1:12" hidden="1" x14ac:dyDescent="0.25">
      <c r="A400" s="50" t="s">
        <v>1264</v>
      </c>
      <c r="B400" s="50" t="s">
        <v>1052</v>
      </c>
      <c r="C400" s="52" t="s">
        <v>187</v>
      </c>
      <c r="D400" s="52" t="s">
        <v>1047</v>
      </c>
      <c r="E400" s="52" t="s">
        <v>1053</v>
      </c>
      <c r="F400" s="51" t="s">
        <v>76</v>
      </c>
      <c r="G400" s="52" t="s">
        <v>1054</v>
      </c>
      <c r="H400" s="52">
        <v>140</v>
      </c>
      <c r="I400" s="52" t="s">
        <v>66</v>
      </c>
      <c r="J400" s="52">
        <v>2016</v>
      </c>
      <c r="K400" s="47">
        <v>24392350</v>
      </c>
      <c r="L400" s="52" t="s">
        <v>1079</v>
      </c>
    </row>
    <row r="401" spans="1:14" hidden="1" x14ac:dyDescent="0.25">
      <c r="A401" s="50" t="s">
        <v>1264</v>
      </c>
      <c r="B401" s="50" t="s">
        <v>1055</v>
      </c>
      <c r="C401" s="52" t="s">
        <v>187</v>
      </c>
      <c r="D401" s="52" t="s">
        <v>1047</v>
      </c>
      <c r="E401" s="52" t="s">
        <v>1048</v>
      </c>
      <c r="F401" s="52" t="s">
        <v>944</v>
      </c>
      <c r="G401" s="52" t="s">
        <v>1056</v>
      </c>
      <c r="H401" s="52">
        <v>74</v>
      </c>
      <c r="I401" s="52" t="s">
        <v>16</v>
      </c>
      <c r="J401" s="52">
        <v>2016</v>
      </c>
      <c r="K401" s="47">
        <v>28680994</v>
      </c>
      <c r="L401" s="52" t="s">
        <v>1079</v>
      </c>
    </row>
    <row r="402" spans="1:14" hidden="1" x14ac:dyDescent="0.25">
      <c r="A402" s="50" t="s">
        <v>1264</v>
      </c>
      <c r="B402" s="50" t="s">
        <v>1057</v>
      </c>
      <c r="C402" s="52" t="s">
        <v>187</v>
      </c>
      <c r="D402" s="52" t="s">
        <v>1047</v>
      </c>
      <c r="E402" s="52" t="s">
        <v>1058</v>
      </c>
      <c r="F402" s="51" t="s">
        <v>76</v>
      </c>
      <c r="G402" s="52" t="s">
        <v>1059</v>
      </c>
      <c r="H402" s="52">
        <v>56</v>
      </c>
      <c r="I402" s="52" t="s">
        <v>66</v>
      </c>
      <c r="J402" s="52">
        <v>2016</v>
      </c>
      <c r="K402" s="47">
        <v>22440962</v>
      </c>
      <c r="L402" s="52" t="s">
        <v>1079</v>
      </c>
    </row>
    <row r="403" spans="1:14" hidden="1" x14ac:dyDescent="0.25">
      <c r="A403" s="50" t="s">
        <v>1264</v>
      </c>
      <c r="B403" s="50" t="s">
        <v>1222</v>
      </c>
      <c r="C403" s="52" t="s">
        <v>187</v>
      </c>
      <c r="D403" s="52" t="s">
        <v>1060</v>
      </c>
      <c r="E403" s="52" t="s">
        <v>1060</v>
      </c>
      <c r="F403" s="52" t="s">
        <v>944</v>
      </c>
      <c r="G403" s="52" t="s">
        <v>1061</v>
      </c>
      <c r="H403" s="52">
        <v>100</v>
      </c>
      <c r="I403" s="52" t="s">
        <v>16</v>
      </c>
      <c r="J403" s="52">
        <v>2016</v>
      </c>
      <c r="K403" s="47">
        <v>6054784</v>
      </c>
      <c r="L403" s="52" t="s">
        <v>1079</v>
      </c>
    </row>
    <row r="404" spans="1:14" hidden="1" x14ac:dyDescent="0.25">
      <c r="A404" s="50" t="s">
        <v>1264</v>
      </c>
      <c r="B404" s="50" t="s">
        <v>1223</v>
      </c>
      <c r="C404" s="52" t="s">
        <v>187</v>
      </c>
      <c r="D404" s="52" t="s">
        <v>1060</v>
      </c>
      <c r="E404" s="52" t="s">
        <v>1060</v>
      </c>
      <c r="F404" s="52" t="s">
        <v>944</v>
      </c>
      <c r="G404" s="52" t="s">
        <v>1062</v>
      </c>
      <c r="H404" s="52">
        <v>70</v>
      </c>
      <c r="I404" s="52" t="s">
        <v>16</v>
      </c>
      <c r="J404" s="52">
        <v>2016</v>
      </c>
      <c r="K404" s="47">
        <v>7512534</v>
      </c>
      <c r="L404" s="52" t="s">
        <v>1079</v>
      </c>
    </row>
    <row r="405" spans="1:14" hidden="1" x14ac:dyDescent="0.25">
      <c r="A405" s="50" t="s">
        <v>1264</v>
      </c>
      <c r="B405" s="50" t="s">
        <v>1224</v>
      </c>
      <c r="C405" s="52" t="s">
        <v>187</v>
      </c>
      <c r="D405" s="52" t="s">
        <v>1060</v>
      </c>
      <c r="E405" s="52" t="s">
        <v>1060</v>
      </c>
      <c r="F405" s="52" t="s">
        <v>944</v>
      </c>
      <c r="G405" s="52" t="s">
        <v>1063</v>
      </c>
      <c r="H405" s="52">
        <v>120</v>
      </c>
      <c r="I405" s="52" t="s">
        <v>16</v>
      </c>
      <c r="J405" s="52">
        <v>2016</v>
      </c>
      <c r="K405" s="47">
        <v>9299961</v>
      </c>
      <c r="L405" s="52" t="s">
        <v>1079</v>
      </c>
    </row>
    <row r="406" spans="1:14" hidden="1" x14ac:dyDescent="0.25">
      <c r="A406" s="50" t="s">
        <v>1264</v>
      </c>
      <c r="B406" s="50" t="s">
        <v>1225</v>
      </c>
      <c r="C406" s="52" t="s">
        <v>187</v>
      </c>
      <c r="D406" s="52" t="s">
        <v>1060</v>
      </c>
      <c r="E406" s="52" t="s">
        <v>1064</v>
      </c>
      <c r="F406" s="51" t="s">
        <v>76</v>
      </c>
      <c r="G406" s="52" t="s">
        <v>1065</v>
      </c>
      <c r="H406" s="52">
        <v>46</v>
      </c>
      <c r="I406" s="52" t="s">
        <v>66</v>
      </c>
      <c r="J406" s="52">
        <v>2016</v>
      </c>
      <c r="K406" s="47">
        <v>22440962</v>
      </c>
      <c r="L406" s="52" t="s">
        <v>1079</v>
      </c>
    </row>
    <row r="407" spans="1:14" hidden="1" x14ac:dyDescent="0.25">
      <c r="A407" s="50" t="s">
        <v>1264</v>
      </c>
      <c r="B407" s="50" t="s">
        <v>1226</v>
      </c>
      <c r="C407" s="52" t="s">
        <v>187</v>
      </c>
      <c r="D407" s="52" t="s">
        <v>1060</v>
      </c>
      <c r="E407" s="52" t="s">
        <v>1066</v>
      </c>
      <c r="F407" s="51" t="s">
        <v>76</v>
      </c>
      <c r="G407" s="52" t="s">
        <v>1067</v>
      </c>
      <c r="H407" s="52">
        <v>69</v>
      </c>
      <c r="I407" s="52" t="s">
        <v>66</v>
      </c>
      <c r="J407" s="52">
        <v>2016</v>
      </c>
      <c r="K407" s="47">
        <v>33661443</v>
      </c>
      <c r="L407" s="52" t="s">
        <v>1079</v>
      </c>
    </row>
    <row r="408" spans="1:14" hidden="1" x14ac:dyDescent="0.25">
      <c r="A408" s="50" t="s">
        <v>1264</v>
      </c>
      <c r="B408" s="50" t="s">
        <v>1227</v>
      </c>
      <c r="C408" s="52" t="s">
        <v>187</v>
      </c>
      <c r="D408" s="52" t="s">
        <v>1060</v>
      </c>
      <c r="E408" s="52" t="s">
        <v>1068</v>
      </c>
      <c r="F408" s="51" t="s">
        <v>76</v>
      </c>
      <c r="G408" s="52" t="s">
        <v>1069</v>
      </c>
      <c r="H408" s="52">
        <v>40</v>
      </c>
      <c r="I408" s="52" t="s">
        <v>66</v>
      </c>
      <c r="J408" s="52">
        <v>2016</v>
      </c>
      <c r="K408" s="47">
        <v>19513880</v>
      </c>
      <c r="L408" s="52" t="s">
        <v>1079</v>
      </c>
    </row>
    <row r="409" spans="1:14" hidden="1" x14ac:dyDescent="0.25">
      <c r="A409" s="50" t="s">
        <v>1264</v>
      </c>
      <c r="B409" s="50" t="s">
        <v>1228</v>
      </c>
      <c r="C409" s="52" t="s">
        <v>187</v>
      </c>
      <c r="D409" s="52" t="s">
        <v>1060</v>
      </c>
      <c r="E409" s="52" t="s">
        <v>1068</v>
      </c>
      <c r="F409" s="51" t="s">
        <v>76</v>
      </c>
      <c r="G409" s="52" t="s">
        <v>1070</v>
      </c>
      <c r="H409" s="52">
        <v>56</v>
      </c>
      <c r="I409" s="52" t="s">
        <v>66</v>
      </c>
      <c r="J409" s="52">
        <v>2016</v>
      </c>
      <c r="K409" s="47">
        <v>27319432</v>
      </c>
      <c r="L409" s="52" t="s">
        <v>1079</v>
      </c>
    </row>
    <row r="410" spans="1:14" hidden="1" x14ac:dyDescent="0.25">
      <c r="A410" s="50" t="s">
        <v>1264</v>
      </c>
      <c r="B410" s="50" t="s">
        <v>1071</v>
      </c>
      <c r="C410" s="52" t="s">
        <v>187</v>
      </c>
      <c r="D410" s="52" t="s">
        <v>1060</v>
      </c>
      <c r="E410" s="52" t="s">
        <v>1060</v>
      </c>
      <c r="F410" s="52" t="s">
        <v>944</v>
      </c>
      <c r="G410" s="52" t="s">
        <v>1072</v>
      </c>
      <c r="H410" s="52">
        <v>179</v>
      </c>
      <c r="I410" s="52" t="s">
        <v>16</v>
      </c>
      <c r="J410" s="52">
        <v>2016</v>
      </c>
      <c r="K410" s="47">
        <v>37982938</v>
      </c>
      <c r="L410" s="52" t="s">
        <v>1079</v>
      </c>
    </row>
    <row r="411" spans="1:14" s="51" customFormat="1" hidden="1" x14ac:dyDescent="0.25">
      <c r="A411" s="50" t="s">
        <v>1264</v>
      </c>
      <c r="B411" s="54" t="s">
        <v>1095</v>
      </c>
      <c r="C411" s="51" t="s">
        <v>1303</v>
      </c>
      <c r="D411" s="51" t="s">
        <v>1097</v>
      </c>
      <c r="E411" s="51" t="s">
        <v>1096</v>
      </c>
      <c r="F411" s="51" t="s">
        <v>1266</v>
      </c>
      <c r="G411" s="51" t="s">
        <v>1098</v>
      </c>
      <c r="H411" s="51">
        <v>30</v>
      </c>
      <c r="I411" s="51" t="s">
        <v>66</v>
      </c>
      <c r="J411" s="51" t="s">
        <v>1099</v>
      </c>
      <c r="K411" s="35">
        <v>14635410</v>
      </c>
      <c r="L411" s="53" t="s">
        <v>1074</v>
      </c>
      <c r="M411" s="53"/>
      <c r="N411" s="51" t="s">
        <v>1094</v>
      </c>
    </row>
    <row r="412" spans="1:14" hidden="1" x14ac:dyDescent="0.25">
      <c r="A412" s="50" t="s">
        <v>1264</v>
      </c>
      <c r="B412" s="50" t="s">
        <v>1229</v>
      </c>
      <c r="C412" s="52" t="s">
        <v>1100</v>
      </c>
      <c r="D412" s="52" t="s">
        <v>1101</v>
      </c>
      <c r="E412" s="52" t="s">
        <v>1100</v>
      </c>
      <c r="F412" s="51" t="s">
        <v>76</v>
      </c>
      <c r="G412" s="52" t="s">
        <v>1102</v>
      </c>
      <c r="H412" s="52">
        <v>146</v>
      </c>
      <c r="I412" s="52" t="s">
        <v>16</v>
      </c>
      <c r="J412" s="52">
        <v>2016</v>
      </c>
      <c r="K412" s="47">
        <v>216724727</v>
      </c>
      <c r="L412" s="52" t="s">
        <v>1103</v>
      </c>
      <c r="N412" s="52" t="s">
        <v>1113</v>
      </c>
    </row>
    <row r="413" spans="1:14" hidden="1" x14ac:dyDescent="0.25">
      <c r="A413" s="50" t="s">
        <v>1264</v>
      </c>
      <c r="B413" s="50" t="s">
        <v>1230</v>
      </c>
      <c r="C413" s="52" t="s">
        <v>1100</v>
      </c>
      <c r="D413" s="52" t="s">
        <v>1101</v>
      </c>
      <c r="E413" s="52" t="s">
        <v>1100</v>
      </c>
      <c r="F413" s="51" t="s">
        <v>76</v>
      </c>
      <c r="G413" s="52" t="s">
        <v>1104</v>
      </c>
      <c r="H413" s="52">
        <v>100</v>
      </c>
      <c r="I413" s="52" t="s">
        <v>16</v>
      </c>
      <c r="J413" s="52">
        <v>2016</v>
      </c>
      <c r="L413" s="52" t="s">
        <v>1103</v>
      </c>
    </row>
    <row r="414" spans="1:14" hidden="1" x14ac:dyDescent="0.25">
      <c r="A414" s="50" t="s">
        <v>1264</v>
      </c>
      <c r="B414" s="50" t="s">
        <v>1231</v>
      </c>
      <c r="C414" s="52" t="s">
        <v>1100</v>
      </c>
      <c r="D414" s="52" t="s">
        <v>1101</v>
      </c>
      <c r="E414" s="52" t="s">
        <v>1100</v>
      </c>
      <c r="F414" s="51" t="s">
        <v>76</v>
      </c>
      <c r="G414" s="52" t="s">
        <v>1105</v>
      </c>
      <c r="H414" s="52">
        <v>90</v>
      </c>
      <c r="I414" s="52" t="s">
        <v>16</v>
      </c>
      <c r="J414" s="52">
        <v>2016</v>
      </c>
      <c r="L414" s="52" t="s">
        <v>1103</v>
      </c>
    </row>
    <row r="415" spans="1:14" hidden="1" x14ac:dyDescent="0.25">
      <c r="A415" s="50" t="s">
        <v>1264</v>
      </c>
      <c r="B415" s="50" t="s">
        <v>1106</v>
      </c>
      <c r="C415" s="52" t="s">
        <v>1100</v>
      </c>
      <c r="D415" s="52" t="s">
        <v>1101</v>
      </c>
      <c r="E415" s="52" t="s">
        <v>1100</v>
      </c>
      <c r="F415" s="52" t="s">
        <v>944</v>
      </c>
      <c r="G415" s="52" t="s">
        <v>1107</v>
      </c>
      <c r="H415" s="52">
        <v>50</v>
      </c>
      <c r="I415" s="52" t="s">
        <v>16</v>
      </c>
      <c r="J415" s="52">
        <v>2016</v>
      </c>
      <c r="L415" s="52" t="s">
        <v>1103</v>
      </c>
    </row>
    <row r="416" spans="1:14" hidden="1" x14ac:dyDescent="0.25">
      <c r="A416" s="50" t="s">
        <v>1264</v>
      </c>
      <c r="B416" s="50" t="s">
        <v>1108</v>
      </c>
      <c r="C416" s="52" t="s">
        <v>1100</v>
      </c>
      <c r="D416" s="52" t="s">
        <v>1101</v>
      </c>
      <c r="E416" s="52" t="s">
        <v>1100</v>
      </c>
      <c r="F416" s="51" t="s">
        <v>76</v>
      </c>
      <c r="G416" s="52" t="s">
        <v>1109</v>
      </c>
      <c r="H416" s="52">
        <v>160</v>
      </c>
      <c r="I416" s="52" t="s">
        <v>16</v>
      </c>
      <c r="J416" s="52">
        <v>2016</v>
      </c>
      <c r="K416" s="47">
        <v>70072664</v>
      </c>
      <c r="L416" s="52" t="s">
        <v>1103</v>
      </c>
    </row>
    <row r="417" spans="1:14" hidden="1" x14ac:dyDescent="0.25">
      <c r="A417" s="50" t="s">
        <v>1264</v>
      </c>
      <c r="B417" s="50" t="s">
        <v>1232</v>
      </c>
      <c r="C417" s="52" t="s">
        <v>1100</v>
      </c>
      <c r="D417" s="52" t="s">
        <v>1101</v>
      </c>
      <c r="E417" s="52" t="s">
        <v>1110</v>
      </c>
      <c r="F417" s="51" t="s">
        <v>76</v>
      </c>
      <c r="G417" s="52" t="s">
        <v>1111</v>
      </c>
      <c r="H417" s="52">
        <v>113</v>
      </c>
      <c r="I417" s="52" t="s">
        <v>16</v>
      </c>
      <c r="J417" s="52">
        <v>2016</v>
      </c>
      <c r="K417" s="47">
        <v>77580445</v>
      </c>
      <c r="L417" s="52" t="s">
        <v>1103</v>
      </c>
      <c r="N417" s="52" t="s">
        <v>1114</v>
      </c>
    </row>
    <row r="418" spans="1:14" hidden="1" x14ac:dyDescent="0.25">
      <c r="A418" s="50" t="s">
        <v>1264</v>
      </c>
      <c r="B418" s="50" t="s">
        <v>1233</v>
      </c>
      <c r="C418" s="52" t="s">
        <v>1100</v>
      </c>
      <c r="D418" s="52" t="s">
        <v>1101</v>
      </c>
      <c r="E418" s="52" t="s">
        <v>1110</v>
      </c>
      <c r="F418" s="52" t="s">
        <v>944</v>
      </c>
      <c r="G418" s="52" t="s">
        <v>1112</v>
      </c>
      <c r="H418" s="52">
        <v>87</v>
      </c>
      <c r="I418" s="52" t="s">
        <v>16</v>
      </c>
      <c r="J418" s="52">
        <v>2016</v>
      </c>
      <c r="L418" s="52" t="s">
        <v>1103</v>
      </c>
    </row>
    <row r="419" spans="1:14" hidden="1" x14ac:dyDescent="0.25">
      <c r="A419" s="50" t="s">
        <v>1264</v>
      </c>
      <c r="B419" s="50" t="s">
        <v>1234</v>
      </c>
      <c r="C419" s="52" t="s">
        <v>1117</v>
      </c>
      <c r="D419" s="52" t="s">
        <v>1118</v>
      </c>
      <c r="E419" s="52" t="s">
        <v>1118</v>
      </c>
      <c r="F419" s="52" t="s">
        <v>944</v>
      </c>
      <c r="G419" s="52" t="s">
        <v>1119</v>
      </c>
      <c r="H419" s="52">
        <v>130</v>
      </c>
      <c r="I419" s="52" t="s">
        <v>16</v>
      </c>
      <c r="K419" s="47">
        <v>50385530</v>
      </c>
      <c r="L419" s="53" t="s">
        <v>1074</v>
      </c>
      <c r="M419" s="53"/>
    </row>
    <row r="420" spans="1:14" hidden="1" x14ac:dyDescent="0.25">
      <c r="A420" s="50" t="s">
        <v>1264</v>
      </c>
      <c r="B420" s="50" t="s">
        <v>1235</v>
      </c>
      <c r="C420" s="52" t="s">
        <v>1117</v>
      </c>
      <c r="D420" s="52" t="s">
        <v>1118</v>
      </c>
      <c r="E420" s="52" t="s">
        <v>1118</v>
      </c>
      <c r="F420" s="52" t="s">
        <v>944</v>
      </c>
      <c r="G420" s="52" t="s">
        <v>1120</v>
      </c>
      <c r="H420" s="52">
        <v>180</v>
      </c>
      <c r="I420" s="52" t="s">
        <v>16</v>
      </c>
      <c r="K420" s="47">
        <v>65026440</v>
      </c>
      <c r="L420" s="53" t="s">
        <v>1074</v>
      </c>
      <c r="M420" s="53"/>
    </row>
    <row r="421" spans="1:14" hidden="1" x14ac:dyDescent="0.25">
      <c r="A421" s="50" t="s">
        <v>1264</v>
      </c>
      <c r="B421" s="50" t="s">
        <v>1236</v>
      </c>
      <c r="C421" s="52" t="s">
        <v>1117</v>
      </c>
      <c r="D421" s="52" t="s">
        <v>1118</v>
      </c>
      <c r="E421" s="52" t="s">
        <v>1121</v>
      </c>
      <c r="F421" s="51" t="s">
        <v>76</v>
      </c>
      <c r="G421" s="52" t="s">
        <v>1122</v>
      </c>
      <c r="H421" s="52">
        <v>156</v>
      </c>
      <c r="I421" s="52" t="s">
        <v>16</v>
      </c>
      <c r="K421" s="47">
        <v>56356248</v>
      </c>
      <c r="L421" s="53" t="s">
        <v>1074</v>
      </c>
      <c r="M421" s="53"/>
    </row>
    <row r="422" spans="1:14" hidden="1" x14ac:dyDescent="0.25">
      <c r="A422" s="50" t="s">
        <v>1264</v>
      </c>
      <c r="B422" s="50" t="s">
        <v>1237</v>
      </c>
      <c r="C422" s="52" t="s">
        <v>1117</v>
      </c>
      <c r="D422" s="52" t="s">
        <v>1118</v>
      </c>
      <c r="E422" s="52" t="s">
        <v>1118</v>
      </c>
      <c r="F422" s="51" t="s">
        <v>76</v>
      </c>
      <c r="G422" s="52" t="s">
        <v>1123</v>
      </c>
      <c r="H422" s="52">
        <v>156</v>
      </c>
      <c r="I422" s="52" t="s">
        <v>16</v>
      </c>
      <c r="K422" s="47">
        <v>56356248</v>
      </c>
      <c r="L422" s="53" t="s">
        <v>1074</v>
      </c>
      <c r="M422" s="53"/>
    </row>
    <row r="423" spans="1:14" hidden="1" x14ac:dyDescent="0.25">
      <c r="A423" s="50" t="s">
        <v>1264</v>
      </c>
      <c r="B423" s="50" t="s">
        <v>1238</v>
      </c>
      <c r="C423" s="52" t="s">
        <v>1117</v>
      </c>
      <c r="D423" s="52" t="s">
        <v>1118</v>
      </c>
      <c r="E423" s="52" t="s">
        <v>1124</v>
      </c>
      <c r="F423" s="51" t="s">
        <v>76</v>
      </c>
      <c r="G423" s="52" t="s">
        <v>1125</v>
      </c>
      <c r="H423" s="52">
        <v>104</v>
      </c>
      <c r="I423" s="52" t="s">
        <v>16</v>
      </c>
      <c r="K423" s="47">
        <v>40308424</v>
      </c>
      <c r="L423" s="53" t="s">
        <v>1074</v>
      </c>
      <c r="M423" s="53"/>
    </row>
    <row r="424" spans="1:14" hidden="1" x14ac:dyDescent="0.25">
      <c r="A424" s="50" t="s">
        <v>1264</v>
      </c>
      <c r="B424" s="50" t="s">
        <v>1239</v>
      </c>
      <c r="C424" s="52" t="s">
        <v>1117</v>
      </c>
      <c r="D424" s="52" t="s">
        <v>1126</v>
      </c>
      <c r="E424" s="52" t="s">
        <v>1127</v>
      </c>
      <c r="F424" s="52" t="s">
        <v>944</v>
      </c>
      <c r="G424" s="52" t="s">
        <v>1128</v>
      </c>
      <c r="H424" s="52">
        <v>406</v>
      </c>
      <c r="I424" s="52" t="s">
        <v>16</v>
      </c>
      <c r="K424" s="47">
        <v>146670748</v>
      </c>
      <c r="L424" s="53" t="s">
        <v>1074</v>
      </c>
      <c r="M424" s="53"/>
    </row>
    <row r="425" spans="1:14" hidden="1" x14ac:dyDescent="0.25">
      <c r="A425" s="50" t="s">
        <v>1264</v>
      </c>
      <c r="B425" s="50" t="s">
        <v>1240</v>
      </c>
      <c r="C425" s="52" t="s">
        <v>1117</v>
      </c>
      <c r="D425" s="52" t="s">
        <v>1126</v>
      </c>
      <c r="E425" s="52" t="s">
        <v>1129</v>
      </c>
      <c r="F425" s="52" t="s">
        <v>944</v>
      </c>
      <c r="G425" s="52" t="s">
        <v>1130</v>
      </c>
      <c r="H425" s="52">
        <v>200</v>
      </c>
      <c r="I425" s="52" t="s">
        <v>16</v>
      </c>
      <c r="K425" s="47">
        <v>72251600</v>
      </c>
      <c r="L425" s="53" t="s">
        <v>1074</v>
      </c>
      <c r="M425" s="53"/>
    </row>
    <row r="426" spans="1:14" hidden="1" x14ac:dyDescent="0.25">
      <c r="A426" s="50" t="s">
        <v>1264</v>
      </c>
      <c r="B426" s="50" t="s">
        <v>1241</v>
      </c>
      <c r="C426" s="52" t="s">
        <v>1117</v>
      </c>
      <c r="D426" s="52" t="s">
        <v>1126</v>
      </c>
      <c r="E426" s="52" t="s">
        <v>1129</v>
      </c>
      <c r="F426" s="51" t="s">
        <v>76</v>
      </c>
      <c r="G426" s="52" t="s">
        <v>1131</v>
      </c>
      <c r="H426" s="52">
        <v>110</v>
      </c>
      <c r="I426" s="52" t="s">
        <v>16</v>
      </c>
      <c r="K426" s="47">
        <v>42633910</v>
      </c>
      <c r="L426" s="53" t="s">
        <v>1074</v>
      </c>
      <c r="M426" s="53"/>
    </row>
    <row r="427" spans="1:14" hidden="1" x14ac:dyDescent="0.25">
      <c r="A427" s="50" t="s">
        <v>1264</v>
      </c>
      <c r="B427" s="50" t="s">
        <v>1132</v>
      </c>
      <c r="C427" s="52" t="s">
        <v>1117</v>
      </c>
      <c r="D427" s="52" t="s">
        <v>1133</v>
      </c>
      <c r="E427" s="52" t="s">
        <v>1134</v>
      </c>
      <c r="F427" s="51" t="s">
        <v>76</v>
      </c>
      <c r="G427" s="52" t="s">
        <v>1135</v>
      </c>
      <c r="H427" s="52">
        <v>200</v>
      </c>
      <c r="I427" s="52" t="s">
        <v>16</v>
      </c>
      <c r="K427" s="47">
        <v>77510200</v>
      </c>
      <c r="L427" s="53" t="s">
        <v>1074</v>
      </c>
      <c r="M427" s="53"/>
    </row>
    <row r="428" spans="1:14" hidden="1" x14ac:dyDescent="0.25">
      <c r="A428" s="50" t="s">
        <v>1264</v>
      </c>
      <c r="B428" s="50" t="s">
        <v>1136</v>
      </c>
      <c r="C428" s="52" t="s">
        <v>1117</v>
      </c>
      <c r="D428" s="52" t="s">
        <v>1133</v>
      </c>
      <c r="E428" s="52" t="s">
        <v>1134</v>
      </c>
      <c r="F428" s="51" t="s">
        <v>76</v>
      </c>
      <c r="G428" s="52" t="s">
        <v>1137</v>
      </c>
      <c r="H428" s="52">
        <v>113</v>
      </c>
      <c r="I428" s="52" t="s">
        <v>16</v>
      </c>
      <c r="K428" s="47">
        <v>43796653</v>
      </c>
      <c r="L428" s="53" t="s">
        <v>1074</v>
      </c>
      <c r="M428" s="53"/>
    </row>
    <row r="429" spans="1:14" hidden="1" x14ac:dyDescent="0.25">
      <c r="A429" s="50" t="s">
        <v>1264</v>
      </c>
      <c r="B429" s="50" t="s">
        <v>1138</v>
      </c>
      <c r="C429" s="52" t="s">
        <v>1117</v>
      </c>
      <c r="D429" s="52" t="s">
        <v>1139</v>
      </c>
      <c r="E429" s="52" t="s">
        <v>1140</v>
      </c>
      <c r="F429" s="51" t="s">
        <v>76</v>
      </c>
      <c r="G429" s="52" t="s">
        <v>1141</v>
      </c>
      <c r="H429" s="52">
        <v>114</v>
      </c>
      <c r="I429" s="52" t="s">
        <v>16</v>
      </c>
      <c r="K429" s="47">
        <v>44184234</v>
      </c>
      <c r="L429" s="53" t="s">
        <v>1074</v>
      </c>
      <c r="M429" s="53"/>
    </row>
    <row r="430" spans="1:14" hidden="1" x14ac:dyDescent="0.25">
      <c r="A430" s="50" t="s">
        <v>1264</v>
      </c>
      <c r="B430" s="50" t="s">
        <v>1242</v>
      </c>
      <c r="C430" s="52" t="s">
        <v>1117</v>
      </c>
      <c r="D430" s="52" t="s">
        <v>1142</v>
      </c>
      <c r="E430" s="52" t="s">
        <v>1143</v>
      </c>
      <c r="F430" s="52" t="s">
        <v>944</v>
      </c>
      <c r="G430" s="52" t="s">
        <v>1144</v>
      </c>
      <c r="H430" s="52">
        <v>104</v>
      </c>
      <c r="I430" s="52" t="s">
        <v>16</v>
      </c>
      <c r="K430" s="47">
        <v>37570832</v>
      </c>
      <c r="L430" s="53" t="s">
        <v>1074</v>
      </c>
      <c r="M430" s="53"/>
    </row>
    <row r="431" spans="1:14" hidden="1" x14ac:dyDescent="0.25">
      <c r="A431" s="50" t="s">
        <v>1264</v>
      </c>
      <c r="B431" s="50" t="s">
        <v>1243</v>
      </c>
      <c r="C431" s="52" t="s">
        <v>1117</v>
      </c>
      <c r="D431" s="52" t="s">
        <v>1142</v>
      </c>
      <c r="E431" s="52" t="s">
        <v>1143</v>
      </c>
      <c r="F431" s="51" t="s">
        <v>76</v>
      </c>
      <c r="G431" s="52" t="s">
        <v>1145</v>
      </c>
      <c r="H431" s="52">
        <v>169</v>
      </c>
      <c r="I431" s="52" t="s">
        <v>16</v>
      </c>
      <c r="K431" s="47">
        <v>61052602</v>
      </c>
      <c r="L431" s="53" t="s">
        <v>1074</v>
      </c>
      <c r="M431" s="53"/>
    </row>
    <row r="432" spans="1:14" hidden="1" x14ac:dyDescent="0.25">
      <c r="A432" s="50" t="s">
        <v>1264</v>
      </c>
      <c r="B432" s="50" t="s">
        <v>1244</v>
      </c>
      <c r="C432" s="52" t="s">
        <v>1117</v>
      </c>
      <c r="D432" s="52" t="s">
        <v>1142</v>
      </c>
      <c r="E432" s="52" t="s">
        <v>1146</v>
      </c>
      <c r="F432" s="51" t="s">
        <v>76</v>
      </c>
      <c r="G432" s="52" t="s">
        <v>1147</v>
      </c>
      <c r="H432" s="52">
        <v>156</v>
      </c>
      <c r="I432" s="52" t="s">
        <v>16</v>
      </c>
      <c r="K432" s="47">
        <v>56356248</v>
      </c>
      <c r="L432" s="53" t="s">
        <v>1074</v>
      </c>
      <c r="M432" s="53"/>
    </row>
    <row r="433" spans="1:13" hidden="1" x14ac:dyDescent="0.25">
      <c r="A433" s="50" t="s">
        <v>1264</v>
      </c>
      <c r="B433" s="50" t="s">
        <v>1245</v>
      </c>
      <c r="C433" s="52" t="s">
        <v>1117</v>
      </c>
      <c r="D433" s="52" t="s">
        <v>1148</v>
      </c>
      <c r="E433" s="52" t="s">
        <v>1148</v>
      </c>
      <c r="F433" s="51" t="s">
        <v>76</v>
      </c>
      <c r="G433" s="52" t="s">
        <v>1149</v>
      </c>
      <c r="H433" s="52">
        <v>100</v>
      </c>
      <c r="I433" s="52" t="s">
        <v>16</v>
      </c>
      <c r="K433" s="47">
        <v>36125800</v>
      </c>
      <c r="L433" s="53" t="s">
        <v>1074</v>
      </c>
      <c r="M433" s="53"/>
    </row>
    <row r="434" spans="1:13" hidden="1" x14ac:dyDescent="0.25">
      <c r="A434" s="50" t="s">
        <v>1264</v>
      </c>
      <c r="B434" s="50" t="s">
        <v>1246</v>
      </c>
      <c r="C434" s="52" t="s">
        <v>1117</v>
      </c>
      <c r="D434" s="52" t="s">
        <v>1148</v>
      </c>
      <c r="E434" s="52" t="s">
        <v>1148</v>
      </c>
      <c r="F434" s="51" t="s">
        <v>76</v>
      </c>
      <c r="G434" s="52" t="s">
        <v>1150</v>
      </c>
      <c r="H434" s="52">
        <v>182</v>
      </c>
      <c r="I434" s="52" t="s">
        <v>16</v>
      </c>
      <c r="K434" s="47">
        <v>60233316</v>
      </c>
      <c r="L434" s="53" t="s">
        <v>1074</v>
      </c>
      <c r="M434" s="53"/>
    </row>
    <row r="435" spans="1:13" hidden="1" x14ac:dyDescent="0.25">
      <c r="A435" s="50" t="s">
        <v>1264</v>
      </c>
      <c r="B435" s="50" t="s">
        <v>1247</v>
      </c>
      <c r="C435" s="52" t="s">
        <v>1117</v>
      </c>
      <c r="D435" s="52" t="s">
        <v>1148</v>
      </c>
      <c r="E435" s="52" t="s">
        <v>1151</v>
      </c>
      <c r="F435" s="51" t="s">
        <v>76</v>
      </c>
      <c r="G435" s="52" t="s">
        <v>1152</v>
      </c>
      <c r="H435" s="52">
        <v>130</v>
      </c>
      <c r="I435" s="52" t="s">
        <v>16</v>
      </c>
      <c r="K435" s="47">
        <v>27658800</v>
      </c>
      <c r="L435" s="53" t="s">
        <v>1074</v>
      </c>
      <c r="M435" s="53"/>
    </row>
    <row r="436" spans="1:13" hidden="1" x14ac:dyDescent="0.25">
      <c r="A436" s="50" t="s">
        <v>1264</v>
      </c>
      <c r="B436" s="50" t="s">
        <v>1248</v>
      </c>
      <c r="C436" s="52" t="s">
        <v>1117</v>
      </c>
      <c r="D436" s="52" t="s">
        <v>1148</v>
      </c>
      <c r="E436" s="52" t="s">
        <v>1153</v>
      </c>
      <c r="F436" s="51" t="s">
        <v>76</v>
      </c>
      <c r="G436" s="52" t="s">
        <v>1154</v>
      </c>
      <c r="H436" s="52">
        <v>91</v>
      </c>
      <c r="I436" s="52" t="s">
        <v>16</v>
      </c>
      <c r="K436" s="47">
        <v>17017013</v>
      </c>
      <c r="L436" s="53" t="s">
        <v>1074</v>
      </c>
      <c r="M436" s="53"/>
    </row>
    <row r="437" spans="1:13" hidden="1" x14ac:dyDescent="0.25">
      <c r="A437" s="50" t="s">
        <v>1264</v>
      </c>
      <c r="B437" s="50" t="s">
        <v>1249</v>
      </c>
      <c r="C437" s="52" t="s">
        <v>1117</v>
      </c>
      <c r="D437" s="52" t="s">
        <v>1148</v>
      </c>
      <c r="E437" s="52" t="s">
        <v>1155</v>
      </c>
      <c r="F437" s="51" t="s">
        <v>76</v>
      </c>
      <c r="G437" s="52" t="s">
        <v>1156</v>
      </c>
      <c r="H437" s="52">
        <v>100</v>
      </c>
      <c r="I437" s="52" t="s">
        <v>16</v>
      </c>
      <c r="K437" s="47">
        <v>36125800</v>
      </c>
      <c r="L437" s="53" t="s">
        <v>1074</v>
      </c>
      <c r="M437" s="53"/>
    </row>
    <row r="438" spans="1:13" hidden="1" x14ac:dyDescent="0.25">
      <c r="A438" s="50" t="s">
        <v>1264</v>
      </c>
      <c r="B438" s="50" t="s">
        <v>1250</v>
      </c>
      <c r="C438" s="52" t="s">
        <v>1117</v>
      </c>
      <c r="D438" s="52" t="s">
        <v>1148</v>
      </c>
      <c r="E438" s="52" t="s">
        <v>1157</v>
      </c>
      <c r="F438" s="51" t="s">
        <v>76</v>
      </c>
      <c r="G438" s="52" t="s">
        <v>1158</v>
      </c>
      <c r="H438" s="52">
        <v>52</v>
      </c>
      <c r="I438" s="52" t="s">
        <v>16</v>
      </c>
      <c r="K438" s="47">
        <v>11529724</v>
      </c>
      <c r="L438" s="53" t="s">
        <v>1074</v>
      </c>
      <c r="M438" s="53"/>
    </row>
    <row r="439" spans="1:13" hidden="1" x14ac:dyDescent="0.25">
      <c r="A439" s="50" t="s">
        <v>1264</v>
      </c>
      <c r="B439" s="50" t="s">
        <v>1251</v>
      </c>
      <c r="C439" s="52" t="s">
        <v>1117</v>
      </c>
      <c r="D439" s="52" t="s">
        <v>1139</v>
      </c>
      <c r="E439" s="52" t="s">
        <v>1139</v>
      </c>
      <c r="F439" s="52" t="s">
        <v>944</v>
      </c>
      <c r="G439" s="52" t="s">
        <v>1159</v>
      </c>
      <c r="H439" s="52">
        <v>100</v>
      </c>
      <c r="I439" s="52" t="s">
        <v>16</v>
      </c>
      <c r="K439" s="47">
        <v>11994875</v>
      </c>
      <c r="L439" s="53" t="s">
        <v>1074</v>
      </c>
      <c r="M439" s="53"/>
    </row>
    <row r="440" spans="1:13" hidden="1" x14ac:dyDescent="0.25">
      <c r="A440" s="50" t="s">
        <v>1264</v>
      </c>
      <c r="B440" s="50" t="s">
        <v>1252</v>
      </c>
      <c r="C440" s="52" t="s">
        <v>1117</v>
      </c>
      <c r="D440" s="52" t="s">
        <v>1139</v>
      </c>
      <c r="E440" s="52" t="s">
        <v>1160</v>
      </c>
      <c r="F440" s="51" t="s">
        <v>76</v>
      </c>
      <c r="G440" s="52" t="s">
        <v>1161</v>
      </c>
      <c r="H440" s="52">
        <v>117</v>
      </c>
      <c r="I440" s="52" t="s">
        <v>16</v>
      </c>
      <c r="K440" s="47">
        <v>42267186</v>
      </c>
      <c r="L440" s="53" t="s">
        <v>1074</v>
      </c>
      <c r="M440" s="53"/>
    </row>
    <row r="441" spans="1:13" hidden="1" x14ac:dyDescent="0.25">
      <c r="A441" s="50" t="s">
        <v>1264</v>
      </c>
      <c r="B441" s="50" t="s">
        <v>1253</v>
      </c>
      <c r="C441" s="52" t="s">
        <v>1117</v>
      </c>
      <c r="D441" s="52" t="s">
        <v>1139</v>
      </c>
      <c r="E441" s="52" t="s">
        <v>1140</v>
      </c>
      <c r="F441" s="52" t="s">
        <v>944</v>
      </c>
      <c r="G441" s="52" t="s">
        <v>1162</v>
      </c>
      <c r="H441" s="52">
        <v>100</v>
      </c>
      <c r="I441" s="52" t="s">
        <v>16</v>
      </c>
      <c r="K441" s="47">
        <v>36125800</v>
      </c>
      <c r="L441" s="53" t="s">
        <v>1074</v>
      </c>
      <c r="M441" s="53"/>
    </row>
    <row r="442" spans="1:13" hidden="1" x14ac:dyDescent="0.25">
      <c r="A442" s="50" t="s">
        <v>1264</v>
      </c>
      <c r="B442" s="50" t="s">
        <v>1254</v>
      </c>
      <c r="C442" s="52" t="s">
        <v>1117</v>
      </c>
      <c r="D442" s="52" t="s">
        <v>1139</v>
      </c>
      <c r="E442" s="52" t="s">
        <v>1163</v>
      </c>
      <c r="F442" s="51" t="s">
        <v>76</v>
      </c>
      <c r="G442" s="52" t="s">
        <v>1164</v>
      </c>
      <c r="H442" s="52">
        <v>78</v>
      </c>
      <c r="I442" s="52" t="s">
        <v>16</v>
      </c>
      <c r="K442" s="47">
        <v>28178124</v>
      </c>
      <c r="L442" s="53" t="s">
        <v>1074</v>
      </c>
      <c r="M442" s="53"/>
    </row>
    <row r="443" spans="1:13" hidden="1" x14ac:dyDescent="0.25">
      <c r="A443" s="50" t="s">
        <v>1264</v>
      </c>
      <c r="B443" s="50" t="s">
        <v>1255</v>
      </c>
      <c r="C443" s="52" t="s">
        <v>1117</v>
      </c>
      <c r="D443" s="52" t="s">
        <v>1165</v>
      </c>
      <c r="E443" s="52" t="s">
        <v>1166</v>
      </c>
      <c r="F443" s="52" t="s">
        <v>944</v>
      </c>
      <c r="G443" s="52" t="s">
        <v>1167</v>
      </c>
      <c r="H443" s="52">
        <v>174</v>
      </c>
      <c r="I443" s="52" t="s">
        <v>16</v>
      </c>
      <c r="K443" s="47">
        <v>62858892</v>
      </c>
      <c r="L443" s="53" t="s">
        <v>1074</v>
      </c>
      <c r="M443" s="53"/>
    </row>
    <row r="444" spans="1:13" hidden="1" x14ac:dyDescent="0.25">
      <c r="A444" s="50" t="s">
        <v>1264</v>
      </c>
      <c r="B444" s="50" t="s">
        <v>1170</v>
      </c>
      <c r="C444" s="52" t="s">
        <v>175</v>
      </c>
      <c r="D444" s="52" t="s">
        <v>1171</v>
      </c>
      <c r="E444" s="52" t="s">
        <v>1172</v>
      </c>
      <c r="F444" s="51" t="s">
        <v>76</v>
      </c>
      <c r="G444" s="52" t="s">
        <v>1173</v>
      </c>
      <c r="H444" s="52">
        <v>137</v>
      </c>
      <c r="I444" s="52" t="s">
        <v>99</v>
      </c>
      <c r="J444" s="52">
        <v>2012</v>
      </c>
      <c r="K444" s="47">
        <v>49492346</v>
      </c>
      <c r="L444" s="53" t="s">
        <v>1074</v>
      </c>
    </row>
    <row r="445" spans="1:13" hidden="1" x14ac:dyDescent="0.25">
      <c r="A445" s="50" t="s">
        <v>1264</v>
      </c>
      <c r="B445" s="50" t="s">
        <v>1174</v>
      </c>
      <c r="C445" s="52" t="s">
        <v>175</v>
      </c>
      <c r="D445" s="52" t="s">
        <v>1171</v>
      </c>
      <c r="E445" s="52" t="s">
        <v>1172</v>
      </c>
      <c r="F445" s="51" t="s">
        <v>76</v>
      </c>
      <c r="G445" s="52" t="s">
        <v>1175</v>
      </c>
      <c r="H445" s="52">
        <v>150</v>
      </c>
      <c r="I445" s="52" t="s">
        <v>99</v>
      </c>
      <c r="J445" s="52">
        <v>2012</v>
      </c>
      <c r="K445" s="47">
        <v>54188700</v>
      </c>
      <c r="L445" s="53" t="s">
        <v>1074</v>
      </c>
    </row>
    <row r="446" spans="1:13" hidden="1" x14ac:dyDescent="0.25">
      <c r="A446" s="50" t="s">
        <v>1264</v>
      </c>
      <c r="B446" s="50" t="s">
        <v>1176</v>
      </c>
      <c r="C446" s="52" t="s">
        <v>175</v>
      </c>
      <c r="D446" s="52" t="s">
        <v>1171</v>
      </c>
      <c r="E446" s="52" t="s">
        <v>1172</v>
      </c>
      <c r="F446" s="51" t="s">
        <v>76</v>
      </c>
      <c r="G446" s="52" t="s">
        <v>1177</v>
      </c>
      <c r="H446" s="52">
        <v>109</v>
      </c>
      <c r="I446" s="52" t="s">
        <v>99</v>
      </c>
      <c r="J446" s="52">
        <v>2012</v>
      </c>
      <c r="K446" s="47">
        <v>42246329</v>
      </c>
      <c r="L446" s="53" t="s">
        <v>1074</v>
      </c>
    </row>
    <row r="447" spans="1:13" hidden="1" x14ac:dyDescent="0.25">
      <c r="A447" s="50" t="s">
        <v>1264</v>
      </c>
      <c r="B447" s="50" t="s">
        <v>1178</v>
      </c>
      <c r="C447" s="52" t="s">
        <v>175</v>
      </c>
      <c r="D447" s="52" t="s">
        <v>1171</v>
      </c>
      <c r="E447" s="52" t="s">
        <v>1172</v>
      </c>
      <c r="F447" s="51" t="s">
        <v>76</v>
      </c>
      <c r="G447" s="52" t="s">
        <v>1179</v>
      </c>
      <c r="H447" s="52">
        <v>115</v>
      </c>
      <c r="I447" s="52" t="s">
        <v>99</v>
      </c>
      <c r="J447" s="52">
        <v>2012</v>
      </c>
      <c r="K447" s="47">
        <v>44571815</v>
      </c>
      <c r="L447" s="53" t="s">
        <v>1074</v>
      </c>
    </row>
    <row r="448" spans="1:13" hidden="1" x14ac:dyDescent="0.25">
      <c r="A448" s="50" t="s">
        <v>1264</v>
      </c>
      <c r="B448" s="50" t="s">
        <v>1180</v>
      </c>
      <c r="C448" s="52" t="s">
        <v>175</v>
      </c>
      <c r="D448" s="52" t="s">
        <v>1171</v>
      </c>
      <c r="E448" s="52" t="s">
        <v>1172</v>
      </c>
      <c r="F448" s="51" t="s">
        <v>76</v>
      </c>
      <c r="G448" s="52" t="s">
        <v>1181</v>
      </c>
      <c r="H448" s="52">
        <v>72</v>
      </c>
      <c r="I448" s="52" t="s">
        <v>99</v>
      </c>
      <c r="J448" s="52">
        <v>2012</v>
      </c>
      <c r="K448" s="47">
        <v>27905832</v>
      </c>
      <c r="L448" s="53" t="s">
        <v>1074</v>
      </c>
    </row>
    <row r="449" spans="1:12" hidden="1" x14ac:dyDescent="0.25">
      <c r="A449" s="50" t="s">
        <v>1264</v>
      </c>
      <c r="B449" s="50" t="s">
        <v>1256</v>
      </c>
      <c r="C449" s="52" t="s">
        <v>175</v>
      </c>
      <c r="D449" s="52" t="s">
        <v>1182</v>
      </c>
      <c r="E449" s="52" t="s">
        <v>1182</v>
      </c>
      <c r="F449" s="51" t="s">
        <v>76</v>
      </c>
      <c r="G449" s="52" t="s">
        <v>1183</v>
      </c>
      <c r="H449" s="52">
        <v>39</v>
      </c>
      <c r="I449" s="52" t="s">
        <v>587</v>
      </c>
      <c r="J449" s="52">
        <v>2016</v>
      </c>
      <c r="K449" s="47">
        <v>15115659</v>
      </c>
      <c r="L449" s="53" t="s">
        <v>1074</v>
      </c>
    </row>
    <row r="450" spans="1:12" hidden="1" x14ac:dyDescent="0.25">
      <c r="A450" s="50" t="s">
        <v>1264</v>
      </c>
      <c r="B450" s="50" t="s">
        <v>1257</v>
      </c>
      <c r="C450" s="52" t="s">
        <v>175</v>
      </c>
      <c r="D450" s="52" t="s">
        <v>1182</v>
      </c>
      <c r="E450" s="52" t="s">
        <v>1182</v>
      </c>
      <c r="F450" s="51" t="s">
        <v>76</v>
      </c>
      <c r="G450" s="52" t="s">
        <v>1184</v>
      </c>
      <c r="H450" s="52">
        <v>75</v>
      </c>
      <c r="I450" s="52" t="s">
        <v>587</v>
      </c>
      <c r="J450" s="52">
        <v>2016</v>
      </c>
      <c r="K450" s="47">
        <v>29261898</v>
      </c>
      <c r="L450" s="53" t="s">
        <v>1074</v>
      </c>
    </row>
    <row r="451" spans="1:12" hidden="1" x14ac:dyDescent="0.25">
      <c r="A451" s="50" t="s">
        <v>1264</v>
      </c>
      <c r="B451" s="50" t="s">
        <v>1185</v>
      </c>
      <c r="C451" s="52" t="s">
        <v>175</v>
      </c>
      <c r="D451" s="52" t="s">
        <v>1182</v>
      </c>
      <c r="E451" s="52" t="s">
        <v>1186</v>
      </c>
      <c r="F451" s="52" t="s">
        <v>944</v>
      </c>
      <c r="G451" s="52" t="s">
        <v>1187</v>
      </c>
      <c r="H451" s="52">
        <v>45</v>
      </c>
      <c r="I451" s="52" t="s">
        <v>587</v>
      </c>
      <c r="J451" s="52">
        <v>2016</v>
      </c>
      <c r="K451" s="47">
        <v>17441145</v>
      </c>
      <c r="L451" s="53" t="s">
        <v>1074</v>
      </c>
    </row>
    <row r="452" spans="1:12" hidden="1" x14ac:dyDescent="0.25">
      <c r="A452" s="50" t="s">
        <v>1264</v>
      </c>
      <c r="B452" s="50" t="s">
        <v>1188</v>
      </c>
      <c r="C452" s="52" t="s">
        <v>175</v>
      </c>
      <c r="D452" s="52" t="s">
        <v>1182</v>
      </c>
      <c r="E452" s="52" t="s">
        <v>1186</v>
      </c>
      <c r="F452" s="51" t="s">
        <v>76</v>
      </c>
      <c r="G452" s="52" t="s">
        <v>1187</v>
      </c>
      <c r="H452" s="52">
        <v>39</v>
      </c>
      <c r="I452" s="52" t="s">
        <v>587</v>
      </c>
      <c r="J452" s="52">
        <v>2016</v>
      </c>
      <c r="K452" s="47">
        <v>15115659</v>
      </c>
      <c r="L452" s="53" t="s">
        <v>1074</v>
      </c>
    </row>
    <row r="453" spans="1:12" hidden="1" x14ac:dyDescent="0.25">
      <c r="A453" s="50" t="s">
        <v>1264</v>
      </c>
      <c r="B453" s="50" t="s">
        <v>1258</v>
      </c>
      <c r="C453" s="52" t="s">
        <v>175</v>
      </c>
      <c r="D453" s="52" t="s">
        <v>1182</v>
      </c>
      <c r="E453" s="52" t="s">
        <v>1186</v>
      </c>
      <c r="F453" s="51" t="s">
        <v>76</v>
      </c>
      <c r="G453" s="52" t="s">
        <v>1189</v>
      </c>
      <c r="H453" s="52">
        <v>56</v>
      </c>
      <c r="I453" s="52" t="s">
        <v>587</v>
      </c>
      <c r="J453" s="52">
        <v>2016</v>
      </c>
      <c r="K453" s="47">
        <v>21704536</v>
      </c>
      <c r="L453" s="53" t="s">
        <v>1074</v>
      </c>
    </row>
    <row r="454" spans="1:12" hidden="1" x14ac:dyDescent="0.25">
      <c r="A454" s="50" t="s">
        <v>1264</v>
      </c>
      <c r="B454" s="50" t="s">
        <v>1259</v>
      </c>
      <c r="C454" s="52" t="s">
        <v>175</v>
      </c>
      <c r="D454" s="52" t="s">
        <v>1182</v>
      </c>
      <c r="E454" s="52" t="s">
        <v>1186</v>
      </c>
      <c r="F454" s="51" t="s">
        <v>76</v>
      </c>
      <c r="G454" s="52" t="s">
        <v>509</v>
      </c>
      <c r="H454" s="52">
        <v>100</v>
      </c>
      <c r="I454" s="52" t="s">
        <v>587</v>
      </c>
      <c r="J454" s="52">
        <v>2016</v>
      </c>
      <c r="K454" s="47">
        <v>38758100</v>
      </c>
      <c r="L454" s="53" t="s">
        <v>1074</v>
      </c>
    </row>
    <row r="455" spans="1:12" hidden="1" x14ac:dyDescent="0.25">
      <c r="A455" s="50" t="s">
        <v>1264</v>
      </c>
      <c r="B455" s="50" t="s">
        <v>1260</v>
      </c>
      <c r="C455" s="52" t="s">
        <v>175</v>
      </c>
      <c r="D455" s="52" t="s">
        <v>1182</v>
      </c>
      <c r="E455" s="52" t="s">
        <v>1182</v>
      </c>
      <c r="F455" s="51" t="s">
        <v>76</v>
      </c>
      <c r="G455" s="52" t="s">
        <v>1190</v>
      </c>
      <c r="H455" s="52">
        <v>158</v>
      </c>
      <c r="I455" s="52" t="s">
        <v>587</v>
      </c>
      <c r="J455" s="52">
        <v>2016</v>
      </c>
      <c r="K455" s="47">
        <v>57078764</v>
      </c>
      <c r="L455" s="53" t="s">
        <v>1074</v>
      </c>
    </row>
    <row r="456" spans="1:12" hidden="1" x14ac:dyDescent="0.25">
      <c r="A456" s="50" t="s">
        <v>1264</v>
      </c>
      <c r="B456" s="50" t="s">
        <v>1260</v>
      </c>
      <c r="C456" s="52" t="s">
        <v>175</v>
      </c>
      <c r="D456" s="52" t="s">
        <v>1182</v>
      </c>
      <c r="E456" s="52" t="s">
        <v>1182</v>
      </c>
      <c r="F456" s="52" t="s">
        <v>944</v>
      </c>
      <c r="G456" s="52" t="s">
        <v>1190</v>
      </c>
      <c r="H456" s="52">
        <v>24</v>
      </c>
      <c r="I456" s="52" t="s">
        <v>587</v>
      </c>
      <c r="J456" s="52">
        <v>2016</v>
      </c>
      <c r="K456" s="47">
        <v>8670192</v>
      </c>
      <c r="L456" s="53" t="s">
        <v>1074</v>
      </c>
    </row>
    <row r="457" spans="1:12" hidden="1" x14ac:dyDescent="0.25">
      <c r="A457" s="50" t="s">
        <v>1264</v>
      </c>
      <c r="B457" s="50" t="s">
        <v>1261</v>
      </c>
      <c r="C457" s="52" t="s">
        <v>175</v>
      </c>
      <c r="D457" s="52" t="s">
        <v>1182</v>
      </c>
      <c r="E457" s="52" t="s">
        <v>1191</v>
      </c>
      <c r="F457" s="51" t="s">
        <v>76</v>
      </c>
      <c r="G457" s="52" t="s">
        <v>1192</v>
      </c>
      <c r="H457" s="52">
        <v>114</v>
      </c>
      <c r="I457" s="52" t="s">
        <v>587</v>
      </c>
      <c r="J457" s="52">
        <v>2016</v>
      </c>
      <c r="K457" s="47">
        <v>44184234</v>
      </c>
      <c r="L457" s="53" t="s">
        <v>1074</v>
      </c>
    </row>
    <row r="458" spans="1:12" hidden="1" x14ac:dyDescent="0.25">
      <c r="A458" s="50" t="s">
        <v>1264</v>
      </c>
      <c r="B458" s="50" t="s">
        <v>1262</v>
      </c>
      <c r="C458" s="52" t="s">
        <v>175</v>
      </c>
      <c r="D458" s="52" t="s">
        <v>1182</v>
      </c>
      <c r="E458" s="52" t="s">
        <v>1191</v>
      </c>
      <c r="F458" s="51" t="s">
        <v>76</v>
      </c>
      <c r="G458" s="52" t="s">
        <v>1193</v>
      </c>
      <c r="H458" s="52">
        <v>42</v>
      </c>
      <c r="I458" s="52" t="s">
        <v>587</v>
      </c>
      <c r="J458" s="52">
        <v>2016</v>
      </c>
      <c r="K458" s="47">
        <v>16278402</v>
      </c>
      <c r="L458" s="53" t="s">
        <v>1074</v>
      </c>
    </row>
    <row r="459" spans="1:12" hidden="1" x14ac:dyDescent="0.25">
      <c r="A459" s="50" t="s">
        <v>1264</v>
      </c>
      <c r="B459" s="50" t="s">
        <v>1194</v>
      </c>
      <c r="C459" s="52" t="s">
        <v>175</v>
      </c>
      <c r="D459" s="52" t="s">
        <v>1195</v>
      </c>
      <c r="E459" s="52" t="s">
        <v>1196</v>
      </c>
      <c r="F459" s="52" t="s">
        <v>944</v>
      </c>
      <c r="G459" s="52" t="s">
        <v>1197</v>
      </c>
      <c r="H459" s="52">
        <v>53</v>
      </c>
      <c r="I459" s="52" t="s">
        <v>587</v>
      </c>
      <c r="J459" s="52">
        <v>2014</v>
      </c>
      <c r="K459" s="47">
        <v>20541793</v>
      </c>
      <c r="L459" s="53" t="s">
        <v>1074</v>
      </c>
    </row>
    <row r="460" spans="1:12" hidden="1" x14ac:dyDescent="0.25">
      <c r="A460" s="50" t="s">
        <v>1264</v>
      </c>
      <c r="B460" s="50" t="s">
        <v>1198</v>
      </c>
      <c r="C460" s="52" t="s">
        <v>175</v>
      </c>
      <c r="D460" s="52" t="s">
        <v>1195</v>
      </c>
      <c r="E460" s="52" t="s">
        <v>1199</v>
      </c>
      <c r="F460" s="51" t="s">
        <v>76</v>
      </c>
      <c r="G460" s="52" t="s">
        <v>1200</v>
      </c>
      <c r="H460" s="52">
        <v>75</v>
      </c>
      <c r="I460" s="52" t="s">
        <v>587</v>
      </c>
      <c r="J460" s="52">
        <v>2014</v>
      </c>
      <c r="K460" s="47">
        <v>29068575</v>
      </c>
      <c r="L460" s="53" t="s">
        <v>1074</v>
      </c>
    </row>
    <row r="461" spans="1:12" hidden="1" x14ac:dyDescent="0.25">
      <c r="A461" s="50" t="s">
        <v>1264</v>
      </c>
      <c r="B461" s="50" t="s">
        <v>1201</v>
      </c>
      <c r="C461" s="52" t="s">
        <v>175</v>
      </c>
      <c r="D461" s="52" t="s">
        <v>1195</v>
      </c>
      <c r="E461" s="52" t="s">
        <v>1199</v>
      </c>
      <c r="F461" s="51" t="s">
        <v>76</v>
      </c>
      <c r="G461" s="52" t="s">
        <v>320</v>
      </c>
      <c r="H461" s="52">
        <v>109</v>
      </c>
      <c r="I461" s="52" t="s">
        <v>587</v>
      </c>
      <c r="J461" s="52">
        <v>2014</v>
      </c>
      <c r="K461" s="47">
        <v>42246329</v>
      </c>
      <c r="L461" s="53" t="s">
        <v>1074</v>
      </c>
    </row>
    <row r="462" spans="1:12" hidden="1" x14ac:dyDescent="0.25">
      <c r="A462" s="50" t="s">
        <v>1264</v>
      </c>
      <c r="B462" s="50" t="s">
        <v>1202</v>
      </c>
      <c r="C462" s="52" t="s">
        <v>175</v>
      </c>
      <c r="D462" s="52" t="s">
        <v>1195</v>
      </c>
      <c r="E462" s="52" t="s">
        <v>1203</v>
      </c>
      <c r="F462" s="51" t="s">
        <v>76</v>
      </c>
      <c r="G462" s="52" t="s">
        <v>1204</v>
      </c>
      <c r="H462" s="52">
        <v>104</v>
      </c>
      <c r="I462" s="52" t="s">
        <v>587</v>
      </c>
      <c r="J462" s="52">
        <v>2014</v>
      </c>
      <c r="K462" s="47">
        <v>40308424</v>
      </c>
      <c r="L462" s="53" t="s">
        <v>1074</v>
      </c>
    </row>
    <row r="463" spans="1:12" hidden="1" x14ac:dyDescent="0.25">
      <c r="A463" s="50" t="s">
        <v>1264</v>
      </c>
      <c r="B463" s="50" t="s">
        <v>1205</v>
      </c>
      <c r="C463" s="52" t="s">
        <v>175</v>
      </c>
      <c r="D463" s="52" t="s">
        <v>1195</v>
      </c>
      <c r="E463" s="52" t="s">
        <v>1203</v>
      </c>
      <c r="F463" s="51" t="s">
        <v>76</v>
      </c>
      <c r="G463" s="52" t="s">
        <v>1206</v>
      </c>
      <c r="H463" s="52">
        <v>117</v>
      </c>
      <c r="I463" s="52" t="s">
        <v>587</v>
      </c>
      <c r="J463" s="52">
        <v>2014</v>
      </c>
      <c r="K463" s="47">
        <v>45346977</v>
      </c>
      <c r="L463" s="53" t="s">
        <v>1074</v>
      </c>
    </row>
    <row r="464" spans="1:12" hidden="1" x14ac:dyDescent="0.25">
      <c r="A464" s="50" t="s">
        <v>1264</v>
      </c>
      <c r="B464" s="50" t="s">
        <v>1207</v>
      </c>
      <c r="C464" s="52" t="s">
        <v>175</v>
      </c>
      <c r="D464" s="52" t="s">
        <v>1195</v>
      </c>
      <c r="E464" s="52" t="s">
        <v>1208</v>
      </c>
      <c r="F464" s="51" t="s">
        <v>76</v>
      </c>
      <c r="G464" s="52" t="s">
        <v>1209</v>
      </c>
      <c r="H464" s="52">
        <v>121</v>
      </c>
      <c r="I464" s="52" t="s">
        <v>587</v>
      </c>
      <c r="J464" s="52">
        <v>2014</v>
      </c>
      <c r="K464" s="47">
        <v>46897301</v>
      </c>
      <c r="L464" s="53" t="s">
        <v>1074</v>
      </c>
    </row>
    <row r="465" spans="1:12" hidden="1" x14ac:dyDescent="0.25">
      <c r="A465" s="50" t="s">
        <v>1264</v>
      </c>
      <c r="B465" s="50" t="s">
        <v>1210</v>
      </c>
      <c r="C465" s="52" t="s">
        <v>175</v>
      </c>
      <c r="D465" s="52" t="s">
        <v>1195</v>
      </c>
      <c r="E465" s="52" t="s">
        <v>1208</v>
      </c>
      <c r="F465" s="51" t="s">
        <v>76</v>
      </c>
      <c r="G465" s="52" t="s">
        <v>1211</v>
      </c>
      <c r="H465" s="52">
        <v>108</v>
      </c>
      <c r="I465" s="52" t="s">
        <v>587</v>
      </c>
      <c r="J465" s="52">
        <v>2014</v>
      </c>
      <c r="K465" s="47">
        <v>41858748</v>
      </c>
      <c r="L465" s="53" t="s">
        <v>1074</v>
      </c>
    </row>
    <row r="466" spans="1:12" x14ac:dyDescent="0.25">
      <c r="A466" s="50" t="s">
        <v>1264</v>
      </c>
      <c r="B466" s="50" t="s">
        <v>1289</v>
      </c>
      <c r="C466" s="52" t="s">
        <v>184</v>
      </c>
      <c r="D466" s="52" t="s">
        <v>1267</v>
      </c>
      <c r="E466" s="52" t="s">
        <v>1270</v>
      </c>
      <c r="F466" s="51" t="s">
        <v>56</v>
      </c>
      <c r="G466" s="52" t="s">
        <v>1277</v>
      </c>
      <c r="H466" s="52">
        <v>209</v>
      </c>
      <c r="I466" s="52" t="s">
        <v>16</v>
      </c>
      <c r="K466" s="47">
        <v>75502922</v>
      </c>
      <c r="L466" s="53" t="s">
        <v>1074</v>
      </c>
    </row>
    <row r="467" spans="1:12" x14ac:dyDescent="0.25">
      <c r="A467" s="50" t="s">
        <v>1264</v>
      </c>
      <c r="B467" s="50" t="s">
        <v>1290</v>
      </c>
      <c r="C467" s="52" t="s">
        <v>184</v>
      </c>
      <c r="D467" s="52" t="s">
        <v>1268</v>
      </c>
      <c r="E467" s="52" t="s">
        <v>1271</v>
      </c>
      <c r="F467" s="51" t="s">
        <v>76</v>
      </c>
      <c r="G467" s="52" t="s">
        <v>334</v>
      </c>
      <c r="H467" s="52">
        <v>102</v>
      </c>
      <c r="I467" s="52" t="s">
        <v>16</v>
      </c>
      <c r="K467" s="47">
        <v>39533262</v>
      </c>
      <c r="L467" s="53" t="s">
        <v>1074</v>
      </c>
    </row>
    <row r="468" spans="1:12" x14ac:dyDescent="0.25">
      <c r="A468" s="50" t="s">
        <v>1264</v>
      </c>
      <c r="B468" s="50" t="s">
        <v>1291</v>
      </c>
      <c r="C468" s="52" t="s">
        <v>184</v>
      </c>
      <c r="D468" s="52" t="s">
        <v>1269</v>
      </c>
      <c r="E468" s="52" t="s">
        <v>1272</v>
      </c>
      <c r="F468" s="51" t="s">
        <v>76</v>
      </c>
      <c r="G468" s="52" t="s">
        <v>1278</v>
      </c>
      <c r="H468" s="52">
        <v>28</v>
      </c>
      <c r="I468" s="52" t="s">
        <v>16</v>
      </c>
      <c r="K468" s="47">
        <v>10852268</v>
      </c>
      <c r="L468" s="53" t="s">
        <v>1074</v>
      </c>
    </row>
    <row r="469" spans="1:12" x14ac:dyDescent="0.25">
      <c r="A469" s="50" t="s">
        <v>1264</v>
      </c>
      <c r="B469" s="50" t="s">
        <v>1292</v>
      </c>
      <c r="C469" s="52" t="s">
        <v>184</v>
      </c>
      <c r="D469" s="52" t="s">
        <v>1269</v>
      </c>
      <c r="E469" s="52" t="s">
        <v>1273</v>
      </c>
      <c r="F469" s="51" t="s">
        <v>76</v>
      </c>
      <c r="G469" s="52" t="s">
        <v>523</v>
      </c>
      <c r="H469" s="52">
        <v>39</v>
      </c>
      <c r="I469" s="52" t="s">
        <v>16</v>
      </c>
      <c r="K469" s="47">
        <v>15115659</v>
      </c>
      <c r="L469" s="53" t="s">
        <v>1074</v>
      </c>
    </row>
    <row r="470" spans="1:12" x14ac:dyDescent="0.25">
      <c r="A470" s="50" t="s">
        <v>1264</v>
      </c>
      <c r="B470" s="50" t="s">
        <v>1293</v>
      </c>
      <c r="C470" s="52" t="s">
        <v>184</v>
      </c>
      <c r="D470" s="52" t="s">
        <v>1269</v>
      </c>
      <c r="E470" s="52" t="s">
        <v>1274</v>
      </c>
      <c r="F470" s="51" t="s">
        <v>76</v>
      </c>
      <c r="G470" s="52" t="s">
        <v>1279</v>
      </c>
      <c r="H470" s="52">
        <v>108</v>
      </c>
      <c r="I470" s="52" t="s">
        <v>16</v>
      </c>
      <c r="K470" s="47">
        <v>41858748</v>
      </c>
      <c r="L470" s="53" t="s">
        <v>1074</v>
      </c>
    </row>
    <row r="471" spans="1:12" x14ac:dyDescent="0.25">
      <c r="A471" s="50" t="s">
        <v>1264</v>
      </c>
      <c r="B471" s="50" t="s">
        <v>1294</v>
      </c>
      <c r="C471" s="52" t="s">
        <v>184</v>
      </c>
      <c r="D471" s="52" t="s">
        <v>1269</v>
      </c>
      <c r="E471" s="52" t="s">
        <v>1272</v>
      </c>
      <c r="F471" s="51" t="s">
        <v>76</v>
      </c>
      <c r="G471" s="52" t="s">
        <v>1280</v>
      </c>
      <c r="H471" s="52">
        <v>97</v>
      </c>
      <c r="I471" s="52" t="s">
        <v>16</v>
      </c>
      <c r="K471" s="47">
        <v>37595357</v>
      </c>
      <c r="L471" s="53" t="s">
        <v>1074</v>
      </c>
    </row>
    <row r="472" spans="1:12" x14ac:dyDescent="0.25">
      <c r="A472" s="50" t="s">
        <v>1264</v>
      </c>
      <c r="B472" s="50" t="s">
        <v>1295</v>
      </c>
      <c r="C472" s="52" t="s">
        <v>184</v>
      </c>
      <c r="D472" s="52" t="s">
        <v>1268</v>
      </c>
      <c r="E472" s="52" t="s">
        <v>1272</v>
      </c>
      <c r="F472" s="51" t="s">
        <v>76</v>
      </c>
      <c r="G472" s="52" t="s">
        <v>1281</v>
      </c>
      <c r="H472" s="52">
        <v>105</v>
      </c>
      <c r="I472" s="52" t="s">
        <v>16</v>
      </c>
      <c r="K472" s="47">
        <v>40696005</v>
      </c>
      <c r="L472" s="53" t="s">
        <v>1074</v>
      </c>
    </row>
    <row r="473" spans="1:12" x14ac:dyDescent="0.25">
      <c r="A473" s="50" t="s">
        <v>1264</v>
      </c>
      <c r="B473" s="50" t="s">
        <v>1296</v>
      </c>
      <c r="C473" s="52" t="s">
        <v>184</v>
      </c>
      <c r="D473" s="52" t="s">
        <v>1268</v>
      </c>
      <c r="E473" s="52" t="s">
        <v>1275</v>
      </c>
      <c r="F473" s="51" t="s">
        <v>76</v>
      </c>
      <c r="G473" s="52" t="s">
        <v>1282</v>
      </c>
      <c r="H473" s="52">
        <v>36</v>
      </c>
      <c r="I473" s="52" t="s">
        <v>16</v>
      </c>
      <c r="K473" s="47">
        <v>13952916</v>
      </c>
      <c r="L473" s="53" t="s">
        <v>1074</v>
      </c>
    </row>
    <row r="474" spans="1:12" x14ac:dyDescent="0.25">
      <c r="A474" s="50" t="s">
        <v>1264</v>
      </c>
      <c r="B474" s="50" t="s">
        <v>1297</v>
      </c>
      <c r="C474" s="52" t="s">
        <v>184</v>
      </c>
      <c r="D474" s="52" t="s">
        <v>1268</v>
      </c>
      <c r="E474" s="52" t="s">
        <v>1271</v>
      </c>
      <c r="F474" s="51" t="s">
        <v>76</v>
      </c>
      <c r="G474" s="52" t="s">
        <v>1283</v>
      </c>
      <c r="H474" s="52">
        <v>52</v>
      </c>
      <c r="I474" s="52" t="s">
        <v>16</v>
      </c>
      <c r="K474" s="47">
        <v>20154212</v>
      </c>
      <c r="L474" s="53" t="s">
        <v>1074</v>
      </c>
    </row>
    <row r="475" spans="1:12" x14ac:dyDescent="0.25">
      <c r="A475" s="50" t="s">
        <v>1264</v>
      </c>
      <c r="B475" s="50" t="s">
        <v>1298</v>
      </c>
      <c r="C475" s="52" t="s">
        <v>184</v>
      </c>
      <c r="D475" s="52" t="s">
        <v>1269</v>
      </c>
      <c r="E475" s="52" t="s">
        <v>1272</v>
      </c>
      <c r="F475" s="51" t="s">
        <v>76</v>
      </c>
      <c r="G475" s="52" t="s">
        <v>1284</v>
      </c>
      <c r="H475" s="52">
        <v>80</v>
      </c>
      <c r="I475" s="52" t="s">
        <v>16</v>
      </c>
      <c r="K475" s="47">
        <v>31006480</v>
      </c>
      <c r="L475" s="53" t="s">
        <v>1074</v>
      </c>
    </row>
    <row r="476" spans="1:12" x14ac:dyDescent="0.25">
      <c r="A476" s="50" t="s">
        <v>1264</v>
      </c>
      <c r="B476" s="50" t="s">
        <v>1299</v>
      </c>
      <c r="C476" s="52" t="s">
        <v>184</v>
      </c>
      <c r="D476" s="52" t="s">
        <v>1267</v>
      </c>
      <c r="E476" s="52" t="s">
        <v>1276</v>
      </c>
      <c r="F476" s="51" t="s">
        <v>56</v>
      </c>
      <c r="G476" s="52" t="s">
        <v>1285</v>
      </c>
      <c r="H476" s="52">
        <v>48</v>
      </c>
      <c r="I476" s="52" t="s">
        <v>16</v>
      </c>
      <c r="K476" s="47">
        <v>18603888</v>
      </c>
      <c r="L476" s="53" t="s">
        <v>1074</v>
      </c>
    </row>
    <row r="477" spans="1:12" x14ac:dyDescent="0.25">
      <c r="A477" s="50" t="s">
        <v>1264</v>
      </c>
      <c r="B477" s="50" t="s">
        <v>1300</v>
      </c>
      <c r="C477" s="52" t="s">
        <v>184</v>
      </c>
      <c r="D477" s="52" t="s">
        <v>1267</v>
      </c>
      <c r="E477" s="52" t="s">
        <v>1270</v>
      </c>
      <c r="F477" s="51" t="s">
        <v>76</v>
      </c>
      <c r="G477" s="52" t="s">
        <v>1286</v>
      </c>
      <c r="H477" s="52">
        <v>60</v>
      </c>
      <c r="I477" s="52" t="s">
        <v>16</v>
      </c>
      <c r="K477" s="47">
        <v>23254860</v>
      </c>
      <c r="L477" s="53" t="s">
        <v>1074</v>
      </c>
    </row>
    <row r="478" spans="1:12" x14ac:dyDescent="0.25">
      <c r="A478" s="50" t="s">
        <v>1264</v>
      </c>
      <c r="B478" s="50" t="s">
        <v>1301</v>
      </c>
      <c r="C478" s="52" t="s">
        <v>184</v>
      </c>
      <c r="D478" s="52" t="s">
        <v>1267</v>
      </c>
      <c r="E478" s="52" t="s">
        <v>1276</v>
      </c>
      <c r="F478" s="51" t="s">
        <v>76</v>
      </c>
      <c r="G478" s="52" t="s">
        <v>1287</v>
      </c>
      <c r="H478" s="52">
        <v>39</v>
      </c>
      <c r="I478" s="52" t="s">
        <v>16</v>
      </c>
      <c r="K478" s="47">
        <v>15115659</v>
      </c>
      <c r="L478" s="53" t="s">
        <v>1074</v>
      </c>
    </row>
    <row r="479" spans="1:12" x14ac:dyDescent="0.25">
      <c r="A479" s="50" t="s">
        <v>1264</v>
      </c>
      <c r="B479" s="50" t="s">
        <v>1302</v>
      </c>
      <c r="C479" s="52" t="s">
        <v>184</v>
      </c>
      <c r="D479" s="52" t="s">
        <v>1267</v>
      </c>
      <c r="E479" s="52" t="s">
        <v>1270</v>
      </c>
      <c r="F479" s="51" t="s">
        <v>56</v>
      </c>
      <c r="G479" s="52" t="s">
        <v>1288</v>
      </c>
      <c r="H479" s="52">
        <v>60</v>
      </c>
      <c r="I479" s="52" t="s">
        <v>16</v>
      </c>
      <c r="K479" s="47">
        <v>23254860</v>
      </c>
      <c r="L479" s="53" t="s">
        <v>1074</v>
      </c>
    </row>
  </sheetData>
  <conditionalFormatting sqref="B34:B57 B62:B80 B85:B87">
    <cfRule type="duplicateValues" dxfId="26" priority="21"/>
  </conditionalFormatting>
  <conditionalFormatting sqref="B34:B57">
    <cfRule type="duplicateValues" dxfId="25" priority="22"/>
  </conditionalFormatting>
  <conditionalFormatting sqref="B58:B59">
    <cfRule type="duplicateValues" dxfId="24" priority="20"/>
  </conditionalFormatting>
  <conditionalFormatting sqref="B81">
    <cfRule type="duplicateValues" dxfId="23" priority="19"/>
  </conditionalFormatting>
  <conditionalFormatting sqref="B82">
    <cfRule type="duplicateValues" dxfId="22" priority="18"/>
  </conditionalFormatting>
  <conditionalFormatting sqref="B83">
    <cfRule type="duplicateValues" dxfId="21" priority="17"/>
  </conditionalFormatting>
  <conditionalFormatting sqref="B84">
    <cfRule type="duplicateValues" dxfId="20" priority="15"/>
  </conditionalFormatting>
  <conditionalFormatting sqref="B84">
    <cfRule type="duplicateValues" dxfId="19" priority="16"/>
  </conditionalFormatting>
  <conditionalFormatting sqref="B137:B140">
    <cfRule type="duplicateValues" dxfId="18" priority="13"/>
  </conditionalFormatting>
  <conditionalFormatting sqref="B137:B140">
    <cfRule type="duplicateValues" dxfId="17" priority="14"/>
  </conditionalFormatting>
  <conditionalFormatting sqref="B141:B168">
    <cfRule type="duplicateValues" dxfId="16" priority="11"/>
  </conditionalFormatting>
  <conditionalFormatting sqref="B141:B168">
    <cfRule type="duplicateValues" dxfId="15" priority="12"/>
  </conditionalFormatting>
  <conditionalFormatting sqref="B169:B171">
    <cfRule type="duplicateValues" dxfId="14" priority="9"/>
  </conditionalFormatting>
  <conditionalFormatting sqref="B169:B171">
    <cfRule type="duplicateValues" dxfId="13" priority="10"/>
  </conditionalFormatting>
  <conditionalFormatting sqref="B172:B198">
    <cfRule type="duplicateValues" dxfId="12" priority="8"/>
  </conditionalFormatting>
  <conditionalFormatting sqref="B199:B224">
    <cfRule type="duplicateValues" dxfId="11" priority="7"/>
  </conditionalFormatting>
  <conditionalFormatting sqref="B225:B226">
    <cfRule type="duplicateValues" dxfId="10" priority="5"/>
  </conditionalFormatting>
  <conditionalFormatting sqref="B225:B226">
    <cfRule type="duplicateValues" dxfId="9" priority="6"/>
  </conditionalFormatting>
  <conditionalFormatting sqref="B227">
    <cfRule type="duplicateValues" dxfId="8" priority="4"/>
  </conditionalFormatting>
  <conditionalFormatting sqref="B228:B242">
    <cfRule type="duplicateValues" dxfId="7" priority="2"/>
  </conditionalFormatting>
  <conditionalFormatting sqref="B228:B242">
    <cfRule type="duplicateValues" dxfId="6" priority="3"/>
  </conditionalFormatting>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Despliegue la lista" prompt="Despliegue la lista y elija una de las opciones que aparecen en cada celda. No asigne información diferente a la que se encuentra en la lista.">
          <x14:formula1>
            <xm:f>[1]Hoja1!#REF!</xm:f>
          </x14:formula1>
          <xm:sqref>F393:F400 F457:F458 F34:F242 F305:F316 F331:F348 F350:F353 F359:F361 F369:F372 F374 F376:F379 F381:F385 F387:F388 F402 F406:F409 F412:F414 F416:F417 F421:F423 F426:F429 F431:F438 F440 F442 F444:F450 F452:F455 F460:F465 F467:F475 F477:F478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8"/>
  <sheetViews>
    <sheetView showGridLines="0" zoomScale="80" zoomScaleNormal="80" workbookViewId="0"/>
  </sheetViews>
  <sheetFormatPr baseColWidth="10" defaultRowHeight="15" x14ac:dyDescent="0.25"/>
  <cols>
    <col min="1" max="1" width="98.7109375" bestFit="1" customWidth="1"/>
    <col min="2" max="2" width="29.42578125" bestFit="1" customWidth="1"/>
    <col min="3" max="3" width="37" bestFit="1" customWidth="1"/>
    <col min="4" max="4" width="35.5703125" bestFit="1" customWidth="1"/>
  </cols>
  <sheetData>
    <row r="3" spans="1:4" x14ac:dyDescent="0.25">
      <c r="A3" s="13" t="s">
        <v>853</v>
      </c>
      <c r="B3" t="s">
        <v>855</v>
      </c>
      <c r="C3" t="s">
        <v>856</v>
      </c>
      <c r="D3" t="s">
        <v>859</v>
      </c>
    </row>
    <row r="4" spans="1:4" x14ac:dyDescent="0.25">
      <c r="A4" s="14" t="s">
        <v>12</v>
      </c>
      <c r="B4" s="16"/>
      <c r="C4" s="16"/>
      <c r="D4" s="16"/>
    </row>
    <row r="5" spans="1:4" x14ac:dyDescent="0.25">
      <c r="A5" s="15" t="s">
        <v>14</v>
      </c>
      <c r="B5" s="16">
        <v>32</v>
      </c>
      <c r="C5" s="16">
        <v>1526</v>
      </c>
      <c r="D5" s="16">
        <v>581867034</v>
      </c>
    </row>
    <row r="6" spans="1:4" x14ac:dyDescent="0.25">
      <c r="A6" s="14" t="s">
        <v>1080</v>
      </c>
      <c r="B6" s="16">
        <v>32</v>
      </c>
      <c r="C6" s="16">
        <v>1526</v>
      </c>
      <c r="D6" s="16">
        <v>581867034</v>
      </c>
    </row>
    <row r="7" spans="1:4" x14ac:dyDescent="0.25">
      <c r="A7" s="14" t="s">
        <v>53</v>
      </c>
      <c r="B7" s="16"/>
      <c r="C7" s="16"/>
      <c r="D7" s="16"/>
    </row>
    <row r="8" spans="1:4" x14ac:dyDescent="0.25">
      <c r="A8" s="15" t="s">
        <v>56</v>
      </c>
      <c r="B8" s="16">
        <v>30</v>
      </c>
      <c r="C8" s="16">
        <v>2294</v>
      </c>
      <c r="D8" s="16">
        <v>977105010</v>
      </c>
    </row>
    <row r="9" spans="1:4" x14ac:dyDescent="0.25">
      <c r="A9" s="15" t="s">
        <v>76</v>
      </c>
      <c r="B9" s="16">
        <v>24</v>
      </c>
      <c r="C9" s="16">
        <v>2604</v>
      </c>
      <c r="D9" s="16">
        <v>1120987782</v>
      </c>
    </row>
    <row r="10" spans="1:4" x14ac:dyDescent="0.25">
      <c r="A10" s="14" t="s">
        <v>1081</v>
      </c>
      <c r="B10" s="16">
        <v>54</v>
      </c>
      <c r="C10" s="16">
        <v>4898</v>
      </c>
      <c r="D10" s="16">
        <v>2098092792</v>
      </c>
    </row>
    <row r="11" spans="1:4" x14ac:dyDescent="0.25">
      <c r="A11" s="14" t="s">
        <v>174</v>
      </c>
      <c r="B11" s="16"/>
      <c r="C11" s="16"/>
      <c r="D11" s="16"/>
    </row>
    <row r="12" spans="1:4" x14ac:dyDescent="0.25">
      <c r="A12" s="15" t="s">
        <v>56</v>
      </c>
      <c r="B12" s="16">
        <v>8</v>
      </c>
      <c r="C12" s="16">
        <v>1170</v>
      </c>
      <c r="D12" s="16">
        <v>439044766</v>
      </c>
    </row>
    <row r="13" spans="1:4" x14ac:dyDescent="0.25">
      <c r="A13" s="15" t="s">
        <v>76</v>
      </c>
      <c r="B13" s="16">
        <v>22</v>
      </c>
      <c r="C13" s="16">
        <v>2009</v>
      </c>
      <c r="D13" s="16">
        <v>766015189</v>
      </c>
    </row>
    <row r="14" spans="1:4" x14ac:dyDescent="0.25">
      <c r="A14" s="14" t="s">
        <v>1082</v>
      </c>
      <c r="B14" s="16">
        <v>30</v>
      </c>
      <c r="C14" s="16">
        <v>3179</v>
      </c>
      <c r="D14" s="16">
        <v>1205059955</v>
      </c>
    </row>
    <row r="15" spans="1:4" x14ac:dyDescent="0.25">
      <c r="A15" s="14" t="s">
        <v>176</v>
      </c>
      <c r="B15" s="16"/>
      <c r="C15" s="16"/>
      <c r="D15" s="16"/>
    </row>
    <row r="16" spans="1:4" x14ac:dyDescent="0.25">
      <c r="A16" s="15" t="s">
        <v>56</v>
      </c>
      <c r="B16" s="16">
        <v>18</v>
      </c>
      <c r="C16" s="16">
        <v>1666</v>
      </c>
      <c r="D16" s="16">
        <v>717216769</v>
      </c>
    </row>
    <row r="17" spans="1:4" x14ac:dyDescent="0.25">
      <c r="A17" s="15" t="s">
        <v>76</v>
      </c>
      <c r="B17" s="16">
        <v>33</v>
      </c>
      <c r="C17" s="16">
        <v>2787</v>
      </c>
      <c r="D17" s="16">
        <v>1225555200</v>
      </c>
    </row>
    <row r="18" spans="1:4" x14ac:dyDescent="0.25">
      <c r="A18" s="14" t="s">
        <v>1083</v>
      </c>
      <c r="B18" s="16">
        <v>51</v>
      </c>
      <c r="C18" s="16">
        <v>4453</v>
      </c>
      <c r="D18" s="16">
        <v>1942771969</v>
      </c>
    </row>
    <row r="19" spans="1:4" x14ac:dyDescent="0.25">
      <c r="A19" s="14" t="s">
        <v>177</v>
      </c>
      <c r="B19" s="16"/>
      <c r="C19" s="16"/>
      <c r="D19" s="16"/>
    </row>
    <row r="20" spans="1:4" x14ac:dyDescent="0.25">
      <c r="A20" s="15" t="s">
        <v>56</v>
      </c>
      <c r="B20" s="16">
        <v>1</v>
      </c>
      <c r="C20" s="16">
        <v>370</v>
      </c>
      <c r="D20" s="16">
        <v>133665460</v>
      </c>
    </row>
    <row r="21" spans="1:4" x14ac:dyDescent="0.25">
      <c r="A21" s="15" t="s">
        <v>76</v>
      </c>
      <c r="B21" s="16">
        <v>2</v>
      </c>
      <c r="C21" s="16">
        <v>671</v>
      </c>
      <c r="D21" s="16">
        <v>242404118</v>
      </c>
    </row>
    <row r="22" spans="1:4" x14ac:dyDescent="0.25">
      <c r="A22" s="14" t="s">
        <v>1084</v>
      </c>
      <c r="B22" s="16">
        <v>3</v>
      </c>
      <c r="C22" s="16">
        <v>1041</v>
      </c>
      <c r="D22" s="16">
        <v>376069578</v>
      </c>
    </row>
    <row r="23" spans="1:4" x14ac:dyDescent="0.25">
      <c r="A23" s="14" t="s">
        <v>179</v>
      </c>
      <c r="B23" s="16"/>
      <c r="C23" s="16"/>
      <c r="D23" s="16"/>
    </row>
    <row r="24" spans="1:4" x14ac:dyDescent="0.25">
      <c r="A24" s="15" t="s">
        <v>56</v>
      </c>
      <c r="B24" s="16">
        <v>12</v>
      </c>
      <c r="C24" s="16">
        <v>864</v>
      </c>
      <c r="D24" s="16">
        <v>338880624</v>
      </c>
    </row>
    <row r="25" spans="1:4" x14ac:dyDescent="0.25">
      <c r="A25" s="15" t="s">
        <v>76</v>
      </c>
      <c r="B25" s="16">
        <v>41</v>
      </c>
      <c r="C25" s="16">
        <v>3835</v>
      </c>
      <c r="D25" s="16">
        <v>1500747571</v>
      </c>
    </row>
    <row r="26" spans="1:4" x14ac:dyDescent="0.25">
      <c r="A26" s="14" t="s">
        <v>1085</v>
      </c>
      <c r="B26" s="16">
        <v>53</v>
      </c>
      <c r="C26" s="16">
        <v>4699</v>
      </c>
      <c r="D26" s="16">
        <v>1839628195</v>
      </c>
    </row>
    <row r="27" spans="1:4" x14ac:dyDescent="0.25">
      <c r="A27" s="14" t="s">
        <v>181</v>
      </c>
      <c r="B27" s="16"/>
      <c r="C27" s="16"/>
      <c r="D27" s="16"/>
    </row>
    <row r="28" spans="1:4" x14ac:dyDescent="0.25">
      <c r="A28" s="15" t="s">
        <v>56</v>
      </c>
      <c r="B28" s="16">
        <v>3</v>
      </c>
      <c r="C28" s="16">
        <v>490</v>
      </c>
      <c r="D28" s="16">
        <v>183070710</v>
      </c>
    </row>
    <row r="29" spans="1:4" x14ac:dyDescent="0.25">
      <c r="A29" s="15" t="s">
        <v>76</v>
      </c>
      <c r="B29" s="16">
        <v>15</v>
      </c>
      <c r="C29" s="16">
        <v>1945</v>
      </c>
      <c r="D29" s="16">
        <v>719546176</v>
      </c>
    </row>
    <row r="30" spans="1:4" x14ac:dyDescent="0.25">
      <c r="A30" s="14" t="s">
        <v>1086</v>
      </c>
      <c r="B30" s="16">
        <v>18</v>
      </c>
      <c r="C30" s="16">
        <v>2435</v>
      </c>
      <c r="D30" s="16">
        <v>902616886</v>
      </c>
    </row>
    <row r="31" spans="1:4" x14ac:dyDescent="0.25">
      <c r="A31" s="14" t="s">
        <v>189</v>
      </c>
      <c r="B31" s="16"/>
      <c r="C31" s="16"/>
      <c r="D31" s="16"/>
    </row>
    <row r="32" spans="1:4" x14ac:dyDescent="0.25">
      <c r="A32" s="15" t="s">
        <v>14</v>
      </c>
      <c r="B32" s="16">
        <v>62</v>
      </c>
      <c r="C32" s="16">
        <v>6578</v>
      </c>
      <c r="D32" s="16">
        <v>2033709265</v>
      </c>
    </row>
    <row r="33" spans="1:4" x14ac:dyDescent="0.25">
      <c r="A33" s="14" t="s">
        <v>1087</v>
      </c>
      <c r="B33" s="16">
        <v>62</v>
      </c>
      <c r="C33" s="16">
        <v>6578</v>
      </c>
      <c r="D33" s="16">
        <v>2033709265</v>
      </c>
    </row>
    <row r="34" spans="1:4" x14ac:dyDescent="0.25">
      <c r="A34" s="14" t="s">
        <v>183</v>
      </c>
      <c r="B34" s="16"/>
      <c r="C34" s="16"/>
      <c r="D34" s="16"/>
    </row>
    <row r="35" spans="1:4" x14ac:dyDescent="0.25">
      <c r="A35" s="15" t="s">
        <v>56</v>
      </c>
      <c r="B35" s="16">
        <v>2</v>
      </c>
      <c r="C35" s="16">
        <v>190</v>
      </c>
      <c r="D35" s="16">
        <v>73640390</v>
      </c>
    </row>
    <row r="36" spans="1:4" x14ac:dyDescent="0.25">
      <c r="A36" s="15" t="s">
        <v>76</v>
      </c>
      <c r="B36" s="16">
        <v>10</v>
      </c>
      <c r="C36" s="16">
        <v>922</v>
      </c>
      <c r="D36" s="16">
        <v>377324090</v>
      </c>
    </row>
    <row r="37" spans="1:4" x14ac:dyDescent="0.25">
      <c r="A37" s="14" t="s">
        <v>1088</v>
      </c>
      <c r="B37" s="16">
        <v>12</v>
      </c>
      <c r="C37" s="16">
        <v>1112</v>
      </c>
      <c r="D37" s="16">
        <v>450964480</v>
      </c>
    </row>
    <row r="38" spans="1:4" x14ac:dyDescent="0.25">
      <c r="A38" s="14" t="s">
        <v>186</v>
      </c>
      <c r="B38" s="16"/>
      <c r="C38" s="16"/>
      <c r="D38" s="16"/>
    </row>
    <row r="39" spans="1:4" x14ac:dyDescent="0.25">
      <c r="A39" s="15" t="s">
        <v>14</v>
      </c>
      <c r="B39" s="16">
        <v>10</v>
      </c>
      <c r="C39" s="16">
        <v>1761</v>
      </c>
      <c r="D39" s="16">
        <v>636175338</v>
      </c>
    </row>
    <row r="40" spans="1:4" x14ac:dyDescent="0.25">
      <c r="A40" s="15" t="s">
        <v>880</v>
      </c>
      <c r="B40" s="16">
        <v>3</v>
      </c>
      <c r="C40" s="16">
        <v>350</v>
      </c>
      <c r="D40" s="16">
        <v>130651980</v>
      </c>
    </row>
    <row r="41" spans="1:4" x14ac:dyDescent="0.25">
      <c r="A41" s="14" t="s">
        <v>1089</v>
      </c>
      <c r="B41" s="16">
        <v>13</v>
      </c>
      <c r="C41" s="16">
        <v>2111</v>
      </c>
      <c r="D41" s="16">
        <v>766827318</v>
      </c>
    </row>
    <row r="42" spans="1:4" x14ac:dyDescent="0.25">
      <c r="A42" s="14" t="s">
        <v>171</v>
      </c>
      <c r="B42" s="16"/>
      <c r="C42" s="16"/>
      <c r="D42" s="16"/>
    </row>
    <row r="43" spans="1:4" x14ac:dyDescent="0.25">
      <c r="A43" s="15" t="s">
        <v>14</v>
      </c>
      <c r="B43" s="16">
        <v>1</v>
      </c>
      <c r="C43" s="16">
        <v>200</v>
      </c>
      <c r="D43" s="16">
        <v>72251600</v>
      </c>
    </row>
    <row r="44" spans="1:4" x14ac:dyDescent="0.25">
      <c r="A44" s="14" t="s">
        <v>1090</v>
      </c>
      <c r="B44" s="16">
        <v>1</v>
      </c>
      <c r="C44" s="16">
        <v>200</v>
      </c>
      <c r="D44" s="16">
        <v>72251600</v>
      </c>
    </row>
    <row r="45" spans="1:4" x14ac:dyDescent="0.25">
      <c r="A45" s="14" t="s">
        <v>187</v>
      </c>
      <c r="B45" s="16"/>
      <c r="C45" s="16"/>
      <c r="D45" s="16"/>
    </row>
    <row r="46" spans="1:4" x14ac:dyDescent="0.25">
      <c r="A46" s="15" t="s">
        <v>56</v>
      </c>
      <c r="B46" s="16">
        <v>26</v>
      </c>
      <c r="C46" s="16">
        <v>3369</v>
      </c>
      <c r="D46" s="16">
        <v>759731003</v>
      </c>
    </row>
    <row r="47" spans="1:4" x14ac:dyDescent="0.25">
      <c r="A47" s="15" t="s">
        <v>76</v>
      </c>
      <c r="B47" s="16">
        <v>54</v>
      </c>
      <c r="C47" s="16">
        <v>5299</v>
      </c>
      <c r="D47" s="16">
        <v>1566690406</v>
      </c>
    </row>
    <row r="48" spans="1:4" x14ac:dyDescent="0.25">
      <c r="A48" s="14" t="s">
        <v>1091</v>
      </c>
      <c r="B48" s="16">
        <v>80</v>
      </c>
      <c r="C48" s="16">
        <v>8668</v>
      </c>
      <c r="D48" s="16">
        <v>2326421409</v>
      </c>
    </row>
    <row r="49" spans="1:4" x14ac:dyDescent="0.25">
      <c r="A49" s="14" t="s">
        <v>1303</v>
      </c>
      <c r="B49" s="16"/>
      <c r="C49" s="16"/>
      <c r="D49" s="16"/>
    </row>
    <row r="50" spans="1:4" x14ac:dyDescent="0.25">
      <c r="A50" s="15" t="s">
        <v>1266</v>
      </c>
      <c r="B50" s="16">
        <v>1</v>
      </c>
      <c r="C50" s="16">
        <v>30</v>
      </c>
      <c r="D50" s="16">
        <v>14635410</v>
      </c>
    </row>
    <row r="51" spans="1:4" x14ac:dyDescent="0.25">
      <c r="A51" s="14" t="s">
        <v>1305</v>
      </c>
      <c r="B51" s="16">
        <v>1</v>
      </c>
      <c r="C51" s="16">
        <v>30</v>
      </c>
      <c r="D51" s="16">
        <v>14635410</v>
      </c>
    </row>
    <row r="52" spans="1:4" x14ac:dyDescent="0.25">
      <c r="A52" s="14" t="s">
        <v>1100</v>
      </c>
      <c r="B52" s="16"/>
      <c r="C52" s="16"/>
      <c r="D52" s="16"/>
    </row>
    <row r="53" spans="1:4" x14ac:dyDescent="0.25">
      <c r="A53" s="15" t="s">
        <v>56</v>
      </c>
      <c r="B53" s="16">
        <v>2</v>
      </c>
      <c r="C53" s="16">
        <v>137</v>
      </c>
      <c r="D53" s="16"/>
    </row>
    <row r="54" spans="1:4" x14ac:dyDescent="0.25">
      <c r="A54" s="15" t="s">
        <v>76</v>
      </c>
      <c r="B54" s="16">
        <v>5</v>
      </c>
      <c r="C54" s="16">
        <v>609</v>
      </c>
      <c r="D54" s="16">
        <v>364377836</v>
      </c>
    </row>
    <row r="55" spans="1:4" x14ac:dyDescent="0.25">
      <c r="A55" s="14" t="s">
        <v>1115</v>
      </c>
      <c r="B55" s="16">
        <v>7</v>
      </c>
      <c r="C55" s="16">
        <v>746</v>
      </c>
      <c r="D55" s="16">
        <v>364377836</v>
      </c>
    </row>
    <row r="56" spans="1:4" x14ac:dyDescent="0.25">
      <c r="A56" s="14" t="s">
        <v>1117</v>
      </c>
      <c r="B56" s="16"/>
      <c r="C56" s="16"/>
      <c r="D56" s="16"/>
    </row>
    <row r="57" spans="1:4" x14ac:dyDescent="0.25">
      <c r="A57" s="15" t="s">
        <v>56</v>
      </c>
      <c r="B57" s="16">
        <v>8</v>
      </c>
      <c r="C57" s="16">
        <v>1394</v>
      </c>
      <c r="D57" s="16">
        <v>482884717</v>
      </c>
    </row>
    <row r="58" spans="1:4" x14ac:dyDescent="0.25">
      <c r="A58" s="15" t="s">
        <v>76</v>
      </c>
      <c r="B58" s="16">
        <v>17</v>
      </c>
      <c r="C58" s="16">
        <v>2128</v>
      </c>
      <c r="D58" s="16">
        <v>737690530</v>
      </c>
    </row>
    <row r="59" spans="1:4" x14ac:dyDescent="0.25">
      <c r="A59" s="14" t="s">
        <v>1168</v>
      </c>
      <c r="B59" s="16">
        <v>25</v>
      </c>
      <c r="C59" s="16">
        <v>3522</v>
      </c>
      <c r="D59" s="16">
        <v>1220575247</v>
      </c>
    </row>
    <row r="60" spans="1:4" x14ac:dyDescent="0.25">
      <c r="A60" s="14" t="s">
        <v>175</v>
      </c>
      <c r="B60" s="16"/>
      <c r="C60" s="16"/>
      <c r="D60" s="16"/>
    </row>
    <row r="61" spans="1:4" x14ac:dyDescent="0.25">
      <c r="A61" s="15" t="s">
        <v>56</v>
      </c>
      <c r="B61" s="16">
        <v>3</v>
      </c>
      <c r="C61" s="16">
        <v>122</v>
      </c>
      <c r="D61" s="16">
        <v>46653130</v>
      </c>
    </row>
    <row r="62" spans="1:4" x14ac:dyDescent="0.25">
      <c r="A62" s="15" t="s">
        <v>76</v>
      </c>
      <c r="B62" s="16">
        <v>19</v>
      </c>
      <c r="C62" s="16">
        <v>1840</v>
      </c>
      <c r="D62" s="16">
        <v>701628628</v>
      </c>
    </row>
    <row r="63" spans="1:4" x14ac:dyDescent="0.25">
      <c r="A63" s="14" t="s">
        <v>1212</v>
      </c>
      <c r="B63" s="16">
        <v>22</v>
      </c>
      <c r="C63" s="16">
        <v>1962</v>
      </c>
      <c r="D63" s="16">
        <v>748281758</v>
      </c>
    </row>
    <row r="64" spans="1:4" x14ac:dyDescent="0.25">
      <c r="A64" s="14" t="s">
        <v>184</v>
      </c>
      <c r="B64" s="16"/>
      <c r="C64" s="16"/>
      <c r="D64" s="16"/>
    </row>
    <row r="65" spans="1:4" x14ac:dyDescent="0.25">
      <c r="A65" s="15" t="s">
        <v>56</v>
      </c>
      <c r="B65" s="16">
        <v>3</v>
      </c>
      <c r="C65" s="16">
        <v>317</v>
      </c>
      <c r="D65" s="16">
        <v>117361670</v>
      </c>
    </row>
    <row r="66" spans="1:4" x14ac:dyDescent="0.25">
      <c r="A66" s="15" t="s">
        <v>76</v>
      </c>
      <c r="B66" s="16">
        <v>11</v>
      </c>
      <c r="C66" s="16">
        <v>746</v>
      </c>
      <c r="D66" s="16">
        <v>289135426</v>
      </c>
    </row>
    <row r="67" spans="1:4" x14ac:dyDescent="0.25">
      <c r="A67" s="14" t="s">
        <v>1306</v>
      </c>
      <c r="B67" s="16">
        <v>14</v>
      </c>
      <c r="C67" s="16">
        <v>1063</v>
      </c>
      <c r="D67" s="16">
        <v>406497096</v>
      </c>
    </row>
    <row r="68" spans="1:4" x14ac:dyDescent="0.25">
      <c r="A68" s="14" t="s">
        <v>854</v>
      </c>
      <c r="B68" s="16">
        <v>478</v>
      </c>
      <c r="C68" s="16">
        <v>48223</v>
      </c>
      <c r="D68" s="16">
        <v>17350647828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1"/>
  <sheetViews>
    <sheetView showGridLines="0" tabSelected="1" workbookViewId="0">
      <selection activeCell="E7" sqref="E7"/>
    </sheetView>
  </sheetViews>
  <sheetFormatPr baseColWidth="10" defaultRowHeight="15" x14ac:dyDescent="0.25"/>
  <cols>
    <col min="1" max="1" width="21.28515625" bestFit="1" customWidth="1"/>
    <col min="2" max="2" width="34" bestFit="1" customWidth="1"/>
    <col min="3" max="3" width="28.28515625" bestFit="1" customWidth="1"/>
    <col min="4" max="4" width="35.5703125" bestFit="1" customWidth="1"/>
  </cols>
  <sheetData>
    <row r="3" spans="1:5" x14ac:dyDescent="0.25">
      <c r="A3" s="13" t="s">
        <v>853</v>
      </c>
      <c r="B3" t="s">
        <v>859</v>
      </c>
      <c r="C3" t="s">
        <v>855</v>
      </c>
      <c r="D3" t="s">
        <v>856</v>
      </c>
    </row>
    <row r="4" spans="1:5" x14ac:dyDescent="0.25">
      <c r="A4" s="14" t="s">
        <v>12</v>
      </c>
      <c r="B4" s="98">
        <v>581867034</v>
      </c>
      <c r="C4" s="16">
        <v>32</v>
      </c>
      <c r="D4" s="16">
        <v>1526</v>
      </c>
    </row>
    <row r="5" spans="1:5" x14ac:dyDescent="0.25">
      <c r="A5" s="14" t="s">
        <v>53</v>
      </c>
      <c r="B5" s="98">
        <v>2098092792</v>
      </c>
      <c r="C5" s="16">
        <v>54</v>
      </c>
      <c r="D5" s="16">
        <v>4898</v>
      </c>
    </row>
    <row r="6" spans="1:5" x14ac:dyDescent="0.25">
      <c r="A6" s="14" t="s">
        <v>174</v>
      </c>
      <c r="B6" s="98">
        <v>1205059955</v>
      </c>
      <c r="C6" s="16">
        <v>30</v>
      </c>
      <c r="D6" s="16">
        <v>3179</v>
      </c>
      <c r="E6" s="36"/>
    </row>
    <row r="7" spans="1:5" x14ac:dyDescent="0.25">
      <c r="A7" s="14" t="s">
        <v>176</v>
      </c>
      <c r="B7" s="98">
        <v>1942771969</v>
      </c>
      <c r="C7" s="16">
        <v>51</v>
      </c>
      <c r="D7" s="16">
        <v>4453</v>
      </c>
      <c r="E7" s="36"/>
    </row>
    <row r="8" spans="1:5" x14ac:dyDescent="0.25">
      <c r="A8" s="14" t="s">
        <v>177</v>
      </c>
      <c r="B8" s="98">
        <v>376069578</v>
      </c>
      <c r="C8" s="16">
        <v>3</v>
      </c>
      <c r="D8" s="16">
        <v>1041</v>
      </c>
      <c r="E8" s="36"/>
    </row>
    <row r="9" spans="1:5" x14ac:dyDescent="0.25">
      <c r="A9" s="14" t="s">
        <v>179</v>
      </c>
      <c r="B9" s="98">
        <v>1839628195</v>
      </c>
      <c r="C9" s="16">
        <v>53</v>
      </c>
      <c r="D9" s="16">
        <v>4699</v>
      </c>
      <c r="E9" s="36"/>
    </row>
    <row r="10" spans="1:5" x14ac:dyDescent="0.25">
      <c r="A10" s="14" t="s">
        <v>181</v>
      </c>
      <c r="B10" s="98">
        <v>902616886</v>
      </c>
      <c r="C10" s="16">
        <v>18</v>
      </c>
      <c r="D10" s="16">
        <v>2435</v>
      </c>
      <c r="E10" s="36"/>
    </row>
    <row r="11" spans="1:5" x14ac:dyDescent="0.25">
      <c r="A11" s="14" t="s">
        <v>189</v>
      </c>
      <c r="B11" s="98">
        <v>2033709265</v>
      </c>
      <c r="C11" s="16">
        <v>62</v>
      </c>
      <c r="D11" s="16">
        <v>6578</v>
      </c>
      <c r="E11" s="36"/>
    </row>
    <row r="12" spans="1:5" x14ac:dyDescent="0.25">
      <c r="A12" s="14" t="s">
        <v>183</v>
      </c>
      <c r="B12" s="98">
        <v>450964480</v>
      </c>
      <c r="C12" s="16">
        <v>12</v>
      </c>
      <c r="D12" s="16">
        <v>1112</v>
      </c>
      <c r="E12" s="36"/>
    </row>
    <row r="13" spans="1:5" x14ac:dyDescent="0.25">
      <c r="A13" s="14" t="s">
        <v>186</v>
      </c>
      <c r="B13" s="98">
        <v>766827318</v>
      </c>
      <c r="C13" s="16">
        <v>13</v>
      </c>
      <c r="D13" s="16">
        <v>2111</v>
      </c>
      <c r="E13" s="36"/>
    </row>
    <row r="14" spans="1:5" x14ac:dyDescent="0.25">
      <c r="A14" s="14" t="s">
        <v>171</v>
      </c>
      <c r="B14" s="98">
        <v>72251600</v>
      </c>
      <c r="C14" s="16">
        <v>1</v>
      </c>
      <c r="D14" s="16">
        <v>200</v>
      </c>
      <c r="E14" s="36"/>
    </row>
    <row r="15" spans="1:5" x14ac:dyDescent="0.25">
      <c r="A15" s="14" t="s">
        <v>187</v>
      </c>
      <c r="B15" s="98">
        <v>2326421409</v>
      </c>
      <c r="C15" s="16">
        <v>80</v>
      </c>
      <c r="D15" s="16">
        <v>8668</v>
      </c>
      <c r="E15" s="36"/>
    </row>
    <row r="16" spans="1:5" x14ac:dyDescent="0.25">
      <c r="A16" s="14" t="s">
        <v>1303</v>
      </c>
      <c r="B16" s="98">
        <v>14635410</v>
      </c>
      <c r="C16" s="16">
        <v>1</v>
      </c>
      <c r="D16" s="16">
        <v>30</v>
      </c>
      <c r="E16" s="36"/>
    </row>
    <row r="17" spans="1:5" x14ac:dyDescent="0.25">
      <c r="A17" s="14" t="s">
        <v>1100</v>
      </c>
      <c r="B17" s="98">
        <v>364377836</v>
      </c>
      <c r="C17" s="16">
        <v>7</v>
      </c>
      <c r="D17" s="16">
        <v>746</v>
      </c>
      <c r="E17" s="36"/>
    </row>
    <row r="18" spans="1:5" x14ac:dyDescent="0.25">
      <c r="A18" s="14" t="s">
        <v>1117</v>
      </c>
      <c r="B18" s="98">
        <v>1220575247</v>
      </c>
      <c r="C18" s="16">
        <v>25</v>
      </c>
      <c r="D18" s="16">
        <v>3522</v>
      </c>
    </row>
    <row r="19" spans="1:5" x14ac:dyDescent="0.25">
      <c r="A19" s="14" t="s">
        <v>175</v>
      </c>
      <c r="B19" s="98">
        <v>748281758</v>
      </c>
      <c r="C19" s="16">
        <v>22</v>
      </c>
      <c r="D19" s="16">
        <v>1962</v>
      </c>
    </row>
    <row r="20" spans="1:5" x14ac:dyDescent="0.25">
      <c r="A20" s="14" t="s">
        <v>184</v>
      </c>
      <c r="B20" s="98">
        <v>406497096</v>
      </c>
      <c r="C20" s="16">
        <v>14</v>
      </c>
      <c r="D20" s="16">
        <v>1063</v>
      </c>
    </row>
    <row r="21" spans="1:5" x14ac:dyDescent="0.25">
      <c r="A21" s="14" t="s">
        <v>854</v>
      </c>
      <c r="B21" s="98">
        <v>17350647828</v>
      </c>
      <c r="C21" s="16">
        <v>478</v>
      </c>
      <c r="D21" s="16">
        <v>48223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9"/>
  <sheetViews>
    <sheetView showGridLines="0" zoomScale="80" zoomScaleNormal="80" workbookViewId="0"/>
  </sheetViews>
  <sheetFormatPr baseColWidth="10" defaultRowHeight="15" x14ac:dyDescent="0.25"/>
  <cols>
    <col min="1" max="1" width="18.140625" style="5" bestFit="1" customWidth="1"/>
    <col min="2" max="2" width="16.5703125" style="3" bestFit="1" customWidth="1"/>
    <col min="3" max="3" width="17.5703125" style="12" bestFit="1" customWidth="1"/>
    <col min="4" max="4" width="48.28515625" style="9" customWidth="1"/>
    <col min="5" max="5" width="52.85546875" customWidth="1"/>
    <col min="6" max="6" width="33.7109375" customWidth="1"/>
    <col min="8" max="8" width="22.42578125" style="9" bestFit="1" customWidth="1"/>
    <col min="9" max="9" width="18.85546875" style="12" bestFit="1" customWidth="1"/>
    <col min="10" max="10" width="18.85546875" style="9" bestFit="1" customWidth="1"/>
    <col min="11" max="11" width="16" style="9" bestFit="1" customWidth="1"/>
    <col min="12" max="12" width="11.42578125" style="9"/>
  </cols>
  <sheetData>
    <row r="1" spans="1:12" s="8" customFormat="1" ht="31.5" customHeight="1" x14ac:dyDescent="0.25">
      <c r="A1" s="24" t="s">
        <v>864</v>
      </c>
      <c r="B1" s="24" t="s">
        <v>852</v>
      </c>
      <c r="C1" s="25" t="s">
        <v>851</v>
      </c>
      <c r="D1" s="24" t="s">
        <v>857</v>
      </c>
      <c r="E1" s="24" t="s">
        <v>867</v>
      </c>
      <c r="H1" s="24" t="s">
        <v>862</v>
      </c>
      <c r="I1" s="26" t="s">
        <v>865</v>
      </c>
      <c r="J1" s="26" t="s">
        <v>863</v>
      </c>
      <c r="K1" s="24" t="s">
        <v>861</v>
      </c>
      <c r="L1" s="9"/>
    </row>
    <row r="2" spans="1:12" ht="26.25" x14ac:dyDescent="0.25">
      <c r="A2" s="4" t="s">
        <v>12</v>
      </c>
      <c r="B2" s="2" t="s">
        <v>168</v>
      </c>
      <c r="C2" s="18">
        <v>581867034</v>
      </c>
      <c r="D2" s="20" t="s">
        <v>860</v>
      </c>
      <c r="E2" s="31"/>
      <c r="H2" s="60" t="s">
        <v>12</v>
      </c>
      <c r="I2" s="21">
        <f>+C2</f>
        <v>581867034</v>
      </c>
      <c r="J2" s="18">
        <v>581867034</v>
      </c>
      <c r="K2" s="21">
        <f>+I2-J2</f>
        <v>0</v>
      </c>
    </row>
    <row r="3" spans="1:12" ht="26.25" x14ac:dyDescent="0.25">
      <c r="A3" s="4" t="s">
        <v>169</v>
      </c>
      <c r="B3" s="2" t="s">
        <v>168</v>
      </c>
      <c r="C3" s="18">
        <v>14635410</v>
      </c>
      <c r="D3" s="20" t="s">
        <v>860</v>
      </c>
      <c r="E3" s="1"/>
      <c r="H3" s="41" t="s">
        <v>53</v>
      </c>
      <c r="I3" s="21">
        <f>+C6+C7+C8</f>
        <v>2063394409</v>
      </c>
      <c r="J3" s="10">
        <v>2098092792</v>
      </c>
      <c r="K3" s="44">
        <f t="shared" ref="K3:K12" si="0">+I3-J3</f>
        <v>-34698383</v>
      </c>
    </row>
    <row r="4" spans="1:12" s="9" customFormat="1" ht="30" x14ac:dyDescent="0.25">
      <c r="A4" s="4" t="s">
        <v>170</v>
      </c>
      <c r="B4" s="42" t="s">
        <v>168</v>
      </c>
      <c r="C4" s="18">
        <v>1220581247</v>
      </c>
      <c r="D4" s="40" t="s">
        <v>1169</v>
      </c>
      <c r="E4" s="32"/>
      <c r="H4" s="41" t="s">
        <v>174</v>
      </c>
      <c r="I4" s="21">
        <f>+C9</f>
        <v>1205059955</v>
      </c>
      <c r="J4" s="10">
        <v>1205059955</v>
      </c>
      <c r="K4" s="21">
        <f t="shared" si="0"/>
        <v>0</v>
      </c>
    </row>
    <row r="5" spans="1:12" ht="26.25" x14ac:dyDescent="0.25">
      <c r="A5" s="4" t="s">
        <v>171</v>
      </c>
      <c r="B5" s="2" t="s">
        <v>168</v>
      </c>
      <c r="C5" s="18">
        <v>72251600</v>
      </c>
      <c r="D5" s="20" t="s">
        <v>860</v>
      </c>
      <c r="E5" s="1"/>
      <c r="H5" s="41" t="s">
        <v>176</v>
      </c>
      <c r="I5" s="21">
        <f>+C11+C12+C13</f>
        <v>1956507332</v>
      </c>
      <c r="J5" s="10">
        <v>1942771969</v>
      </c>
      <c r="K5" s="45">
        <f t="shared" si="0"/>
        <v>13735363</v>
      </c>
    </row>
    <row r="6" spans="1:12" ht="36" customHeight="1" x14ac:dyDescent="0.25">
      <c r="A6" s="75" t="s">
        <v>53</v>
      </c>
      <c r="B6" s="2" t="s">
        <v>168</v>
      </c>
      <c r="C6" s="18">
        <v>1145133375</v>
      </c>
      <c r="D6" s="72" t="s">
        <v>1093</v>
      </c>
      <c r="E6" s="66" t="s">
        <v>1213</v>
      </c>
      <c r="H6" s="41" t="s">
        <v>177</v>
      </c>
      <c r="I6" s="21">
        <f>+C14</f>
        <v>376069578</v>
      </c>
      <c r="J6" s="10">
        <v>376069578</v>
      </c>
      <c r="K6" s="21">
        <f t="shared" si="0"/>
        <v>0</v>
      </c>
    </row>
    <row r="7" spans="1:12" ht="36" customHeight="1" x14ac:dyDescent="0.25">
      <c r="A7" s="76"/>
      <c r="B7" s="2" t="s">
        <v>172</v>
      </c>
      <c r="C7" s="18">
        <f>368018317+68442847</f>
        <v>436461164</v>
      </c>
      <c r="D7" s="73"/>
      <c r="E7" s="67"/>
      <c r="H7" s="41" t="s">
        <v>179</v>
      </c>
      <c r="I7" s="21">
        <f>+C16+C17</f>
        <v>1839628195</v>
      </c>
      <c r="J7" s="10">
        <v>1839628195</v>
      </c>
      <c r="K7" s="21">
        <f t="shared" si="0"/>
        <v>0</v>
      </c>
    </row>
    <row r="8" spans="1:12" ht="36" customHeight="1" x14ac:dyDescent="0.25">
      <c r="A8" s="77"/>
      <c r="B8" s="2" t="s">
        <v>173</v>
      </c>
      <c r="C8" s="18">
        <v>481799870</v>
      </c>
      <c r="D8" s="74"/>
      <c r="E8" s="68"/>
      <c r="H8" s="41" t="s">
        <v>181</v>
      </c>
      <c r="I8" s="21">
        <f>+C18+C19</f>
        <v>902616886</v>
      </c>
      <c r="J8" s="10">
        <v>902616886</v>
      </c>
      <c r="K8" s="21">
        <f t="shared" si="0"/>
        <v>0</v>
      </c>
    </row>
    <row r="9" spans="1:12" ht="26.25" x14ac:dyDescent="0.25">
      <c r="A9" s="4" t="s">
        <v>174</v>
      </c>
      <c r="B9" s="2" t="s">
        <v>168</v>
      </c>
      <c r="C9" s="18">
        <v>1205059955</v>
      </c>
      <c r="D9" s="20" t="s">
        <v>860</v>
      </c>
      <c r="E9" s="1"/>
      <c r="H9" s="41" t="s">
        <v>189</v>
      </c>
      <c r="I9" s="21">
        <f>+C28</f>
        <v>2033709265</v>
      </c>
      <c r="J9" s="10">
        <v>2033709265</v>
      </c>
      <c r="K9" s="21">
        <f t="shared" si="0"/>
        <v>0</v>
      </c>
    </row>
    <row r="10" spans="1:12" ht="60" x14ac:dyDescent="0.25">
      <c r="A10" s="4" t="s">
        <v>175</v>
      </c>
      <c r="B10" s="2" t="s">
        <v>168</v>
      </c>
      <c r="C10" s="18">
        <v>748521326</v>
      </c>
      <c r="D10" s="38" t="s">
        <v>1093</v>
      </c>
      <c r="E10" s="37" t="s">
        <v>1116</v>
      </c>
      <c r="H10" s="41" t="s">
        <v>183</v>
      </c>
      <c r="I10" s="21">
        <f>+C20</f>
        <v>450964480</v>
      </c>
      <c r="J10" s="10">
        <v>450964480</v>
      </c>
      <c r="K10" s="21">
        <f t="shared" si="0"/>
        <v>0</v>
      </c>
    </row>
    <row r="11" spans="1:12" ht="26.25" x14ac:dyDescent="0.25">
      <c r="A11" s="75" t="s">
        <v>176</v>
      </c>
      <c r="B11" s="2" t="s">
        <v>168</v>
      </c>
      <c r="C11" s="28">
        <v>901953158</v>
      </c>
      <c r="D11" s="72" t="s">
        <v>1093</v>
      </c>
      <c r="E11" s="63" t="s">
        <v>866</v>
      </c>
      <c r="F11" s="30"/>
      <c r="H11" s="61" t="s">
        <v>186</v>
      </c>
      <c r="I11" s="10">
        <f>+C23</f>
        <v>766827318</v>
      </c>
      <c r="J11" s="10">
        <v>766827318</v>
      </c>
      <c r="K11" s="21">
        <f t="shared" si="0"/>
        <v>0</v>
      </c>
    </row>
    <row r="12" spans="1:12" ht="26.25" x14ac:dyDescent="0.25">
      <c r="A12" s="76"/>
      <c r="B12" s="2" t="s">
        <v>172</v>
      </c>
      <c r="C12" s="29">
        <v>117141418</v>
      </c>
      <c r="D12" s="73"/>
      <c r="E12" s="63"/>
      <c r="H12" s="19" t="s">
        <v>171</v>
      </c>
      <c r="I12" s="10">
        <f>+C5</f>
        <v>72251600</v>
      </c>
      <c r="J12" s="10">
        <v>72251600</v>
      </c>
      <c r="K12" s="21">
        <f t="shared" si="0"/>
        <v>0</v>
      </c>
    </row>
    <row r="13" spans="1:12" ht="26.25" x14ac:dyDescent="0.25">
      <c r="A13" s="77"/>
      <c r="B13" s="2" t="s">
        <v>173</v>
      </c>
      <c r="C13" s="28">
        <v>937412756</v>
      </c>
      <c r="D13" s="74"/>
      <c r="E13" s="63"/>
      <c r="H13" s="19" t="s">
        <v>187</v>
      </c>
      <c r="I13" s="10">
        <f>+C24+C25+C26+C27</f>
        <v>2326508283</v>
      </c>
      <c r="J13" s="10">
        <v>2326421409</v>
      </c>
      <c r="K13" s="45">
        <f>+I13-J13</f>
        <v>86874</v>
      </c>
      <c r="L13" s="58">
        <v>1</v>
      </c>
    </row>
    <row r="14" spans="1:12" ht="26.25" x14ac:dyDescent="0.25">
      <c r="A14" s="4" t="s">
        <v>177</v>
      </c>
      <c r="B14" s="2" t="s">
        <v>168</v>
      </c>
      <c r="C14" s="18">
        <v>376069578</v>
      </c>
      <c r="D14" s="20" t="s">
        <v>860</v>
      </c>
      <c r="E14" s="31"/>
      <c r="H14" s="4" t="s">
        <v>169</v>
      </c>
      <c r="I14" s="18">
        <v>14635410</v>
      </c>
      <c r="J14" s="18">
        <v>14635410</v>
      </c>
      <c r="K14" s="19"/>
    </row>
    <row r="15" spans="1:12" ht="26.25" x14ac:dyDescent="0.25">
      <c r="A15" s="6" t="s">
        <v>178</v>
      </c>
      <c r="B15" s="7" t="s">
        <v>168</v>
      </c>
      <c r="C15" s="11">
        <v>125325672</v>
      </c>
      <c r="D15" s="27" t="s">
        <v>858</v>
      </c>
      <c r="E15" s="31"/>
      <c r="H15" s="4" t="s">
        <v>185</v>
      </c>
      <c r="I15" s="18">
        <v>364377851</v>
      </c>
      <c r="J15" s="18">
        <v>364377836</v>
      </c>
      <c r="K15" s="43">
        <f>+I15-J15</f>
        <v>15</v>
      </c>
    </row>
    <row r="16" spans="1:12" ht="26.25" x14ac:dyDescent="0.25">
      <c r="A16" s="75" t="s">
        <v>179</v>
      </c>
      <c r="B16" s="2" t="s">
        <v>168</v>
      </c>
      <c r="C16" s="18">
        <v>962624839</v>
      </c>
      <c r="D16" s="64" t="s">
        <v>860</v>
      </c>
      <c r="E16" s="31"/>
      <c r="H16" s="4" t="s">
        <v>175</v>
      </c>
      <c r="I16" s="18">
        <v>748521326</v>
      </c>
      <c r="J16" s="10">
        <v>748281758</v>
      </c>
      <c r="K16" s="45">
        <f>+I16-J16</f>
        <v>239568</v>
      </c>
      <c r="L16" s="59"/>
    </row>
    <row r="17" spans="1:11" ht="26.25" x14ac:dyDescent="0.25">
      <c r="A17" s="77"/>
      <c r="B17" s="2" t="s">
        <v>180</v>
      </c>
      <c r="C17" s="18">
        <v>877003356</v>
      </c>
      <c r="D17" s="65"/>
      <c r="E17" s="31"/>
      <c r="H17" s="4" t="s">
        <v>170</v>
      </c>
      <c r="I17" s="18">
        <v>1220581247</v>
      </c>
      <c r="J17" s="39">
        <v>1220575247</v>
      </c>
      <c r="K17" s="10">
        <f>+I17-J17</f>
        <v>6000</v>
      </c>
    </row>
    <row r="18" spans="1:11" ht="26.25" x14ac:dyDescent="0.25">
      <c r="A18" s="75" t="s">
        <v>181</v>
      </c>
      <c r="B18" s="2" t="s">
        <v>168</v>
      </c>
      <c r="C18" s="18">
        <v>190744224</v>
      </c>
      <c r="D18" s="64" t="s">
        <v>860</v>
      </c>
      <c r="E18" s="31"/>
      <c r="H18" s="4" t="s">
        <v>184</v>
      </c>
      <c r="I18" s="18">
        <v>406497096</v>
      </c>
      <c r="J18" s="18">
        <v>406497096</v>
      </c>
      <c r="K18" s="10">
        <f>+I18-J18</f>
        <v>0</v>
      </c>
    </row>
    <row r="19" spans="1:11" ht="26.25" x14ac:dyDescent="0.25">
      <c r="A19" s="77"/>
      <c r="B19" s="2" t="s">
        <v>182</v>
      </c>
      <c r="C19" s="18">
        <v>711872662</v>
      </c>
      <c r="D19" s="65"/>
      <c r="E19" s="31"/>
      <c r="H19" s="62" t="s">
        <v>854</v>
      </c>
      <c r="I19" s="22">
        <f>SUM(I2:I12)</f>
        <v>12248896052</v>
      </c>
      <c r="J19" s="22">
        <f>SUM(J2:J12)</f>
        <v>12269859072</v>
      </c>
      <c r="K19" s="23">
        <f>+J19-I19</f>
        <v>20963020</v>
      </c>
    </row>
    <row r="20" spans="1:11" ht="26.25" x14ac:dyDescent="0.25">
      <c r="A20" s="4" t="s">
        <v>183</v>
      </c>
      <c r="B20" s="2" t="s">
        <v>168</v>
      </c>
      <c r="C20" s="18">
        <v>450964480</v>
      </c>
      <c r="D20" s="20" t="s">
        <v>860</v>
      </c>
      <c r="E20" s="31"/>
    </row>
    <row r="21" spans="1:11" ht="30" x14ac:dyDescent="0.25">
      <c r="A21" s="4" t="s">
        <v>184</v>
      </c>
      <c r="B21" s="2" t="s">
        <v>168</v>
      </c>
      <c r="C21" s="18">
        <v>406497096</v>
      </c>
      <c r="D21" s="92" t="s">
        <v>1304</v>
      </c>
      <c r="E21" s="31"/>
    </row>
    <row r="22" spans="1:11" ht="26.25" x14ac:dyDescent="0.25">
      <c r="A22" s="4" t="s">
        <v>185</v>
      </c>
      <c r="B22" s="2" t="s">
        <v>168</v>
      </c>
      <c r="C22" s="18">
        <v>364377851</v>
      </c>
      <c r="D22" s="20" t="s">
        <v>860</v>
      </c>
      <c r="E22" s="31"/>
    </row>
    <row r="23" spans="1:11" ht="26.25" x14ac:dyDescent="0.25">
      <c r="A23" s="4" t="s">
        <v>186</v>
      </c>
      <c r="B23" s="2" t="s">
        <v>168</v>
      </c>
      <c r="C23" s="18">
        <v>766827318</v>
      </c>
      <c r="D23" s="20" t="s">
        <v>860</v>
      </c>
      <c r="E23" s="31"/>
    </row>
    <row r="24" spans="1:11" ht="26.25" x14ac:dyDescent="0.25">
      <c r="A24" s="75" t="s">
        <v>187</v>
      </c>
      <c r="B24" s="2" t="s">
        <v>168</v>
      </c>
      <c r="C24" s="18">
        <v>739144921</v>
      </c>
      <c r="D24" s="72" t="s">
        <v>1092</v>
      </c>
      <c r="E24" s="69"/>
      <c r="H24" s="94"/>
      <c r="I24" s="94"/>
      <c r="J24" s="94"/>
    </row>
    <row r="25" spans="1:11" ht="26.25" x14ac:dyDescent="0.25">
      <c r="A25" s="76"/>
      <c r="B25" s="2" t="s">
        <v>172</v>
      </c>
      <c r="C25" s="18">
        <v>258525238</v>
      </c>
      <c r="D25" s="78"/>
      <c r="E25" s="70"/>
      <c r="H25" s="95"/>
      <c r="I25" s="95"/>
      <c r="J25" s="96"/>
    </row>
    <row r="26" spans="1:11" ht="26.25" x14ac:dyDescent="0.25">
      <c r="A26" s="76"/>
      <c r="B26" s="2" t="s">
        <v>188</v>
      </c>
      <c r="C26" s="18">
        <v>618676516</v>
      </c>
      <c r="D26" s="78"/>
      <c r="E26" s="70"/>
      <c r="H26" s="97"/>
      <c r="I26" s="34"/>
      <c r="J26" s="97"/>
    </row>
    <row r="27" spans="1:11" ht="26.25" x14ac:dyDescent="0.25">
      <c r="A27" s="77"/>
      <c r="B27" s="2" t="s">
        <v>173</v>
      </c>
      <c r="C27" s="18">
        <v>710161608</v>
      </c>
      <c r="D27" s="65"/>
      <c r="E27" s="71"/>
      <c r="H27" s="97"/>
      <c r="I27" s="35"/>
      <c r="J27" s="97"/>
    </row>
    <row r="28" spans="1:11" ht="26.25" x14ac:dyDescent="0.25">
      <c r="A28" s="4" t="s">
        <v>189</v>
      </c>
      <c r="B28" s="2" t="s">
        <v>190</v>
      </c>
      <c r="C28" s="18">
        <v>2033709265</v>
      </c>
      <c r="D28" s="20" t="s">
        <v>860</v>
      </c>
      <c r="E28" s="31"/>
      <c r="H28" s="93"/>
      <c r="I28" s="34"/>
      <c r="J28" s="35"/>
    </row>
    <row r="29" spans="1:11" x14ac:dyDescent="0.25">
      <c r="C29" s="17">
        <f>SUM(C2:C28)</f>
        <v>17455342937</v>
      </c>
      <c r="H29" s="33"/>
      <c r="I29" s="34"/>
      <c r="J29" s="35"/>
    </row>
  </sheetData>
  <autoFilter ref="A1:D29"/>
  <mergeCells count="14">
    <mergeCell ref="A6:A8"/>
    <mergeCell ref="A11:A13"/>
    <mergeCell ref="A16:A17"/>
    <mergeCell ref="A18:A19"/>
    <mergeCell ref="D24:D27"/>
    <mergeCell ref="A24:A27"/>
    <mergeCell ref="H24:J24"/>
    <mergeCell ref="E11:E13"/>
    <mergeCell ref="D18:D19"/>
    <mergeCell ref="D16:D17"/>
    <mergeCell ref="E6:E8"/>
    <mergeCell ref="E24:E27"/>
    <mergeCell ref="D6:D8"/>
    <mergeCell ref="D11:D13"/>
  </mergeCell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2016_Consolidado</vt:lpstr>
      <vt:lpstr>TablaDinamica_UDS_Cupos</vt:lpstr>
      <vt:lpstr>TablaDinamica_AsignadoUDS</vt:lpstr>
      <vt:lpstr>Avance_Informacion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 Romero</dc:creator>
  <cp:lastModifiedBy>Marce Romero</cp:lastModifiedBy>
  <dcterms:created xsi:type="dcterms:W3CDTF">2017-07-27T13:44:18Z</dcterms:created>
  <dcterms:modified xsi:type="dcterms:W3CDTF">2017-08-29T20:39:17Z</dcterms:modified>
</cp:coreProperties>
</file>