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650"/>
  </bookViews>
  <sheets>
    <sheet name="Hoja1" sheetId="1" r:id="rId1"/>
  </sheets>
  <definedNames>
    <definedName name="_xlnm._FilterDatabase" localSheetId="0" hidden="1">Hoja1!$A$3:$I$37</definedName>
    <definedName name="_xlnm.Print_Area" localSheetId="0">Hoja1!$A$1:$I$37</definedName>
    <definedName name="_xlnm.Print_Titles" localSheetId="0">Hoja1!$1:$3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 l="1"/>
  <c r="G37" i="1" l="1"/>
  <c r="F37" i="1"/>
  <c r="E37" i="1"/>
  <c r="B37" i="1"/>
  <c r="D37" i="1"/>
  <c r="C37" i="1"/>
  <c r="H34" i="1"/>
  <c r="H36" i="1"/>
  <c r="H35" i="1"/>
  <c r="H33" i="1"/>
  <c r="H32" i="1"/>
  <c r="H31" i="1"/>
  <c r="H30" i="1"/>
  <c r="H29" i="1"/>
  <c r="H28" i="1"/>
  <c r="H27" i="1"/>
  <c r="H26" i="1"/>
  <c r="H25" i="1"/>
  <c r="H24" i="1"/>
  <c r="H23" i="1"/>
  <c r="H22" i="1"/>
  <c r="H21" i="1"/>
  <c r="H20" i="1"/>
  <c r="H19" i="1"/>
  <c r="H18" i="1"/>
  <c r="H17" i="1"/>
  <c r="H16" i="1"/>
  <c r="H15" i="1"/>
  <c r="H13" i="1"/>
  <c r="H12" i="1"/>
  <c r="H11" i="1"/>
  <c r="H10" i="1"/>
  <c r="H9" i="1"/>
  <c r="H7" i="1"/>
  <c r="H6" i="1"/>
  <c r="H5" i="1"/>
  <c r="H4" i="1"/>
  <c r="H37" i="1" l="1"/>
</calcChain>
</file>

<file path=xl/sharedStrings.xml><?xml version="1.0" encoding="utf-8"?>
<sst xmlns="http://schemas.openxmlformats.org/spreadsheetml/2006/main" count="65" uniqueCount="65">
  <si>
    <t xml:space="preserve">REGIONALES </t>
  </si>
  <si>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</si>
  <si>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</si>
  <si>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</si>
  <si>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</si>
  <si>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</si>
  <si>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</si>
  <si>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</si>
  <si>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</si>
  <si>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</si>
  <si>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</si>
  <si>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</si>
  <si>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</si>
  <si>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</si>
  <si>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</si>
  <si>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</si>
  <si>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</si>
  <si>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</si>
  <si>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</si>
  <si>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</si>
  <si>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</si>
  <si>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</si>
  <si>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</si>
  <si>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</si>
  <si>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</si>
  <si>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</si>
  <si>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</si>
  <si>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</si>
  <si>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</si>
  <si>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</si>
  <si>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</si>
  <si>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</si>
  <si>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</si>
  <si>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</si>
  <si>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Observación Especial(para los casos donde haya sucedido algo especial)</t>
  </si>
  <si>
    <t>La Regional Santander esta solo una persona con funciones de almacenista para todo lo del grupo de gestión de bienes</t>
  </si>
  <si>
    <t>Se hicieron devoluciones por: correcciones en actas, incoherencias en valore de facturas, correcciones de UDS, falta de soportes.</t>
  </si>
  <si>
    <t>el ingresado correspondia a 62 unidades de servicio consumo y devolutivo</t>
  </si>
  <si>
    <t>En estos momentos faltan por recibir en el almacén un total de 85  contratos</t>
  </si>
  <si>
    <t>   52</t>
  </si>
  <si>
    <t xml:space="preserve">La persona que me colabora en la revisión de la carpeta esta ubicada en el Grupo de Asistencia Técnica, yo me encargo del Ingreso al aplicativo </t>
  </si>
  <si>
    <t>107 de 262</t>
  </si>
  <si>
    <t>Durante la recolección de la información se han presentado reprocesos, ya que nos encontrábamos con facturas ilegibles, documentos incompletos, actas de adicciones sin modificación de contrapartida</t>
  </si>
  <si>
    <t>1 </t>
  </si>
  <si>
    <t xml:space="preserve">No se han ingresado más dado que en los periodos de apertura de SEVEN solo alcanza para realizar los ingresos del mes urgentes.   </t>
  </si>
  <si>
    <t>Es importante resaltar que hay contratos que se han devuelto más de 3 veces por inconsistencias en facturación, planes de distribución y evidencias.</t>
  </si>
  <si>
    <t>Faltan dos contratos por ingresar debido a que cuando se realizó el ingreso quedo  errado  el número de la bodega, se solcito la anulación y se esta en  el proceso de ingreso nuevamente.</t>
  </si>
  <si>
    <t>Estoy como almacenista desde el 21 de junio del año en curso, teniendo en cuenta que estoy en periodo según resolucion 6463 del 25 de mayo de 2018 y apenas estoy haciendo revision y adaptacion a los inventarios y demas procesos de la plataforma. Estoy esperas de la capacitacion relacionada con todo lo referente a Almacen de la regional.</t>
  </si>
  <si>
    <t>A partir del 19 de junio se recibió el apoyo de una persona para revisión e ingreso de bienes adquiridos con recursos del contrato de aportes.                                         La Mayoría de información llega  con errores, corrigen y envían con otros errores.   Gran dificultad con el Aplicativo SEVEN  ya que se encuentra disponible muy pocos días, como no tenía ningún apoyo,  los pocos días que estaba habilitado realizaban prioritariamente ingresos del mes correspondiente y si alcanzaba el tiempo continuaba con los ingresos de contratos de aportes.</t>
  </si>
  <si>
    <t xml:space="preserve">Los contratos devueltos ya fueron corregidos, y se cuentan dentro de los recibidos.   Tenemos varios contratos especificamente de Asociaciones de Padres de Familia- donde la cantidad de facturas (más de 10, tenemos contratos con hasta 140 facturas) esto hacae muy dispendioso el ingreso de las mismas en el aplicativo.                                      </t>
  </si>
  <si>
    <t>Personal que apoya los registros</t>
  </si>
  <si>
    <t>Contratos de aporte sin revisión</t>
  </si>
  <si>
    <t>Contratos de aporte devueltos</t>
  </si>
  <si>
    <t xml:space="preserve">Contratos de aportes Ingresados </t>
  </si>
  <si>
    <t>Cant  Contratos Primera Infancia</t>
  </si>
  <si>
    <t>Contratos Pendientes de Ingresar</t>
  </si>
  <si>
    <t>TOTAL</t>
  </si>
  <si>
    <t>las devoluciones son constantes por errores en los soportes, en el conteo hecho en el area de almacen reposan 1.948 carpetas para legalizacion.( sujetas a devolucion si se encuentran inconsistentes cuando sean revisadas</t>
  </si>
  <si>
    <t>solicito mas am pliacion en dias de la apertura del seven para hacer los respectivos ingresos y  egresos de estas dotaciones dentro del mismo mes.</t>
  </si>
  <si>
    <t>CUADRO CONSOLIDADO RECIBO Y REGISTRO POR REGIONAL DE CONTRATOS DE APORTE</t>
  </si>
  <si>
    <t xml:space="preserve">No se han ingresado dado que en los periodos de apertura de SEVEN solo alcanza para realizar los ingresos del mes urgentes.   </t>
  </si>
  <si>
    <t>Cantidades</t>
  </si>
  <si>
    <t>Contratos de aporte recibidos</t>
  </si>
  <si>
    <t>Una sola persona está haciendo esta actividad y las demás requeridas en el área. Los 2 contratos pendientes no han sido entregados al almacén por falta de documentación.</t>
  </si>
  <si>
    <t xml:space="preserve">De acuerdo con la última directriz los contratos deben liquidar depreciación a 30 de noviembre, lo que genero nueva revisión de los contratos que no se habían ingresado en el aplicativo seven. El último contrato se registró a 26 de diciembre 2018 por temas de cierre del aplicativo Seven, de igual forma ya se encuentran depreciados y revisados 56 contratos a la espera de apertura del aplicativo. En cuanto a la dotación 2018 asignada a la UDS Desarrollo Infantil en Establecimientos de Reclusión- DIER- se encuentra actualmente en proceso de compra de los elementos avalados por la supervisión del contrato.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</si>
</sst>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rgb="FF000000"/>
      <name val="Arial"/>
      <family val="2"/>
    </font>
    <font>
      <sz val="11"/>
      <color rgb="FF000000"/>
      <name val="Calibri"/>
      <family val="2"/>
    </font>
    <font>
      <sz val="8"/>
      <color rgb="FF000000"/>
      <name val="Arial"/>
      <family val="2"/>
    </font>
    <font>
      <sz val="12"/>
      <color theme="1"/>
      <name val="Arial"/>
      <family val="2"/>
    </font>
    <font>
      <b/>
      <i/>
      <sz val="12"/>
      <color theme="1"/>
      <name val="Arial"/>
      <family val="2"/>
    </font>
    <font>
      <b/>
      <sz val="12"/>
      <color theme="1"/>
      <name val="Arial"/>
      <family val="2"/>
    </font>
    <font>
      <b/>
      <sz val="20"/>
      <color theme="1"/>
      <name val="Calibri"/>
      <family val="2"/>
      <scheme val="minor"/>
    </font>
    <font>
      <b/>
      <sz val="20"/>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s>
  <cellStyleXfs count="1">
    <xf numFmtId="0" fontId="0" fillId="0" borderId="0"/>
  </cellStyleXfs>
  <cellXfs count="39">
    <xf numFmtId="0" fontId="0" fillId="0" borderId="0" xfId="0"/>
    <xf numFmtId="0" fontId="0" fillId="0" borderId="0" xfId="0" applyAlignment="1">
      <alignment horizontal="left"/>
    </xf>
    <xf numFmtId="0" fontId="0" fillId="0" borderId="0" xfId="0" applyNumberFormat="1"/>
    <xf numFmtId="0" fontId="3" fillId="0" borderId="0" xfId="0" applyFont="1" applyAlignment="1">
      <alignment horizontal="center" vertical="center" wrapText="1"/>
    </xf>
    <xf numFmtId="0" fontId="3" fillId="0" borderId="0" xfId="0" applyFont="1"/>
    <xf numFmtId="0" fontId="1"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0" fillId="0" borderId="0" xfId="0" applyAlignment="1">
      <alignment horizontal="center"/>
    </xf>
    <xf numFmtId="0" fontId="4" fillId="0" borderId="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3" borderId="4" xfId="0" applyFont="1" applyFill="1" applyBorder="1" applyAlignment="1">
      <alignment horizontal="center" vertical="center"/>
    </xf>
    <xf numFmtId="0" fontId="4" fillId="0" borderId="2" xfId="0" applyFont="1" applyFill="1" applyBorder="1" applyAlignment="1">
      <alignment horizontal="left"/>
    </xf>
    <xf numFmtId="0" fontId="4" fillId="0" borderId="2" xfId="0" applyFont="1" applyFill="1" applyBorder="1" applyAlignment="1">
      <alignment horizontal="left" vertical="center" wrapText="1"/>
    </xf>
    <xf numFmtId="0" fontId="4" fillId="0" borderId="2" xfId="0" applyFont="1" applyFill="1" applyBorder="1" applyAlignment="1">
      <alignment horizontal="left" vertical="center"/>
    </xf>
    <xf numFmtId="0" fontId="6" fillId="0" borderId="9" xfId="0" applyFont="1" applyFill="1" applyBorder="1" applyAlignment="1">
      <alignment horizontal="center" vertical="center"/>
    </xf>
    <xf numFmtId="0" fontId="6" fillId="0" borderId="10" xfId="0" applyFont="1" applyBorder="1" applyAlignment="1">
      <alignment horizontal="left"/>
    </xf>
    <xf numFmtId="0" fontId="4" fillId="0" borderId="7" xfId="0" applyFont="1" applyFill="1" applyBorder="1" applyAlignment="1">
      <alignment horizontal="center" vertical="center"/>
    </xf>
    <xf numFmtId="0" fontId="4" fillId="0" borderId="3" xfId="0" applyFont="1" applyFill="1" applyBorder="1" applyAlignment="1">
      <alignment horizontal="center"/>
    </xf>
    <xf numFmtId="0" fontId="4" fillId="0" borderId="8" xfId="0" applyFont="1" applyFill="1" applyBorder="1" applyAlignment="1">
      <alignment horizontal="left"/>
    </xf>
    <xf numFmtId="0" fontId="7" fillId="2" borderId="11" xfId="0" applyFont="1" applyFill="1" applyBorder="1" applyAlignment="1">
      <alignment horizontal="center" vertical="center"/>
    </xf>
    <xf numFmtId="0" fontId="6" fillId="0" borderId="11" xfId="0" applyFont="1" applyFill="1" applyBorder="1" applyAlignment="1">
      <alignment horizontal="center" vertical="center"/>
    </xf>
    <xf numFmtId="0" fontId="5" fillId="0" borderId="11" xfId="0" applyFont="1" applyFill="1" applyBorder="1" applyAlignment="1">
      <alignment vertical="center" wrapText="1"/>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5" fillId="0" borderId="14" xfId="0" applyFont="1" applyFill="1" applyBorder="1" applyAlignment="1">
      <alignment horizontal="center" vertical="center" wrapText="1"/>
    </xf>
    <xf numFmtId="0" fontId="5" fillId="0" borderId="14" xfId="0" applyFont="1" applyFill="1" applyBorder="1" applyAlignment="1">
      <alignment vertical="center" wrapText="1"/>
    </xf>
    <xf numFmtId="0" fontId="4" fillId="4" borderId="4"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5" xfId="0" applyFont="1" applyFill="1" applyBorder="1" applyAlignment="1">
      <alignment horizontal="center" vertical="center"/>
    </xf>
    <xf numFmtId="0" fontId="4" fillId="0" borderId="2" xfId="0" applyFont="1" applyFill="1" applyBorder="1" applyAlignment="1">
      <alignment horizontal="left" vertical="center" wrapText="1"/>
    </xf>
    <xf numFmtId="0" fontId="7" fillId="0" borderId="0" xfId="0" applyFont="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cellXfs>
  <cellStyles count="1">
    <cellStyle name="Normal" xfId="0" builtinId="0"/>
  </cellStyles>
  <dxfs count="4">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bottom style="thin">
          <color theme="0"/>
        </bottom>
      </border>
    </dxf>
    <dxf>
      <font>
        <b/>
        <i/>
        <strike val="0"/>
        <condense val="0"/>
        <extend val="0"/>
        <outline val="0"/>
        <shadow val="0"/>
        <u val="none"/>
        <vertAlign val="baseline"/>
        <sz val="12"/>
        <color theme="1"/>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3:I37" totalsRowShown="0" headerRowDxfId="3" headerRowBorderDxfId="2" tableBorderDxfId="1">
  <autoFilter ref="A3:I37"/>
  <tableColumns count="9">
    <tableColumn id="1" name="REGIONALES "/>
    <tableColumn id="2" name="Cant  Contratos Primera Infancia"/>
    <tableColumn id="3" name="Contratos de aporte recibidos"/>
    <tableColumn id="4" name="Contratos de aportes Ingresados "/>
    <tableColumn id="5" name="Contratos de aporte devueltos"/>
    <tableColumn id="6" name="Contratos de aporte sin revisión"/>
    <tableColumn id="7" name="Personal que apoya los registros"/>
    <tableColumn id="8" name="Contratos Pendientes de Ingresar"/>
    <tableColumn id="9" name="Observación Especial(para los casos donde haya sucedido algo especial)" dataDxfId="0"/>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topLeftCell="B1" zoomScale="85" zoomScaleNormal="85" workbookViewId="0">
      <selection activeCell="I8" sqref="I8"/>
    </sheetView>
  </sheetViews>
  <sheetFormatPr baseColWidth="10" defaultRowHeight="15" x14ac:dyDescent="0.25"/>
  <cols>
    <col min="1" max="1" width="26.140625" bestFit="1" customWidth="1"/>
    <col min="2" max="2" width="22.28515625" customWidth="1"/>
    <col min="3" max="3" width="22.5703125" style="10" customWidth="1"/>
    <col min="4" max="4" width="18.42578125" customWidth="1"/>
    <col min="5" max="5" width="16.140625" customWidth="1"/>
    <col min="6" max="6" width="17" customWidth="1"/>
    <col min="7" max="7" width="18.28515625" style="10" customWidth="1"/>
    <col min="8" max="8" width="14.7109375" style="10" customWidth="1"/>
    <col min="9" max="9" width="85.5703125" customWidth="1"/>
  </cols>
  <sheetData>
    <row r="1" spans="1:19" ht="60" customHeight="1" thickBot="1" x14ac:dyDescent="0.3">
      <c r="A1" s="35" t="s">
        <v>59</v>
      </c>
      <c r="B1" s="35"/>
      <c r="C1" s="35"/>
      <c r="D1" s="35"/>
      <c r="E1" s="35"/>
      <c r="F1" s="35"/>
      <c r="G1" s="35"/>
      <c r="H1" s="35"/>
      <c r="I1" s="35"/>
    </row>
    <row r="2" spans="1:19" ht="27" thickBot="1" x14ac:dyDescent="0.3">
      <c r="A2" s="24"/>
      <c r="B2" s="27"/>
      <c r="C2" s="36" t="s">
        <v>61</v>
      </c>
      <c r="D2" s="37"/>
      <c r="E2" s="37"/>
      <c r="F2" s="37"/>
      <c r="G2" s="37"/>
      <c r="H2" s="38"/>
      <c r="I2" s="28"/>
    </row>
    <row r="3" spans="1:19" ht="50.25" customHeight="1" x14ac:dyDescent="0.25">
      <c r="A3" s="25" t="s">
        <v>0</v>
      </c>
      <c r="B3" s="26" t="s">
        <v>54</v>
      </c>
      <c r="C3" s="29" t="s">
        <v>62</v>
      </c>
      <c r="D3" s="29" t="s">
        <v>53</v>
      </c>
      <c r="E3" s="30" t="s">
        <v>52</v>
      </c>
      <c r="F3" s="30" t="s">
        <v>51</v>
      </c>
      <c r="G3" s="29" t="s">
        <v>50</v>
      </c>
      <c r="H3" s="29" t="s">
        <v>55</v>
      </c>
      <c r="I3" s="26" t="s">
        <v>34</v>
      </c>
    </row>
    <row r="4" spans="1:19" ht="15.75" x14ac:dyDescent="0.25">
      <c r="A4" s="21" t="s">
        <v>1</v>
      </c>
      <c r="B4" s="11">
        <v>0</v>
      </c>
      <c r="C4" s="22">
        <v>3</v>
      </c>
      <c r="D4" s="22">
        <v>3</v>
      </c>
      <c r="E4" s="22">
        <v>0</v>
      </c>
      <c r="F4" s="22">
        <v>0</v>
      </c>
      <c r="G4" s="22">
        <v>1</v>
      </c>
      <c r="H4" s="22">
        <f>+C4-D4</f>
        <v>0</v>
      </c>
      <c r="I4" s="23"/>
    </row>
    <row r="5" spans="1:19" hidden="1" x14ac:dyDescent="0.25">
      <c r="A5" s="31" t="s">
        <v>2</v>
      </c>
      <c r="B5" s="8">
        <v>357</v>
      </c>
      <c r="C5" s="8">
        <v>289</v>
      </c>
      <c r="D5" s="8">
        <v>99</v>
      </c>
      <c r="E5" s="8">
        <v>32</v>
      </c>
      <c r="F5" s="8">
        <v>133</v>
      </c>
      <c r="G5" s="8">
        <v>2</v>
      </c>
      <c r="H5" s="9">
        <f t="shared" ref="H5:H36" si="0">+C5-D5</f>
        <v>190</v>
      </c>
      <c r="I5" s="17" t="s">
        <v>38</v>
      </c>
      <c r="M5" s="1"/>
      <c r="N5" s="2"/>
    </row>
    <row r="6" spans="1:19" hidden="1" x14ac:dyDescent="0.25">
      <c r="A6" s="31" t="s">
        <v>3</v>
      </c>
      <c r="B6" s="8">
        <v>43</v>
      </c>
      <c r="C6" s="8">
        <v>41</v>
      </c>
      <c r="D6" s="8">
        <v>23</v>
      </c>
      <c r="E6" s="8">
        <v>0</v>
      </c>
      <c r="F6" s="8">
        <v>0</v>
      </c>
      <c r="G6" s="8">
        <v>1</v>
      </c>
      <c r="H6" s="9">
        <f t="shared" si="0"/>
        <v>18</v>
      </c>
      <c r="I6" s="17"/>
      <c r="M6" s="1"/>
      <c r="N6" s="2"/>
    </row>
    <row r="7" spans="1:19" ht="30" hidden="1" x14ac:dyDescent="0.25">
      <c r="A7" s="31" t="s">
        <v>4</v>
      </c>
      <c r="B7" s="8">
        <v>238</v>
      </c>
      <c r="C7" s="8">
        <v>51</v>
      </c>
      <c r="D7" s="8">
        <v>3</v>
      </c>
      <c r="E7" s="8">
        <v>22</v>
      </c>
      <c r="F7" s="8">
        <v>26</v>
      </c>
      <c r="G7" s="8">
        <v>1</v>
      </c>
      <c r="H7" s="9">
        <f t="shared" si="0"/>
        <v>48</v>
      </c>
      <c r="I7" s="17" t="s">
        <v>40</v>
      </c>
      <c r="M7" s="5"/>
      <c r="N7" s="5"/>
      <c r="O7" s="5"/>
      <c r="P7" s="5"/>
      <c r="Q7" s="5"/>
      <c r="R7" s="5"/>
      <c r="S7" s="6"/>
    </row>
    <row r="8" spans="1:19" ht="120" customHeight="1" x14ac:dyDescent="0.25">
      <c r="A8" s="31" t="s">
        <v>5</v>
      </c>
      <c r="B8" s="8">
        <v>490</v>
      </c>
      <c r="C8" s="8">
        <v>490</v>
      </c>
      <c r="D8" s="8">
        <v>65</v>
      </c>
      <c r="E8" s="8">
        <v>11</v>
      </c>
      <c r="F8" s="8">
        <v>0</v>
      </c>
      <c r="G8" s="8" t="s">
        <v>43</v>
      </c>
      <c r="H8" s="9">
        <v>414</v>
      </c>
      <c r="I8" s="34" t="s">
        <v>64</v>
      </c>
      <c r="M8" s="5"/>
      <c r="N8" s="7"/>
      <c r="O8" s="5"/>
      <c r="P8" s="5"/>
      <c r="Q8" s="5"/>
      <c r="R8" s="5"/>
      <c r="S8" s="6"/>
    </row>
    <row r="9" spans="1:19" ht="30" hidden="1" x14ac:dyDescent="0.25">
      <c r="A9" s="31" t="s">
        <v>6</v>
      </c>
      <c r="B9" s="8">
        <v>316</v>
      </c>
      <c r="C9" s="8">
        <v>160</v>
      </c>
      <c r="D9" s="8">
        <v>0</v>
      </c>
      <c r="E9" s="8">
        <v>100</v>
      </c>
      <c r="F9" s="8">
        <v>60</v>
      </c>
      <c r="G9" s="8">
        <v>0</v>
      </c>
      <c r="H9" s="9">
        <f t="shared" si="0"/>
        <v>160</v>
      </c>
      <c r="I9" s="17" t="s">
        <v>60</v>
      </c>
      <c r="M9" s="5"/>
      <c r="N9" s="7"/>
      <c r="O9" s="5"/>
      <c r="P9" s="5"/>
      <c r="Q9" s="5"/>
      <c r="R9" s="5"/>
      <c r="S9" s="6"/>
    </row>
    <row r="10" spans="1:19" ht="15.75" hidden="1" x14ac:dyDescent="0.25">
      <c r="A10" s="31" t="s">
        <v>7</v>
      </c>
      <c r="B10" s="8">
        <v>204</v>
      </c>
      <c r="C10" s="8">
        <v>182</v>
      </c>
      <c r="D10" s="8">
        <v>22</v>
      </c>
      <c r="E10" s="8">
        <v>30</v>
      </c>
      <c r="F10" s="8">
        <v>12</v>
      </c>
      <c r="G10" s="8">
        <v>1</v>
      </c>
      <c r="H10" s="9">
        <f t="shared" si="0"/>
        <v>160</v>
      </c>
      <c r="I10" s="16"/>
      <c r="M10" s="1"/>
      <c r="N10" s="2"/>
    </row>
    <row r="11" spans="1:19" hidden="1" x14ac:dyDescent="0.25">
      <c r="A11" s="13" t="s">
        <v>8</v>
      </c>
      <c r="B11" s="8">
        <v>65</v>
      </c>
      <c r="C11" s="8">
        <v>70</v>
      </c>
      <c r="D11" s="8">
        <v>40</v>
      </c>
      <c r="E11" s="8">
        <v>2</v>
      </c>
      <c r="F11" s="8">
        <v>0</v>
      </c>
      <c r="G11" s="8">
        <v>1</v>
      </c>
      <c r="H11" s="9">
        <f t="shared" si="0"/>
        <v>30</v>
      </c>
      <c r="I11" s="17"/>
      <c r="M11" s="1"/>
      <c r="N11" s="2"/>
    </row>
    <row r="12" spans="1:19" ht="15.75" hidden="1" x14ac:dyDescent="0.25">
      <c r="A12" s="15" t="s">
        <v>9</v>
      </c>
      <c r="B12" s="8">
        <v>63</v>
      </c>
      <c r="C12" s="8">
        <v>46</v>
      </c>
      <c r="D12" s="8">
        <v>46</v>
      </c>
      <c r="E12" s="8">
        <v>0</v>
      </c>
      <c r="F12" s="8">
        <v>0</v>
      </c>
      <c r="G12" s="8">
        <v>2</v>
      </c>
      <c r="H12" s="9">
        <f t="shared" si="0"/>
        <v>0</v>
      </c>
      <c r="I12" s="16"/>
      <c r="M12" s="1"/>
      <c r="N12" s="2"/>
    </row>
    <row r="13" spans="1:19" ht="30" hidden="1" x14ac:dyDescent="0.25">
      <c r="A13" s="15" t="s">
        <v>10</v>
      </c>
      <c r="B13" s="8">
        <v>0</v>
      </c>
      <c r="C13" s="8">
        <v>26</v>
      </c>
      <c r="D13" s="8">
        <v>26</v>
      </c>
      <c r="E13" s="8">
        <v>5</v>
      </c>
      <c r="F13" s="8">
        <v>0</v>
      </c>
      <c r="G13" s="8">
        <v>1</v>
      </c>
      <c r="H13" s="9">
        <f t="shared" si="0"/>
        <v>0</v>
      </c>
      <c r="I13" s="17" t="s">
        <v>36</v>
      </c>
      <c r="M13" s="1"/>
      <c r="N13" s="2"/>
    </row>
    <row r="14" spans="1:19" ht="15.75" hidden="1" x14ac:dyDescent="0.25">
      <c r="A14" s="31" t="s">
        <v>11</v>
      </c>
      <c r="B14" s="8">
        <v>249</v>
      </c>
      <c r="C14" s="8">
        <v>98</v>
      </c>
      <c r="D14" s="8">
        <v>2</v>
      </c>
      <c r="E14" s="8">
        <v>32</v>
      </c>
      <c r="F14" s="8">
        <v>60</v>
      </c>
      <c r="G14" s="8">
        <v>1</v>
      </c>
      <c r="H14" s="9">
        <f t="shared" si="0"/>
        <v>96</v>
      </c>
      <c r="I14" s="16"/>
      <c r="M14" s="1"/>
      <c r="N14" s="2"/>
    </row>
    <row r="15" spans="1:19" hidden="1" x14ac:dyDescent="0.25">
      <c r="A15" s="13" t="s">
        <v>12</v>
      </c>
      <c r="B15" s="8">
        <v>221</v>
      </c>
      <c r="C15" s="8">
        <v>105</v>
      </c>
      <c r="D15" s="8">
        <v>6</v>
      </c>
      <c r="E15" s="8">
        <v>46</v>
      </c>
      <c r="F15" s="8">
        <v>71</v>
      </c>
      <c r="G15" s="8">
        <v>1</v>
      </c>
      <c r="H15" s="9">
        <f t="shared" si="0"/>
        <v>99</v>
      </c>
      <c r="I15" s="17"/>
      <c r="M15" s="1"/>
      <c r="N15" s="2"/>
    </row>
    <row r="16" spans="1:19" ht="15.75" hidden="1" x14ac:dyDescent="0.25">
      <c r="A16" s="13" t="s">
        <v>13</v>
      </c>
      <c r="B16" s="8">
        <v>0</v>
      </c>
      <c r="C16" s="8">
        <v>72</v>
      </c>
      <c r="D16" s="8">
        <v>16</v>
      </c>
      <c r="E16" s="8">
        <v>16</v>
      </c>
      <c r="F16" s="8">
        <v>10</v>
      </c>
      <c r="G16" s="9">
        <v>1</v>
      </c>
      <c r="H16" s="9">
        <f t="shared" si="0"/>
        <v>56</v>
      </c>
      <c r="I16" s="16"/>
      <c r="M16" s="1"/>
      <c r="N16" s="2"/>
    </row>
    <row r="17" spans="1:14" ht="15.75" hidden="1" x14ac:dyDescent="0.25">
      <c r="A17" s="13" t="s">
        <v>14</v>
      </c>
      <c r="B17" s="12">
        <v>32</v>
      </c>
      <c r="C17" s="32">
        <v>19</v>
      </c>
      <c r="D17" s="32">
        <v>11</v>
      </c>
      <c r="E17" s="32">
        <v>5</v>
      </c>
      <c r="F17" s="32">
        <v>2</v>
      </c>
      <c r="G17" s="32">
        <v>1</v>
      </c>
      <c r="H17" s="13">
        <f t="shared" si="0"/>
        <v>8</v>
      </c>
      <c r="I17" s="16"/>
      <c r="M17" s="1"/>
      <c r="N17" s="2"/>
    </row>
    <row r="18" spans="1:14" ht="30" hidden="1" x14ac:dyDescent="0.25">
      <c r="A18" s="31" t="s">
        <v>15</v>
      </c>
      <c r="B18" s="8">
        <v>250</v>
      </c>
      <c r="C18" s="11">
        <v>97</v>
      </c>
      <c r="D18" s="11">
        <v>14</v>
      </c>
      <c r="E18" s="11">
        <v>105</v>
      </c>
      <c r="F18" s="11">
        <v>48</v>
      </c>
      <c r="G18" s="11">
        <v>2</v>
      </c>
      <c r="H18" s="9">
        <f t="shared" si="0"/>
        <v>83</v>
      </c>
      <c r="I18" s="17" t="s">
        <v>45</v>
      </c>
      <c r="M18" s="1"/>
      <c r="N18" s="2"/>
    </row>
    <row r="19" spans="1:14" ht="45" hidden="1" x14ac:dyDescent="0.25">
      <c r="A19" s="13" t="s">
        <v>16</v>
      </c>
      <c r="B19" s="8">
        <v>5</v>
      </c>
      <c r="C19" s="8">
        <v>4</v>
      </c>
      <c r="D19" s="8">
        <v>2</v>
      </c>
      <c r="E19" s="8">
        <v>0</v>
      </c>
      <c r="F19" s="8">
        <v>0</v>
      </c>
      <c r="G19" s="8">
        <v>1</v>
      </c>
      <c r="H19" s="9">
        <f t="shared" si="0"/>
        <v>2</v>
      </c>
      <c r="I19" s="17" t="s">
        <v>46</v>
      </c>
      <c r="M19" s="1"/>
      <c r="N19" s="2"/>
    </row>
    <row r="20" spans="1:14" hidden="1" x14ac:dyDescent="0.25">
      <c r="A20" s="31" t="s">
        <v>17</v>
      </c>
      <c r="B20" s="8">
        <v>68</v>
      </c>
      <c r="C20" s="8">
        <v>17</v>
      </c>
      <c r="D20" s="8">
        <v>0</v>
      </c>
      <c r="E20" s="8">
        <v>14</v>
      </c>
      <c r="F20" s="8">
        <v>0</v>
      </c>
      <c r="G20" s="8">
        <v>2</v>
      </c>
      <c r="H20" s="9">
        <f t="shared" si="0"/>
        <v>17</v>
      </c>
      <c r="I20" s="17"/>
      <c r="M20" s="1"/>
      <c r="N20" s="2"/>
    </row>
    <row r="21" spans="1:14" ht="75" hidden="1" x14ac:dyDescent="0.25">
      <c r="A21" s="15" t="s">
        <v>18</v>
      </c>
      <c r="B21" s="8">
        <v>10</v>
      </c>
      <c r="C21" s="8">
        <v>3</v>
      </c>
      <c r="D21" s="8">
        <v>3</v>
      </c>
      <c r="E21" s="8">
        <v>0</v>
      </c>
      <c r="F21" s="8">
        <v>0</v>
      </c>
      <c r="G21" s="8">
        <v>1</v>
      </c>
      <c r="H21" s="9">
        <f t="shared" si="0"/>
        <v>0</v>
      </c>
      <c r="I21" s="17" t="s">
        <v>47</v>
      </c>
      <c r="M21" s="1"/>
      <c r="N21" s="2"/>
    </row>
    <row r="22" spans="1:14" ht="15.75" hidden="1" x14ac:dyDescent="0.25">
      <c r="A22" s="15" t="s">
        <v>19</v>
      </c>
      <c r="B22" s="8">
        <v>123</v>
      </c>
      <c r="C22" s="8">
        <v>144</v>
      </c>
      <c r="D22" s="8">
        <v>32</v>
      </c>
      <c r="E22" s="8">
        <v>28</v>
      </c>
      <c r="F22" s="8">
        <v>7</v>
      </c>
      <c r="G22" s="8">
        <v>1</v>
      </c>
      <c r="H22" s="9">
        <f t="shared" si="0"/>
        <v>112</v>
      </c>
      <c r="I22" s="16"/>
      <c r="M22" s="1"/>
      <c r="N22" s="2"/>
    </row>
    <row r="23" spans="1:14" ht="55.5" hidden="1" customHeight="1" x14ac:dyDescent="0.25">
      <c r="A23" s="31" t="s">
        <v>20</v>
      </c>
      <c r="B23" s="8">
        <v>122</v>
      </c>
      <c r="C23" s="8">
        <v>84</v>
      </c>
      <c r="D23" s="8">
        <v>1</v>
      </c>
      <c r="E23" s="8">
        <v>20</v>
      </c>
      <c r="F23" s="8">
        <v>40</v>
      </c>
      <c r="G23" s="8">
        <v>2</v>
      </c>
      <c r="H23" s="9">
        <f t="shared" si="0"/>
        <v>83</v>
      </c>
      <c r="I23" s="17" t="s">
        <v>37</v>
      </c>
      <c r="M23" s="1"/>
      <c r="N23" s="2"/>
    </row>
    <row r="24" spans="1:14" ht="60" hidden="1" x14ac:dyDescent="0.25">
      <c r="A24" s="13" t="s">
        <v>21</v>
      </c>
      <c r="B24" s="8">
        <v>0</v>
      </c>
      <c r="C24" s="8">
        <v>51</v>
      </c>
      <c r="D24" s="9">
        <v>14</v>
      </c>
      <c r="E24" s="9">
        <v>12</v>
      </c>
      <c r="F24" s="9">
        <v>25</v>
      </c>
      <c r="G24" s="8">
        <v>2</v>
      </c>
      <c r="H24" s="9">
        <f t="shared" si="0"/>
        <v>37</v>
      </c>
      <c r="I24" s="17" t="s">
        <v>49</v>
      </c>
      <c r="M24" s="1"/>
      <c r="N24" s="2"/>
    </row>
    <row r="25" spans="1:14" ht="105" hidden="1" x14ac:dyDescent="0.25">
      <c r="A25" s="13" t="s">
        <v>22</v>
      </c>
      <c r="B25" s="8">
        <v>105</v>
      </c>
      <c r="C25" s="8">
        <v>82</v>
      </c>
      <c r="D25" s="8">
        <v>19</v>
      </c>
      <c r="E25" s="8">
        <v>4</v>
      </c>
      <c r="F25" s="8">
        <v>34</v>
      </c>
      <c r="G25" s="8">
        <v>1</v>
      </c>
      <c r="H25" s="9">
        <f t="shared" si="0"/>
        <v>63</v>
      </c>
      <c r="I25" s="17" t="s">
        <v>48</v>
      </c>
      <c r="M25" s="1"/>
      <c r="N25" s="2"/>
    </row>
    <row r="26" spans="1:14" ht="30" hidden="1" x14ac:dyDescent="0.25">
      <c r="A26" s="31" t="s">
        <v>23</v>
      </c>
      <c r="B26" s="8">
        <v>254</v>
      </c>
      <c r="C26" s="8">
        <v>158</v>
      </c>
      <c r="D26" s="8">
        <v>22</v>
      </c>
      <c r="E26" s="8">
        <v>48</v>
      </c>
      <c r="F26" s="8">
        <v>24</v>
      </c>
      <c r="G26" s="8">
        <v>1</v>
      </c>
      <c r="H26" s="9">
        <f t="shared" si="0"/>
        <v>136</v>
      </c>
      <c r="I26" s="17" t="s">
        <v>44</v>
      </c>
    </row>
    <row r="27" spans="1:14" ht="15.75" hidden="1" x14ac:dyDescent="0.25">
      <c r="A27" s="13" t="s">
        <v>24</v>
      </c>
      <c r="B27" s="8">
        <v>0</v>
      </c>
      <c r="C27" s="8">
        <v>19</v>
      </c>
      <c r="D27" s="8">
        <v>11</v>
      </c>
      <c r="E27" s="8">
        <v>5</v>
      </c>
      <c r="F27" s="8">
        <v>2</v>
      </c>
      <c r="G27" s="8">
        <v>1</v>
      </c>
      <c r="H27" s="9">
        <f t="shared" si="0"/>
        <v>8</v>
      </c>
      <c r="I27" s="16"/>
    </row>
    <row r="28" spans="1:14" ht="15.75" hidden="1" x14ac:dyDescent="0.25">
      <c r="A28" s="13" t="s">
        <v>25</v>
      </c>
      <c r="B28" s="8">
        <v>42</v>
      </c>
      <c r="C28" s="8">
        <v>49</v>
      </c>
      <c r="D28" s="8">
        <v>35</v>
      </c>
      <c r="E28" s="8">
        <v>0</v>
      </c>
      <c r="F28" s="8">
        <v>14</v>
      </c>
      <c r="G28" s="8">
        <v>2</v>
      </c>
      <c r="H28" s="9">
        <f t="shared" si="0"/>
        <v>14</v>
      </c>
      <c r="I28" s="16"/>
    </row>
    <row r="29" spans="1:14" hidden="1" x14ac:dyDescent="0.25">
      <c r="A29" s="13" t="s">
        <v>26</v>
      </c>
      <c r="B29" s="8">
        <v>58</v>
      </c>
      <c r="C29" s="9">
        <v>58</v>
      </c>
      <c r="D29" s="9">
        <v>5</v>
      </c>
      <c r="E29" s="9">
        <v>0</v>
      </c>
      <c r="F29" s="9">
        <v>25</v>
      </c>
      <c r="G29" s="9">
        <v>1</v>
      </c>
      <c r="H29" s="9">
        <f t="shared" si="0"/>
        <v>53</v>
      </c>
      <c r="I29" s="18"/>
    </row>
    <row r="30" spans="1:14" ht="30" hidden="1" x14ac:dyDescent="0.25">
      <c r="A30" s="13" t="s">
        <v>27</v>
      </c>
      <c r="B30" s="8">
        <v>0</v>
      </c>
      <c r="C30" s="8">
        <v>5</v>
      </c>
      <c r="D30" s="8">
        <v>0</v>
      </c>
      <c r="E30" s="8">
        <v>2</v>
      </c>
      <c r="F30" s="8">
        <v>0</v>
      </c>
      <c r="G30" s="8">
        <v>1</v>
      </c>
      <c r="H30" s="9">
        <f t="shared" si="0"/>
        <v>5</v>
      </c>
      <c r="I30" s="17" t="s">
        <v>58</v>
      </c>
    </row>
    <row r="31" spans="1:14" ht="30" hidden="1" x14ac:dyDescent="0.25">
      <c r="A31" s="31" t="s">
        <v>28</v>
      </c>
      <c r="B31" s="8">
        <v>234</v>
      </c>
      <c r="C31" s="8">
        <v>130</v>
      </c>
      <c r="D31" s="8">
        <v>6</v>
      </c>
      <c r="E31" s="8">
        <v>41</v>
      </c>
      <c r="F31" s="8">
        <v>77</v>
      </c>
      <c r="G31" s="8">
        <v>1</v>
      </c>
      <c r="H31" s="9">
        <f t="shared" si="0"/>
        <v>124</v>
      </c>
      <c r="I31" s="17" t="s">
        <v>35</v>
      </c>
      <c r="L31" s="3"/>
    </row>
    <row r="32" spans="1:14" ht="45" hidden="1" x14ac:dyDescent="0.25">
      <c r="A32" s="13" t="s">
        <v>29</v>
      </c>
      <c r="B32" s="8">
        <v>136</v>
      </c>
      <c r="C32" s="8">
        <v>90</v>
      </c>
      <c r="D32" s="8">
        <v>2</v>
      </c>
      <c r="E32" s="8">
        <v>15</v>
      </c>
      <c r="F32" s="8" t="s">
        <v>39</v>
      </c>
      <c r="G32" s="8">
        <v>1</v>
      </c>
      <c r="H32" s="9">
        <f t="shared" si="0"/>
        <v>88</v>
      </c>
      <c r="I32" s="17" t="s">
        <v>57</v>
      </c>
      <c r="L32" s="4"/>
    </row>
    <row r="33" spans="1:10" ht="45" hidden="1" x14ac:dyDescent="0.25">
      <c r="A33" s="13" t="s">
        <v>30</v>
      </c>
      <c r="B33" s="8">
        <v>0</v>
      </c>
      <c r="C33" s="8">
        <v>133</v>
      </c>
      <c r="D33" s="8">
        <v>41</v>
      </c>
      <c r="E33" s="8">
        <v>2</v>
      </c>
      <c r="F33" s="8">
        <v>90</v>
      </c>
      <c r="G33" s="8">
        <v>1</v>
      </c>
      <c r="H33" s="9">
        <f t="shared" si="0"/>
        <v>92</v>
      </c>
      <c r="I33" s="17" t="s">
        <v>63</v>
      </c>
      <c r="J33" s="14">
        <v>1150</v>
      </c>
    </row>
    <row r="34" spans="1:10" ht="45" hidden="1" x14ac:dyDescent="0.25">
      <c r="A34" s="31" t="s">
        <v>31</v>
      </c>
      <c r="B34" s="8">
        <v>312</v>
      </c>
      <c r="C34" s="8" t="s">
        <v>41</v>
      </c>
      <c r="D34" s="8">
        <v>16</v>
      </c>
      <c r="E34" s="8">
        <v>43</v>
      </c>
      <c r="F34" s="8">
        <v>0</v>
      </c>
      <c r="G34" s="8">
        <v>2</v>
      </c>
      <c r="H34" s="9">
        <f>107-D34</f>
        <v>91</v>
      </c>
      <c r="I34" s="17" t="s">
        <v>42</v>
      </c>
      <c r="J34">
        <v>4899</v>
      </c>
    </row>
    <row r="35" spans="1:10" ht="15.75" hidden="1" x14ac:dyDescent="0.25">
      <c r="A35" s="15" t="s">
        <v>32</v>
      </c>
      <c r="B35" s="8">
        <v>1</v>
      </c>
      <c r="C35" s="9">
        <v>1</v>
      </c>
      <c r="D35" s="9">
        <v>1</v>
      </c>
      <c r="E35" s="9">
        <v>0</v>
      </c>
      <c r="F35" s="9">
        <v>0</v>
      </c>
      <c r="G35" s="9">
        <v>1</v>
      </c>
      <c r="H35" s="9">
        <f t="shared" si="0"/>
        <v>0</v>
      </c>
      <c r="I35" s="16"/>
    </row>
    <row r="36" spans="1:10" hidden="1" x14ac:dyDescent="0.25">
      <c r="A36" s="15" t="s">
        <v>33</v>
      </c>
      <c r="B36" s="8">
        <v>0</v>
      </c>
      <c r="C36" s="8">
        <v>11</v>
      </c>
      <c r="D36" s="8">
        <v>11</v>
      </c>
      <c r="E36" s="8">
        <v>0</v>
      </c>
      <c r="F36" s="8">
        <v>0</v>
      </c>
      <c r="G36" s="8">
        <v>0</v>
      </c>
      <c r="H36" s="9">
        <f t="shared" si="0"/>
        <v>0</v>
      </c>
      <c r="I36" s="17"/>
    </row>
    <row r="37" spans="1:10" ht="15.75" hidden="1" x14ac:dyDescent="0.25">
      <c r="A37" s="19" t="s">
        <v>56</v>
      </c>
      <c r="B37" s="33">
        <f t="shared" ref="B37:H37" si="1">SUM(B4:B36)</f>
        <v>3998</v>
      </c>
      <c r="C37" s="33">
        <f t="shared" si="1"/>
        <v>2788</v>
      </c>
      <c r="D37" s="33">
        <f t="shared" si="1"/>
        <v>597</v>
      </c>
      <c r="E37" s="33">
        <f t="shared" si="1"/>
        <v>640</v>
      </c>
      <c r="F37" s="33">
        <f t="shared" si="1"/>
        <v>760</v>
      </c>
      <c r="G37" s="33">
        <f t="shared" si="1"/>
        <v>38</v>
      </c>
      <c r="H37" s="33">
        <f t="shared" si="1"/>
        <v>2287</v>
      </c>
      <c r="I37" s="20"/>
    </row>
  </sheetData>
  <mergeCells count="2">
    <mergeCell ref="A1:I1"/>
    <mergeCell ref="C2:H2"/>
  </mergeCells>
  <pageMargins left="0.23622047244094491" right="0.23622047244094491" top="0.74803149606299213" bottom="0.74803149606299213" header="0.31496062992125984" footer="0.31496062992125984"/>
  <pageSetup scale="55" orientation="landscape"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Hoja1!Área_de_impresión</vt:lpstr>
      <vt:lpstr>Hoja1!Títulos_a_imprimir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lenovo</cp:lastModifiedBy>
  <cp:lastPrinted>2018-07-19T21:48:23Z</cp:lastPrinted>
  <dcterms:created xsi:type="dcterms:W3CDTF">2018-07-19T16:04:12Z</dcterms:created>
  <dcterms:modified xsi:type="dcterms:W3CDTF">2019-02-01T20:17:54Z</dcterms:modified>
</cp:coreProperties>
</file>