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9f7d393042bbb4c/Área de Trabalho/"/>
    </mc:Choice>
  </mc:AlternateContent>
  <xr:revisionPtr revIDLastSave="1169" documentId="8_{BE3C17EE-2CD5-4A0E-981B-5F480AA664FD}" xr6:coauthVersionLast="47" xr6:coauthVersionMax="47" xr10:uidLastSave="{2D0F403B-5C84-489C-A956-E6798DC28958}"/>
  <bookViews>
    <workbookView xWindow="-108" yWindow="-108" windowWidth="23256" windowHeight="12456" tabRatio="0" firstSheet="3" activeTab="3" xr2:uid="{00000000-000D-0000-FFFF-FFFF00000000}"/>
  </bookViews>
  <sheets>
    <sheet name="Data" sheetId="1" state="hidden" r:id="rId1"/>
    <sheet name="Caixinha" sheetId="4" state="hidden" r:id="rId2"/>
    <sheet name="Controller" sheetId="2" state="hidden" r:id="rId3"/>
    <sheet name="MoneyApp" sheetId="3" r:id="rId4"/>
  </sheets>
  <definedNames>
    <definedName name="SegmentaçãodeDados_Mês">#N/A</definedName>
  </definedNames>
  <calcPr calcId="191028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<sst xmlns="http://schemas.openxmlformats.org/spreadsheetml/2006/main" count="203" uniqueCount="74">
  <si>
    <t>Data</t>
  </si>
  <si>
    <t>Tipo</t>
  </si>
  <si>
    <t>Categoria</t>
  </si>
  <si>
    <t>Descrição</t>
  </si>
  <si>
    <t>Valor</t>
  </si>
  <si>
    <t>Operação Bancaria</t>
  </si>
  <si>
    <t>Status</t>
  </si>
  <si>
    <t>Entrada</t>
  </si>
  <si>
    <t>Salário</t>
  </si>
  <si>
    <t>Depósito de salário</t>
  </si>
  <si>
    <t>Transferência</t>
  </si>
  <si>
    <t>Recebido</t>
  </si>
  <si>
    <t>Saída</t>
  </si>
  <si>
    <t>Alimentação</t>
  </si>
  <si>
    <t>Compra em supermercado</t>
  </si>
  <si>
    <t>Cartão de Débito</t>
  </si>
  <si>
    <t>Pago</t>
  </si>
  <si>
    <t>Reembolso</t>
  </si>
  <si>
    <t>Reembolso de despesas</t>
  </si>
  <si>
    <t>Transporte</t>
  </si>
  <si>
    <t>Recarga de transporte público</t>
  </si>
  <si>
    <t>Cartão de Crédito</t>
  </si>
  <si>
    <t>Lazer</t>
  </si>
  <si>
    <t>Cinema</t>
  </si>
  <si>
    <t>Pendente</t>
  </si>
  <si>
    <t>Investimento</t>
  </si>
  <si>
    <t>Dividendos de ações</t>
  </si>
  <si>
    <t>Saúde</t>
  </si>
  <si>
    <t>Consulta médica</t>
  </si>
  <si>
    <t>Educação</t>
  </si>
  <si>
    <t>Compra de livros</t>
  </si>
  <si>
    <t>Venda</t>
  </si>
  <si>
    <t>Venda de produtos online</t>
  </si>
  <si>
    <t>PIX</t>
  </si>
  <si>
    <t>Assinaturas</t>
  </si>
  <si>
    <t>Assinatura de streaming</t>
  </si>
  <si>
    <t>Reembolso de viagem</t>
  </si>
  <si>
    <t>Moradia</t>
  </si>
  <si>
    <t>Aluguel</t>
  </si>
  <si>
    <t>Contas</t>
  </si>
  <si>
    <t>Conta de luz</t>
  </si>
  <si>
    <t>Presentes</t>
  </si>
  <si>
    <t>Recebimento de presente</t>
  </si>
  <si>
    <t>Compras</t>
  </si>
  <si>
    <t>Roupas</t>
  </si>
  <si>
    <t>Entretenimento</t>
  </si>
  <si>
    <t>Ingresso para show</t>
  </si>
  <si>
    <t>Prêmio</t>
  </si>
  <si>
    <t>Prêmio de sorteio</t>
  </si>
  <si>
    <t>Conta de água</t>
  </si>
  <si>
    <t>Recebimento de aluguel</t>
  </si>
  <si>
    <t>Restaurante</t>
  </si>
  <si>
    <t>Comissão</t>
  </si>
  <si>
    <t>Comissão de vendas</t>
  </si>
  <si>
    <t>Curso online</t>
  </si>
  <si>
    <t>Combustível</t>
  </si>
  <si>
    <t>Rendimentos de fundo de ações</t>
  </si>
  <si>
    <t>Medicamentos</t>
  </si>
  <si>
    <t>Venda de móveis usados</t>
  </si>
  <si>
    <t>Presente de natal</t>
  </si>
  <si>
    <t>Doação</t>
  </si>
  <si>
    <t>Doação recebida</t>
  </si>
  <si>
    <t>Viagem de fim de semana</t>
  </si>
  <si>
    <t>Reembolso de despesas médicas</t>
  </si>
  <si>
    <t>Soma de Valor</t>
  </si>
  <si>
    <t>Total Geral</t>
  </si>
  <si>
    <t>Rótulos de Linha</t>
  </si>
  <si>
    <t>Mês</t>
  </si>
  <si>
    <t>Presente de aniversário</t>
  </si>
  <si>
    <t>Compra online</t>
  </si>
  <si>
    <t>Data de Lançamento</t>
  </si>
  <si>
    <t>Total reservado</t>
  </si>
  <si>
    <t>Meta de Reserva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</si>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</sst>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1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" fillId="4" borderId="1" xfId="2" applyBorder="1" applyAlignment="1">
      <alignment horizontal="center" vertical="center"/>
    </xf>
    <xf numFmtId="44" fontId="0" fillId="0" borderId="1" xfId="1" applyFont="1" applyBorder="1"/>
    <xf numFmtId="44" fontId="4" fillId="0" borderId="5" xfId="1" applyFont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0" fillId="0" borderId="0" xfId="0" applyAlignment="1"/>
  </cellXfs>
  <cellStyles count="3">
    <cellStyle name="40% - Ênfase4" xfId="2" builtinId="43"/>
    <cellStyle name="Moeda" xfId="1" builtinId="4"/>
    <cellStyle name="Normal" xfId="0" builtinId="0"/>
  </cellStyles>
  <dxfs count="23">
    <dxf>
      <alignment wrapText="0"/>
    </dxf>
    <dxf>
      <alignment wrapText="0"/>
    </dxf>
    <dxf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numFmt numFmtId="164" formatCode="&quot;R$&quot;\ 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MY STYLE" pivot="0" table="0" count="10" xr9:uid="{5FE2A74A-BE79-4947-BE03-02D0BBAF7716}">
      <tableStyleElement type="wholeTable" dxfId="22"/>
      <tableStyleElement type="headerRow" dxfId="21"/>
    </tableStyle>
  </tableStyles>
  <colors>
    <mruColors>
      <color rgb="FF4893D8"/>
      <color rgb="FF9FD5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3" tint="0.74996185186315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3" tint="0.89996032593768116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- MoneyApp.xlsx]Controller!tbl_saída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9.4613475352170559E-2"/>
          <c:w val="0.9706373039706373"/>
          <c:h val="0.80430810703506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422-4878-B651-F925CA41D9B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422-4878-B651-F925CA41D9B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422-4878-B651-F925CA41D9B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422-4878-B651-F925CA41D9B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422-4878-B651-F925CA41D9B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422-4878-B651-F925CA41D9B3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22-4878-B651-F925CA41D9B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422-4878-B651-F925CA41D9B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422-4878-B651-F925CA41D9B3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779-4C69-82D9-56DCE890D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Controller!$G$8:$G$20</c:f>
              <c:strCache>
                <c:ptCount val="12"/>
                <c:pt idx="0">
                  <c:v>Alimentação</c:v>
                </c:pt>
                <c:pt idx="1">
                  <c:v>Assinaturas</c:v>
                </c:pt>
                <c:pt idx="2">
                  <c:v>Compras</c:v>
                </c:pt>
                <c:pt idx="3">
                  <c:v>Contas</c:v>
                </c:pt>
                <c:pt idx="4">
                  <c:v>Educação</c:v>
                </c:pt>
                <c:pt idx="5">
                  <c:v>Entretenimento</c:v>
                </c:pt>
                <c:pt idx="6">
                  <c:v>Investimento</c:v>
                </c:pt>
                <c:pt idx="7">
                  <c:v>Lazer</c:v>
                </c:pt>
                <c:pt idx="8">
                  <c:v>Moradia</c:v>
                </c:pt>
                <c:pt idx="9">
                  <c:v>Presentes</c:v>
                </c:pt>
                <c:pt idx="10">
                  <c:v>Saúde</c:v>
                </c:pt>
                <c:pt idx="11">
                  <c:v>Transporte</c:v>
                </c:pt>
              </c:strCache>
            </c:strRef>
          </c:cat>
          <c:val>
            <c:numRef>
              <c:f>Controller!$H$8:$H$20</c:f>
              <c:numCache>
                <c:formatCode>"R$"\ #,##0.00</c:formatCode>
                <c:ptCount val="12"/>
                <c:pt idx="0">
                  <c:v>370</c:v>
                </c:pt>
                <c:pt idx="1">
                  <c:v>30</c:v>
                </c:pt>
                <c:pt idx="2">
                  <c:v>800</c:v>
                </c:pt>
                <c:pt idx="3">
                  <c:v>160</c:v>
                </c:pt>
                <c:pt idx="4">
                  <c:v>420</c:v>
                </c:pt>
                <c:pt idx="5">
                  <c:v>150</c:v>
                </c:pt>
                <c:pt idx="6">
                  <c:v>200</c:v>
                </c:pt>
                <c:pt idx="7">
                  <c:v>940</c:v>
                </c:pt>
                <c:pt idx="8">
                  <c:v>1200</c:v>
                </c:pt>
                <c:pt idx="9">
                  <c:v>430</c:v>
                </c:pt>
                <c:pt idx="10">
                  <c:v>350</c:v>
                </c:pt>
                <c:pt idx="1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4878-B651-F925CA41D9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1725808"/>
        <c:axId val="1141727728"/>
      </c:barChart>
      <c:catAx>
        <c:axId val="11417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727728"/>
        <c:crosses val="autoZero"/>
        <c:auto val="1"/>
        <c:lblAlgn val="ctr"/>
        <c:lblOffset val="100"/>
        <c:noMultiLvlLbl val="0"/>
      </c:catAx>
      <c:valAx>
        <c:axId val="11417277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417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- MoneyApp.xlsx]Controller!tbl_entrada</c:name>
    <c:fmtId val="1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>
              <a:softEdge rad="3175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>
              <a:softEdge rad="3175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softEdge rad="3175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122197985774446E-2"/>
          <c:y val="3.0375946833585101E-2"/>
          <c:w val="0.94549243490531776"/>
          <c:h val="0.82112147055632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>
                <a:softEdge rad="3175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Controller!$D$8:$D$17</c:f>
              <c:strCache>
                <c:ptCount val="9"/>
                <c:pt idx="0">
                  <c:v>Aluguel</c:v>
                </c:pt>
                <c:pt idx="1">
                  <c:v>Comissão</c:v>
                </c:pt>
                <c:pt idx="2">
                  <c:v>Doação</c:v>
                </c:pt>
                <c:pt idx="3">
                  <c:v>Investimento</c:v>
                </c:pt>
                <c:pt idx="4">
                  <c:v>Prêmio</c:v>
                </c:pt>
                <c:pt idx="5">
                  <c:v>Presentes</c:v>
                </c:pt>
                <c:pt idx="6">
                  <c:v>Reembolso</c:v>
                </c:pt>
                <c:pt idx="7">
                  <c:v>Salário</c:v>
                </c:pt>
                <c:pt idx="8">
                  <c:v>Venda</c:v>
                </c:pt>
              </c:strCache>
            </c:strRef>
          </c:cat>
          <c:val>
            <c:numRef>
              <c:f>Controller!$E$8:$E$17</c:f>
              <c:numCache>
                <c:formatCode>"R$"\ #,##0.00</c:formatCode>
                <c:ptCount val="9"/>
                <c:pt idx="0">
                  <c:v>1200</c:v>
                </c:pt>
                <c:pt idx="1">
                  <c:v>350</c:v>
                </c:pt>
                <c:pt idx="2">
                  <c:v>100</c:v>
                </c:pt>
                <c:pt idx="3">
                  <c:v>400</c:v>
                </c:pt>
                <c:pt idx="4">
                  <c:v>500</c:v>
                </c:pt>
                <c:pt idx="5">
                  <c:v>250</c:v>
                </c:pt>
                <c:pt idx="6">
                  <c:v>1400</c:v>
                </c:pt>
                <c:pt idx="7">
                  <c:v>3500</c:v>
                </c:pt>
                <c:pt idx="8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4B1-BCD2-84518ECDC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29003280"/>
        <c:axId val="929003760"/>
      </c:barChart>
      <c:catAx>
        <c:axId val="9290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003760"/>
        <c:crosses val="autoZero"/>
        <c:auto val="1"/>
        <c:lblAlgn val="ctr"/>
        <c:lblOffset val="100"/>
        <c:noMultiLvlLbl val="0"/>
      </c:catAx>
      <c:valAx>
        <c:axId val="9290037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290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56763096168884E-2"/>
          <c:y val="3.310344827586207E-2"/>
          <c:w val="0.93119624706802184"/>
          <c:h val="0.87862068965517237"/>
        </c:manualLayout>
      </c:layout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36000">
                  <a:schemeClr val="bg1">
                    <a:lumMod val="65000"/>
                  </a:schemeClr>
                </a:gs>
                <a:gs pos="84000">
                  <a:schemeClr val="bg1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B-4A35-B54C-24970D93027F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B-4A35-B54C-24970D9302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655488"/>
        <c:axId val="157656448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9000">
                  <a:schemeClr val="bg1">
                    <a:lumMod val="95000"/>
                  </a:schemeClr>
                </a:gs>
                <a:gs pos="62000">
                  <a:schemeClr val="accent1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B-4A35-B54C-24970D93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35728"/>
        <c:axId val="110235248"/>
      </c:barChart>
      <c:catAx>
        <c:axId val="15765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656448"/>
        <c:crosses val="autoZero"/>
        <c:auto val="1"/>
        <c:lblAlgn val="ctr"/>
        <c:lblOffset val="100"/>
        <c:noMultiLvlLbl val="0"/>
      </c:catAx>
      <c:valAx>
        <c:axId val="1576564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7655488"/>
        <c:crosses val="autoZero"/>
        <c:crossBetween val="between"/>
      </c:valAx>
      <c:valAx>
        <c:axId val="11023524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235728"/>
        <c:crosses val="max"/>
        <c:crossBetween val="between"/>
      </c:valAx>
      <c:catAx>
        <c:axId val="11023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3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55082</xdr:rowOff>
    </xdr:from>
    <xdr:to>
      <xdr:col>1</xdr:col>
      <xdr:colOff>0</xdr:colOff>
      <xdr:row>5</xdr:row>
      <xdr:rowOff>64265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9E50A9A4-BDEF-31AE-6ACB-9B197D7F71C1}"/>
            </a:ext>
          </a:extLst>
        </xdr:cNvPr>
        <xdr:cNvSpPr/>
      </xdr:nvSpPr>
      <xdr:spPr>
        <a:xfrm>
          <a:off x="0" y="235762"/>
          <a:ext cx="2160309" cy="731905"/>
        </a:xfrm>
        <a:prstGeom prst="roundRect">
          <a:avLst>
            <a:gd name="adj" fmla="val 0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500" b="1" kern="1200">
              <a:solidFill>
                <a:schemeClr val="accen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500" b="1" kern="1200" baseline="0">
              <a:solidFill>
                <a:schemeClr val="accen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500" b="1" kern="1200">
            <a:solidFill>
              <a:schemeClr val="accent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165254</xdr:colOff>
      <xdr:row>6</xdr:row>
      <xdr:rowOff>120511</xdr:rowOff>
    </xdr:from>
    <xdr:to>
      <xdr:col>0</xdr:col>
      <xdr:colOff>1953703</xdr:colOff>
      <xdr:row>18</xdr:row>
      <xdr:rowOff>64214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0" name="Mês">
              <a:extLst>
                <a:ext uri="{FF2B5EF4-FFF2-40B4-BE49-F238E27FC236}">
                  <a16:creationId xmlns:a16="http://schemas.microsoft.com/office/drawing/2014/main" id="{84AB830B-B868-44A1-926A-5DE4124BC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254" y="1206361"/>
              <a:ext cx="1788449" cy="21154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235491</xdr:colOff>
      <xdr:row>11</xdr:row>
      <xdr:rowOff>136122</xdr:rowOff>
    </xdr:from>
    <xdr:to>
      <xdr:col>10</xdr:col>
      <xdr:colOff>400050</xdr:colOff>
      <xdr:row>30</xdr:row>
      <xdr:rowOff>30480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B58424CB-CEFE-3010-91E0-417AFE36E3C7}"/>
            </a:ext>
          </a:extLst>
        </xdr:cNvPr>
        <xdr:cNvGrpSpPr/>
      </xdr:nvGrpSpPr>
      <xdr:grpSpPr>
        <a:xfrm>
          <a:off x="2391951" y="2147802"/>
          <a:ext cx="5650959" cy="3369078"/>
          <a:chOff x="2105660" y="314280"/>
          <a:chExt cx="9545320" cy="323156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D8FD8CE-74DE-E478-B190-5201535F50EB}"/>
              </a:ext>
            </a:extLst>
          </xdr:cNvPr>
          <xdr:cNvGrpSpPr/>
        </xdr:nvGrpSpPr>
        <xdr:grpSpPr>
          <a:xfrm>
            <a:off x="2105660" y="314280"/>
            <a:ext cx="9545320" cy="3231560"/>
            <a:chOff x="2311721" y="632415"/>
            <a:chExt cx="9674961" cy="3229655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B17E60CB-3B5B-A04A-EA91-F7C6EC594815}"/>
                </a:ext>
              </a:extLst>
            </xdr:cNvPr>
            <xdr:cNvGrpSpPr/>
          </xdr:nvGrpSpPr>
          <xdr:grpSpPr>
            <a:xfrm>
              <a:off x="2311721" y="632415"/>
              <a:ext cx="9674961" cy="3229655"/>
              <a:chOff x="2365061" y="647655"/>
              <a:chExt cx="9674961" cy="3229655"/>
            </a:xfrm>
          </xdr:grpSpPr>
          <xdr:grpSp>
            <xdr:nvGrpSpPr>
              <xdr:cNvPr id="17" name="Agrupar 16">
                <a:extLst>
                  <a:ext uri="{FF2B5EF4-FFF2-40B4-BE49-F238E27FC236}">
                    <a16:creationId xmlns:a16="http://schemas.microsoft.com/office/drawing/2014/main" id="{20388427-B229-2D11-A88F-00B2BEA096BF}"/>
                  </a:ext>
                </a:extLst>
              </xdr:cNvPr>
              <xdr:cNvGrpSpPr/>
            </xdr:nvGrpSpPr>
            <xdr:grpSpPr>
              <a:xfrm>
                <a:off x="2365061" y="647655"/>
                <a:ext cx="9594172" cy="3229655"/>
                <a:chOff x="2365061" y="647655"/>
                <a:chExt cx="9594172" cy="322965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AC110510-D0E7-6FE6-C731-2A0F4D3B6642}"/>
                    </a:ext>
                  </a:extLst>
                </xdr:cNvPr>
                <xdr:cNvSpPr/>
              </xdr:nvSpPr>
              <xdr:spPr>
                <a:xfrm>
                  <a:off x="2366992" y="656407"/>
                  <a:ext cx="9592241" cy="3220903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b="0" kern="120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2334DB85-25AB-6219-3BF2-4EBC97F25471}"/>
                    </a:ext>
                  </a:extLst>
                </xdr:cNvPr>
                <xdr:cNvSpPr/>
              </xdr:nvSpPr>
              <xdr:spPr>
                <a:xfrm>
                  <a:off x="2365061" y="647655"/>
                  <a:ext cx="9590719" cy="63250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EE27F3D-7747-4526-AE69-DE2818C7EAA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28708" y="1264919"/>
              <a:ext cx="9511314" cy="237264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305DC3A9-59A4-9213-43B7-6A95626AF1C0}"/>
                </a:ext>
              </a:extLst>
            </xdr:cNvPr>
            <xdr:cNvSpPr txBox="1"/>
          </xdr:nvSpPr>
          <xdr:spPr>
            <a:xfrm>
              <a:off x="3554308" y="725018"/>
              <a:ext cx="2469516" cy="4495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9" name="Gráfico 38" descr="Registrar com preenchimento sólido">
            <a:extLst>
              <a:ext uri="{FF2B5EF4-FFF2-40B4-BE49-F238E27FC236}">
                <a16:creationId xmlns:a16="http://schemas.microsoft.com/office/drawing/2014/main" id="{9FD02741-9714-6A42-ED42-773159ED8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47924" y="388620"/>
            <a:ext cx="695107" cy="4762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213719</xdr:colOff>
      <xdr:row>31</xdr:row>
      <xdr:rowOff>99592</xdr:rowOff>
    </xdr:from>
    <xdr:to>
      <xdr:col>20</xdr:col>
      <xdr:colOff>376409</xdr:colOff>
      <xdr:row>51</xdr:row>
      <xdr:rowOff>11760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520BDDC0-EE18-E197-A473-AE6E06561D07}"/>
            </a:ext>
          </a:extLst>
        </xdr:cNvPr>
        <xdr:cNvGrpSpPr/>
      </xdr:nvGrpSpPr>
      <xdr:grpSpPr>
        <a:xfrm>
          <a:off x="2370179" y="5768872"/>
          <a:ext cx="11699370" cy="3569768"/>
          <a:chOff x="2105659" y="3892902"/>
          <a:chExt cx="11407140" cy="3571945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89A1822-2944-6D60-1F3D-A00A1971B14D}"/>
              </a:ext>
            </a:extLst>
          </xdr:cNvPr>
          <xdr:cNvGrpSpPr/>
        </xdr:nvGrpSpPr>
        <xdr:grpSpPr>
          <a:xfrm>
            <a:off x="2105659" y="3892902"/>
            <a:ext cx="11407140" cy="3571945"/>
            <a:chOff x="1729739" y="4856409"/>
            <a:chExt cx="11407140" cy="357385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F55D5D38-88AA-E337-29EE-8912CAFF26BD}"/>
                </a:ext>
              </a:extLst>
            </xdr:cNvPr>
            <xdr:cNvGrpSpPr/>
          </xdr:nvGrpSpPr>
          <xdr:grpSpPr>
            <a:xfrm>
              <a:off x="1729739" y="4856409"/>
              <a:ext cx="11407140" cy="3573850"/>
              <a:chOff x="1691639" y="4902129"/>
              <a:chExt cx="11407140" cy="3573850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52E8CB89-160C-581D-BEA0-5FD351F15065}"/>
                  </a:ext>
                </a:extLst>
              </xdr:cNvPr>
              <xdr:cNvGrpSpPr/>
            </xdr:nvGrpSpPr>
            <xdr:grpSpPr>
              <a:xfrm>
                <a:off x="1691639" y="4902129"/>
                <a:ext cx="11407140" cy="3573850"/>
                <a:chOff x="1691639" y="4902129"/>
                <a:chExt cx="11407140" cy="3573850"/>
              </a:xfrm>
            </xdr:grpSpPr>
            <xdr:sp macro="" textlink="">
              <xdr:nvSpPr>
                <xdr:cNvPr id="9" name="Retângulo: Cantos Arredondados 8">
                  <a:extLst>
                    <a:ext uri="{FF2B5EF4-FFF2-40B4-BE49-F238E27FC236}">
                      <a16:creationId xmlns:a16="http://schemas.microsoft.com/office/drawing/2014/main" id="{5E8B027C-67C0-A7FA-66F3-288609A99874}"/>
                    </a:ext>
                  </a:extLst>
                </xdr:cNvPr>
                <xdr:cNvSpPr/>
              </xdr:nvSpPr>
              <xdr:spPr>
                <a:xfrm>
                  <a:off x="1708326" y="4902129"/>
                  <a:ext cx="11378178" cy="357385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b="0" kern="120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14" name="Retângulo: Cantos Superiores Arredondados 13">
                  <a:extLst>
                    <a:ext uri="{FF2B5EF4-FFF2-40B4-BE49-F238E27FC236}">
                      <a16:creationId xmlns:a16="http://schemas.microsoft.com/office/drawing/2014/main" id="{598A7C2F-1659-48D8-B397-CF11F5D1D9BC}"/>
                    </a:ext>
                  </a:extLst>
                </xdr:cNvPr>
                <xdr:cNvSpPr/>
              </xdr:nvSpPr>
              <xdr:spPr>
                <a:xfrm>
                  <a:off x="1691639" y="4907279"/>
                  <a:ext cx="11407140" cy="63250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EE8FFEB-86FC-49F6-AF6C-AB362A0956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93545" y="5615941"/>
              <a:ext cx="11286707" cy="270938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B03AAA6E-1CD2-4B73-A79D-FD35BF1B882A}"/>
                </a:ext>
              </a:extLst>
            </xdr:cNvPr>
            <xdr:cNvSpPr txBox="1"/>
          </xdr:nvSpPr>
          <xdr:spPr>
            <a:xfrm>
              <a:off x="2676068" y="4944583"/>
              <a:ext cx="1584960" cy="4495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41" name="Gráfico 40" descr="Dinheiro voador estrutura de tópicos">
            <a:extLst>
              <a:ext uri="{FF2B5EF4-FFF2-40B4-BE49-F238E27FC236}">
                <a16:creationId xmlns:a16="http://schemas.microsoft.com/office/drawing/2014/main" id="{7A422508-BD8A-5A11-396A-42960C4DF0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53640" y="3985260"/>
            <a:ext cx="464820" cy="4648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235492</xdr:colOff>
      <xdr:row>1</xdr:row>
      <xdr:rowOff>11635</xdr:rowOff>
    </xdr:from>
    <xdr:to>
      <xdr:col>20</xdr:col>
      <xdr:colOff>384928</xdr:colOff>
      <xdr:row>10</xdr:row>
      <xdr:rowOff>44291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599A8918-3863-4D74-9C2C-286636C4557E}"/>
            </a:ext>
          </a:extLst>
        </xdr:cNvPr>
        <xdr:cNvSpPr/>
      </xdr:nvSpPr>
      <xdr:spPr>
        <a:xfrm>
          <a:off x="2395801" y="192315"/>
          <a:ext cx="11744405" cy="165878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292395</xdr:colOff>
      <xdr:row>3</xdr:row>
      <xdr:rowOff>159493</xdr:rowOff>
    </xdr:from>
    <xdr:to>
      <xdr:col>9</xdr:col>
      <xdr:colOff>247879</xdr:colOff>
      <xdr:row>6</xdr:row>
      <xdr:rowOff>141771</xdr:rowOff>
    </xdr:to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2D3F1A67-0C36-56F4-5B56-F421EE6D7086}"/>
            </a:ext>
          </a:extLst>
        </xdr:cNvPr>
        <xdr:cNvSpPr txBox="1"/>
      </xdr:nvSpPr>
      <xdr:spPr>
        <a:xfrm>
          <a:off x="4267648" y="710336"/>
          <a:ext cx="2985123" cy="533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accen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Hello, Paula Alessandra!</a:t>
          </a:r>
        </a:p>
      </xdr:txBody>
    </xdr:sp>
    <xdr:clientData/>
  </xdr:twoCellAnchor>
  <xdr:twoCellAnchor>
    <xdr:from>
      <xdr:col>4</xdr:col>
      <xdr:colOff>292395</xdr:colOff>
      <xdr:row>5</xdr:row>
      <xdr:rowOff>178985</xdr:rowOff>
    </xdr:from>
    <xdr:to>
      <xdr:col>7</xdr:col>
      <xdr:colOff>565296</xdr:colOff>
      <xdr:row>8</xdr:row>
      <xdr:rowOff>161264</xdr:rowOff>
    </xdr:to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AE5655C7-38F0-40BB-A669-6A5DACDAEFA5}"/>
            </a:ext>
          </a:extLst>
        </xdr:cNvPr>
        <xdr:cNvSpPr txBox="1"/>
      </xdr:nvSpPr>
      <xdr:spPr>
        <a:xfrm>
          <a:off x="4277655" y="1093385"/>
          <a:ext cx="2101701" cy="53091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200" kern="1200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200" kern="1200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245417</xdr:colOff>
      <xdr:row>4</xdr:row>
      <xdr:rowOff>107585</xdr:rowOff>
    </xdr:from>
    <xdr:to>
      <xdr:col>16</xdr:col>
      <xdr:colOff>550850</xdr:colOff>
      <xdr:row>6</xdr:row>
      <xdr:rowOff>107586</xdr:rowOff>
    </xdr:to>
    <xdr:grpSp>
      <xdr:nvGrpSpPr>
        <xdr:cNvPr id="81" name="Agrupar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2FFECC-3B6A-81A4-6401-CD1711CEE631}"/>
            </a:ext>
          </a:extLst>
        </xdr:cNvPr>
        <xdr:cNvGrpSpPr/>
      </xdr:nvGrpSpPr>
      <xdr:grpSpPr>
        <a:xfrm>
          <a:off x="7888277" y="839105"/>
          <a:ext cx="3963033" cy="365761"/>
          <a:chOff x="9879215" y="2725817"/>
          <a:chExt cx="4141585" cy="369455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646393BE-6BE4-4CF1-812A-65363B0A9C00}"/>
              </a:ext>
            </a:extLst>
          </xdr:cNvPr>
          <xdr:cNvSpPr/>
        </xdr:nvSpPr>
        <xdr:spPr>
          <a:xfrm>
            <a:off x="9879215" y="2725817"/>
            <a:ext cx="4141585" cy="36945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b="0" kern="1200" cap="none" spc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Segoe UI Light" panose="020B0502040204020203" pitchFamily="34" charset="0"/>
                <a:cs typeface="Segoe UI Light" panose="020B0502040204020203" pitchFamily="34" charset="0"/>
              </a:rPr>
              <a:t>pesquisar</a:t>
            </a:r>
            <a:r>
              <a:rPr lang="pt-BR" sz="1100" b="0" kern="1200" cap="none" spc="0" baseline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Segoe UI Light" panose="020B0502040204020203" pitchFamily="34" charset="0"/>
                <a:cs typeface="Segoe UI Light" panose="020B0502040204020203" pitchFamily="34" charset="0"/>
              </a:rPr>
              <a:t> dados...</a:t>
            </a:r>
            <a:endParaRPr lang="pt-BR" sz="1100" b="0" kern="1200" cap="none" spc="0">
              <a:ln w="0"/>
              <a:solidFill>
                <a:schemeClr val="bg2">
                  <a:lumMod val="9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80" name="Gráfico 79" descr="Lupa com preenchimento sólido">
            <a:extLst>
              <a:ext uri="{FF2B5EF4-FFF2-40B4-BE49-F238E27FC236}">
                <a16:creationId xmlns:a16="http://schemas.microsoft.com/office/drawing/2014/main" id="{95AFCD4E-4F57-0C2C-2C34-681F1809C6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682724" y="2788161"/>
            <a:ext cx="254000" cy="26486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560025</xdr:colOff>
      <xdr:row>2</xdr:row>
      <xdr:rowOff>18359</xdr:rowOff>
    </xdr:from>
    <xdr:to>
      <xdr:col>4</xdr:col>
      <xdr:colOff>87416</xdr:colOff>
      <xdr:row>9</xdr:row>
      <xdr:rowOff>55083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3A6FCAFC-EDA0-D771-060A-CD81B8E1B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495" y="385588"/>
          <a:ext cx="1345174" cy="132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1256911</xdr:colOff>
      <xdr:row>1</xdr:row>
      <xdr:rowOff>62853</xdr:rowOff>
    </xdr:from>
    <xdr:to>
      <xdr:col>0</xdr:col>
      <xdr:colOff>1979630</xdr:colOff>
      <xdr:row>5</xdr:row>
      <xdr:rowOff>62850</xdr:rowOff>
    </xdr:to>
    <xdr:pic>
      <xdr:nvPicPr>
        <xdr:cNvPr id="86" name="Gráfico 85" descr="Dinheiro com preenchimento sólido">
          <a:extLst>
            <a:ext uri="{FF2B5EF4-FFF2-40B4-BE49-F238E27FC236}">
              <a16:creationId xmlns:a16="http://schemas.microsoft.com/office/drawing/2014/main" id="{0481B096-AE6A-03B8-2699-1EB96B25A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56911" y="243533"/>
          <a:ext cx="722719" cy="722719"/>
        </a:xfrm>
        <a:prstGeom prst="rect">
          <a:avLst/>
        </a:prstGeom>
      </xdr:spPr>
    </xdr:pic>
    <xdr:clientData/>
  </xdr:twoCellAnchor>
  <xdr:twoCellAnchor>
    <xdr:from>
      <xdr:col>10</xdr:col>
      <xdr:colOff>572674</xdr:colOff>
      <xdr:row>11</xdr:row>
      <xdr:rowOff>142480</xdr:rowOff>
    </xdr:from>
    <xdr:to>
      <xdr:col>20</xdr:col>
      <xdr:colOff>351052</xdr:colOff>
      <xdr:row>30</xdr:row>
      <xdr:rowOff>27708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D0938-EE39-78E4-5D58-1D320A3CA363}"/>
            </a:ext>
          </a:extLst>
        </xdr:cNvPr>
        <xdr:cNvSpPr/>
      </xdr:nvSpPr>
      <xdr:spPr>
        <a:xfrm>
          <a:off x="8215534" y="2154160"/>
          <a:ext cx="5828658" cy="3359948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kern="120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10</xdr:col>
      <xdr:colOff>571500</xdr:colOff>
      <xdr:row>11</xdr:row>
      <xdr:rowOff>133350</xdr:rowOff>
    </xdr:from>
    <xdr:to>
      <xdr:col>20</xdr:col>
      <xdr:colOff>348953</xdr:colOff>
      <xdr:row>15</xdr:row>
      <xdr:rowOff>61640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4E373FC1-77CB-6942-0444-085816904419}"/>
            </a:ext>
          </a:extLst>
        </xdr:cNvPr>
        <xdr:cNvSpPr/>
      </xdr:nvSpPr>
      <xdr:spPr>
        <a:xfrm>
          <a:off x="8201986" y="2132726"/>
          <a:ext cx="5814031" cy="655336"/>
        </a:xfrm>
        <a:prstGeom prst="round2SameRect">
          <a:avLst>
            <a:gd name="adj1" fmla="val 50000"/>
            <a:gd name="adj2" fmla="val 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49366</xdr:colOff>
      <xdr:row>12</xdr:row>
      <xdr:rowOff>50120</xdr:rowOff>
    </xdr:from>
    <xdr:to>
      <xdr:col>15</xdr:col>
      <xdr:colOff>306337</xdr:colOff>
      <xdr:row>14</xdr:row>
      <xdr:rowOff>155649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3C5DE3F-9107-6433-F73A-473862A8D539}"/>
            </a:ext>
          </a:extLst>
        </xdr:cNvPr>
        <xdr:cNvSpPr txBox="1"/>
      </xdr:nvSpPr>
      <xdr:spPr>
        <a:xfrm>
          <a:off x="8937284" y="2223694"/>
          <a:ext cx="2093266" cy="467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177418</xdr:colOff>
      <xdr:row>12</xdr:row>
      <xdr:rowOff>54243</xdr:rowOff>
    </xdr:from>
    <xdr:to>
      <xdr:col>11</xdr:col>
      <xdr:colOff>604706</xdr:colOff>
      <xdr:row>14</xdr:row>
      <xdr:rowOff>113652</xdr:rowOff>
    </xdr:to>
    <xdr:pic>
      <xdr:nvPicPr>
        <xdr:cNvPr id="8" name="Gráfico 7" descr="Cofrinho estrutura de tópicos">
          <a:extLst>
            <a:ext uri="{FF2B5EF4-FFF2-40B4-BE49-F238E27FC236}">
              <a16:creationId xmlns:a16="http://schemas.microsoft.com/office/drawing/2014/main" id="{228D8F7D-1DBA-DCAE-265F-BA5B18A6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8416106" y="2235381"/>
          <a:ext cx="427288" cy="422932"/>
        </a:xfrm>
        <a:prstGeom prst="rect">
          <a:avLst/>
        </a:prstGeom>
      </xdr:spPr>
    </xdr:pic>
    <xdr:clientData/>
  </xdr:twoCellAnchor>
  <xdr:twoCellAnchor>
    <xdr:from>
      <xdr:col>11</xdr:col>
      <xdr:colOff>460375</xdr:colOff>
      <xdr:row>15</xdr:row>
      <xdr:rowOff>0</xdr:rowOff>
    </xdr:from>
    <xdr:to>
      <xdr:col>19</xdr:col>
      <xdr:colOff>333375</xdr:colOff>
      <xdr:row>28</xdr:row>
      <xdr:rowOff>111125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7B9F31B-18C8-4E25-95D6-9232D6D6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 Alessandra Rodrigues dos Santos" refreshedDate="45659.704461689813" createdVersion="8" refreshedVersion="8" minRefreshableVersion="3" recordCount="32" xr:uid="{604262C8-E58B-4BEA-977B-EA76E95824A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7-07T00:00:00" maxDate="2024-12-27T00:00:00"/>
    </cacheField>
    <cacheField name="Mês" numFmtId="1">
      <sharedItems containsSemiMixedTypes="0" containsString="0" containsNumber="1" containsInteger="1" minValue="7" maxValue="12" count="6">
        <n v="7"/>
        <n v="8"/>
        <n v="9"/>
        <n v="10"/>
        <n v="11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19">
        <s v="Presentes"/>
        <s v="Venda"/>
        <s v="Transporte"/>
        <s v="Alimentação"/>
        <s v="Salário"/>
        <s v="Compras"/>
        <s v="Reembolso"/>
        <s v="Lazer"/>
        <s v="Investimento"/>
        <s v="Saúde"/>
        <s v="Educação"/>
        <s v="Assinaturas"/>
        <s v="Moradia"/>
        <s v="Contas"/>
        <s v="Entretenimento"/>
        <s v="Prêmio"/>
        <s v="Aluguel"/>
        <s v="Comissão"/>
        <s v="Doaçã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30" maxValue="35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040697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4-07-07T00:00:00"/>
    <x v="0"/>
    <x v="0"/>
    <x v="0"/>
    <s v="Presente de aniversário"/>
    <n v="230"/>
    <s v="Cartão de Crédito"/>
    <s v="Pago"/>
  </r>
  <r>
    <d v="2024-07-20T00:00:00"/>
    <x v="0"/>
    <x v="1"/>
    <x v="1"/>
    <s v="Venda de produtos online"/>
    <n v="500"/>
    <s v="PIX"/>
    <s v="Recebido"/>
  </r>
  <r>
    <d v="2024-08-07T00:00:00"/>
    <x v="1"/>
    <x v="0"/>
    <x v="2"/>
    <s v="Recarga de transporte público"/>
    <n v="80"/>
    <s v="Cartão de Crédito"/>
    <s v="Pago"/>
  </r>
  <r>
    <d v="2024-09-03T00:00:00"/>
    <x v="2"/>
    <x v="0"/>
    <x v="3"/>
    <s v="Compra em supermercado"/>
    <n v="250"/>
    <s v="Cartão de Débito"/>
    <s v="Pago"/>
  </r>
  <r>
    <d v="2024-10-01T00:00:00"/>
    <x v="3"/>
    <x v="1"/>
    <x v="4"/>
    <s v="Depósito de salário"/>
    <n v="3500"/>
    <s v="Transferência"/>
    <s v="Recebido"/>
  </r>
  <r>
    <d v="2024-10-14T00:00:00"/>
    <x v="3"/>
    <x v="0"/>
    <x v="5"/>
    <s v="Compra online"/>
    <n v="400"/>
    <s v="Transferência"/>
    <s v="Pago"/>
  </r>
  <r>
    <d v="2024-11-05T00:00:00"/>
    <x v="4"/>
    <x v="1"/>
    <x v="6"/>
    <s v="Reembolso de despesas"/>
    <n v="150"/>
    <s v="Transferência"/>
    <s v="Recebido"/>
  </r>
  <r>
    <d v="2024-11-10T00:00:00"/>
    <x v="4"/>
    <x v="0"/>
    <x v="7"/>
    <s v="Cinema"/>
    <n v="40"/>
    <s v="Cartão de Crédito"/>
    <s v="Pendente"/>
  </r>
  <r>
    <d v="2024-11-12T00:00:00"/>
    <x v="4"/>
    <x v="0"/>
    <x v="8"/>
    <s v="Dividendos de ações"/>
    <n v="200"/>
    <s v="Transferência"/>
    <s v="Pago"/>
  </r>
  <r>
    <d v="2024-11-15T00:00:00"/>
    <x v="4"/>
    <x v="0"/>
    <x v="9"/>
    <s v="Consulta médica"/>
    <n v="300"/>
    <s v="Transferência"/>
    <s v="Pago"/>
  </r>
  <r>
    <d v="2024-11-18T00:00:00"/>
    <x v="4"/>
    <x v="0"/>
    <x v="10"/>
    <s v="Compra de livros"/>
    <n v="120"/>
    <s v="Cartão de Débito"/>
    <s v="Pago"/>
  </r>
  <r>
    <d v="2024-11-22T00:00:00"/>
    <x v="4"/>
    <x v="0"/>
    <x v="11"/>
    <s v="Assinatura de streaming"/>
    <n v="30"/>
    <s v="Cartão de Crédito"/>
    <s v="Pendente"/>
  </r>
  <r>
    <d v="2024-11-25T00:00:00"/>
    <x v="4"/>
    <x v="1"/>
    <x v="6"/>
    <s v="Reembolso de viagem"/>
    <n v="1000"/>
    <s v="Transferência"/>
    <s v="Recebido"/>
  </r>
  <r>
    <d v="2024-11-27T00:00:00"/>
    <x v="4"/>
    <x v="0"/>
    <x v="12"/>
    <s v="Aluguel"/>
    <n v="1200"/>
    <s v="Transferência"/>
    <s v="Pago"/>
  </r>
  <r>
    <d v="2024-11-28T00:00:00"/>
    <x v="4"/>
    <x v="0"/>
    <x v="13"/>
    <s v="Conta de luz"/>
    <n v="100"/>
    <s v="Transferência"/>
    <s v="Pendente"/>
  </r>
  <r>
    <d v="2024-11-29T00:00:00"/>
    <x v="4"/>
    <x v="1"/>
    <x v="0"/>
    <s v="Recebimento de presente"/>
    <n v="250"/>
    <s v="PIX"/>
    <s v="Recebido"/>
  </r>
  <r>
    <d v="2024-11-30T00:00:00"/>
    <x v="4"/>
    <x v="0"/>
    <x v="5"/>
    <s v="Roupas"/>
    <n v="400"/>
    <s v="Cartão de Crédito"/>
    <s v="Pago"/>
  </r>
  <r>
    <d v="2024-12-01T00:00:00"/>
    <x v="5"/>
    <x v="0"/>
    <x v="14"/>
    <s v="Ingresso para show"/>
    <n v="150"/>
    <s v="Cartão de Crédito"/>
    <s v="Pago"/>
  </r>
  <r>
    <d v="2024-12-02T00:00:00"/>
    <x v="5"/>
    <x v="1"/>
    <x v="15"/>
    <s v="Prêmio de sorteio"/>
    <n v="500"/>
    <s v="PIX"/>
    <s v="Recebido"/>
  </r>
  <r>
    <d v="2024-12-03T00:00:00"/>
    <x v="5"/>
    <x v="0"/>
    <x v="13"/>
    <s v="Conta de água"/>
    <n v="60"/>
    <s v="Transferência"/>
    <s v="Pago"/>
  </r>
  <r>
    <d v="2024-12-05T00:00:00"/>
    <x v="5"/>
    <x v="1"/>
    <x v="16"/>
    <s v="Recebimento de aluguel"/>
    <n v="1200"/>
    <s v="Transferência"/>
    <s v="Recebido"/>
  </r>
  <r>
    <d v="2024-12-07T00:00:00"/>
    <x v="5"/>
    <x v="0"/>
    <x v="3"/>
    <s v="Restaurante"/>
    <n v="120"/>
    <s v="Cartão de Débito"/>
    <s v="Pendente"/>
  </r>
  <r>
    <d v="2024-12-09T00:00:00"/>
    <x v="5"/>
    <x v="1"/>
    <x v="17"/>
    <s v="Comissão de vendas"/>
    <n v="350"/>
    <s v="Transferência"/>
    <s v="Recebido"/>
  </r>
  <r>
    <d v="2024-12-11T00:00:00"/>
    <x v="5"/>
    <x v="0"/>
    <x v="10"/>
    <s v="Curso online"/>
    <n v="300"/>
    <s v="Cartão de Crédito"/>
    <s v="Pago"/>
  </r>
  <r>
    <d v="2024-12-13T00:00:00"/>
    <x v="5"/>
    <x v="0"/>
    <x v="2"/>
    <s v="Combustível"/>
    <n v="180"/>
    <s v="Cartão de Débito"/>
    <s v="Pago"/>
  </r>
  <r>
    <d v="2024-12-15T00:00:00"/>
    <x v="5"/>
    <x v="1"/>
    <x v="8"/>
    <s v="Rendimentos de fundo de ações"/>
    <n v="400"/>
    <s v="Transferência"/>
    <s v="Recebido"/>
  </r>
  <r>
    <d v="2024-12-17T00:00:00"/>
    <x v="5"/>
    <x v="0"/>
    <x v="9"/>
    <s v="Medicamentos"/>
    <n v="50"/>
    <s v="Cartão de Crédito"/>
    <s v="Pendente"/>
  </r>
  <r>
    <d v="2024-12-19T00:00:00"/>
    <x v="5"/>
    <x v="1"/>
    <x v="1"/>
    <s v="Venda de móveis usados"/>
    <n v="600"/>
    <s v="PIX"/>
    <s v="Recebido"/>
  </r>
  <r>
    <d v="2024-12-20T00:00:00"/>
    <x v="5"/>
    <x v="0"/>
    <x v="0"/>
    <s v="Presente de natal"/>
    <n v="200"/>
    <s v="Transferência"/>
    <s v="Pago"/>
  </r>
  <r>
    <d v="2024-12-22T00:00:00"/>
    <x v="5"/>
    <x v="1"/>
    <x v="18"/>
    <s v="Doação recebida"/>
    <n v="100"/>
    <s v="Transferência"/>
    <s v="Recebido"/>
  </r>
  <r>
    <d v="2024-12-24T00:00:00"/>
    <x v="5"/>
    <x v="0"/>
    <x v="7"/>
    <s v="Viagem de fim de semana"/>
    <n v="900"/>
    <s v="Cartão de Crédito"/>
    <s v="Pago"/>
  </r>
  <r>
    <d v="2024-12-26T00:00:00"/>
    <x v="5"/>
    <x v="1"/>
    <x v="6"/>
    <s v="Reembolso de despesas médicas"/>
    <n v="25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9EA3E-6E02-48B3-8CB6-52791146E595}" name="tbl_saída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G7:H20" firstHeaderRow="1" firstDataRow="1" firstDataCol="1" rowPageCount="1" colPageCount="1"/>
  <pivotFields count="8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20">
        <item x="3"/>
        <item x="16"/>
        <item x="11"/>
        <item x="17"/>
        <item x="5"/>
        <item x="13"/>
        <item x="18"/>
        <item x="10"/>
        <item x="14"/>
        <item x="8"/>
        <item x="7"/>
        <item x="12"/>
        <item x="15"/>
        <item x="0"/>
        <item x="6"/>
        <item x="4"/>
        <item x="9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3">
    <i>
      <x/>
    </i>
    <i>
      <x v="2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6"/>
    </i>
    <i>
      <x v="17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7F533-D798-4760-B85B-2227DE1D666D}" name="tbl_entrada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6">
  <location ref="D7:E17" firstHeaderRow="1" firstDataRow="1" firstDataCol="1" rowPageCount="1" colPageCount="1"/>
  <pivotFields count="8">
    <pivotField compact="0" numFmtId="14" outline="0" showAll="0"/>
    <pivotField compact="0" numFmtId="1" outline="0" showAll="0">
      <items count="7">
        <item x="0"/>
        <item x="1"/>
        <item x="2"/>
        <item x="3"/>
        <item x="4"/>
        <item x="5"/>
        <item t="default"/>
      </items>
    </pivotField>
    <pivotField axis="axisPage" compact="0" outline="0" multipleItemSelectionAllowed="1" showAll="0">
      <items count="3">
        <item x="1"/>
        <item h="1" x="0"/>
        <item t="default"/>
      </items>
    </pivotField>
    <pivotField axis="axisRow" compact="0" outline="0" showAll="0">
      <items count="20">
        <item x="3"/>
        <item x="16"/>
        <item x="11"/>
        <item x="17"/>
        <item x="5"/>
        <item x="13"/>
        <item x="18"/>
        <item x="10"/>
        <item x="14"/>
        <item x="8"/>
        <item x="7"/>
        <item x="12"/>
        <item x="15"/>
        <item x="0"/>
        <item x="6"/>
        <item x="4"/>
        <item x="9"/>
        <item x="2"/>
        <item x="1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0">
    <i>
      <x v="1"/>
    </i>
    <i>
      <x v="3"/>
    </i>
    <i>
      <x v="6"/>
    </i>
    <i>
      <x v="9"/>
    </i>
    <i>
      <x v="12"/>
    </i>
    <i>
      <x v="13"/>
    </i>
    <i>
      <x v="14"/>
    </i>
    <i>
      <x v="15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3" baseItem="0" numFmtId="164"/>
  </dataFields>
  <formats count="1">
    <format dxfId="1">
      <pivotArea dataOnly="0" labelOnly="1" outline="0" fieldPosition="0">
        <references count="1">
          <reference field="3" count="1">
            <x v="1"/>
          </reference>
        </references>
      </pivotArea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682BE18-E9A0-4439-A5CC-2F4D83F84188}" sourceName="Mês">
  <pivotTables>
    <pivotTable tabId="2" name="tbl_entrada"/>
    <pivotTable tabId="2" name="tbl_saída"/>
  </pivotTables>
  <data>
    <tabular pivotCacheId="504069778" sortOrder="descending">
      <items count="6">
        <i x="5" s="1"/>
        <i x="4" s="1"/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783A4C9-52F8-4DE2-8451-3EB7FD24FC02}" cache="SegmentaçãodeDados_Mês" caption="Mês" style="MY 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ECC2E-B941-42C3-920B-119B2C289E83}" name="tbl_operations" displayName="tbl_operations" ref="A1:H33" totalsRowShown="0" headerRowDxfId="20" dataDxfId="19">
  <autoFilter ref="A1:H33" xr:uid="{06EECC2E-B941-42C3-920B-119B2C289E83}"/>
  <sortState xmlns:xlrd2="http://schemas.microsoft.com/office/spreadsheetml/2017/richdata2" ref="A2:H33">
    <sortCondition ref="A2:A33"/>
  </sortState>
  <tableColumns count="8">
    <tableColumn id="1" xr3:uid="{F7103E9D-8C83-4CFC-9BA2-F44624728478}" name="Data" dataDxfId="18"/>
    <tableColumn id="9" xr3:uid="{8E0A37B2-5379-4410-9605-75488872D7A1}" name="Mês" dataDxfId="17">
      <calculatedColumnFormula>MONTH(tbl_operations[[#This Row],[Data]])</calculatedColumnFormula>
    </tableColumn>
    <tableColumn id="2" xr3:uid="{B34E4526-ACC2-4F9F-B489-A0954271AE1E}" name="Tipo" dataDxfId="16"/>
    <tableColumn id="3" xr3:uid="{A360FA9D-B771-4542-A011-0973BE64EF3A}" name="Categoria" dataDxfId="15"/>
    <tableColumn id="4" xr3:uid="{47AB3198-A3FB-407D-9E91-DF4C22D03E8E}" name="Descrição" dataDxfId="14"/>
    <tableColumn id="5" xr3:uid="{4D3BABAB-0DC1-4BF8-B490-33794A872C37}" name="Valor" dataDxfId="13"/>
    <tableColumn id="6" xr3:uid="{BF1EC4A0-D47C-449A-8A3F-785AF6E534D6}" name="Operação Bancaria" dataDxfId="12"/>
    <tableColumn id="7" xr3:uid="{342BF35C-3786-4E2A-9057-201CBBC70700}" name="Status" dataDxfId="1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01E5E-AE8C-42CC-ADEA-05381131F53E}" name="Tabela2" displayName="Tabela2" ref="C6:D28" totalsRowShown="0" headerRowDxfId="10" dataDxfId="8" headerRowBorderDxfId="9" tableBorderDxfId="7" totalsRowBorderDxfId="6">
  <autoFilter ref="C6:D28" xr:uid="{10F01E5E-AE8C-42CC-ADEA-05381131F53E}"/>
  <tableColumns count="2">
    <tableColumn id="1" xr3:uid="{E282CCB4-27EE-4DA9-A392-B8C47415FEC5}" name="Data de Lançamento" dataDxfId="5" totalsRowDxfId="4"/>
    <tableColumn id="2" xr3:uid="{5C4D7466-8DE1-4988-B4AD-67BC0AE24A8C}" name="Depósito Reservado" dataDxfId="3" totalsRow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3"/>
  <sheetViews>
    <sheetView zoomScale="85" zoomScaleNormal="85" workbookViewId="0"/>
  </sheetViews>
  <sheetFormatPr defaultColWidth="29" defaultRowHeight="33" customHeight="1" x14ac:dyDescent="0.3"/>
  <cols>
    <col min="1" max="4" width="29" style="1"/>
    <col min="5" max="5" width="36.33203125" style="1" customWidth="1"/>
    <col min="6" max="16384" width="29" style="1"/>
  </cols>
  <sheetData>
    <row r="1" spans="1:8" ht="33" customHeight="1" x14ac:dyDescent="0.3">
      <c r="A1" s="1" t="s">
        <v>0</v>
      </c>
      <c r="B1" s="1" t="s">
        <v>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33" customHeight="1" x14ac:dyDescent="0.3">
      <c r="A2" s="2">
        <v>45480</v>
      </c>
      <c r="B2" s="11">
        <f>MONTH(tbl_operations[[#This Row],[Data]])</f>
        <v>7</v>
      </c>
      <c r="C2" s="1" t="s">
        <v>12</v>
      </c>
      <c r="D2" s="1" t="s">
        <v>41</v>
      </c>
      <c r="E2" s="1" t="s">
        <v>68</v>
      </c>
      <c r="F2" s="3">
        <v>230</v>
      </c>
      <c r="G2" s="1" t="s">
        <v>21</v>
      </c>
      <c r="H2" s="1" t="s">
        <v>16</v>
      </c>
    </row>
    <row r="3" spans="1:8" ht="33" customHeight="1" x14ac:dyDescent="0.3">
      <c r="A3" s="2">
        <v>45493</v>
      </c>
      <c r="B3" s="11">
        <f>MONTH(tbl_operations[[#This Row],[Data]])</f>
        <v>7</v>
      </c>
      <c r="C3" s="1" t="s">
        <v>7</v>
      </c>
      <c r="D3" s="1" t="s">
        <v>31</v>
      </c>
      <c r="E3" s="1" t="s">
        <v>32</v>
      </c>
      <c r="F3" s="3">
        <v>500</v>
      </c>
      <c r="G3" s="1" t="s">
        <v>33</v>
      </c>
      <c r="H3" s="1" t="s">
        <v>11</v>
      </c>
    </row>
    <row r="4" spans="1:8" ht="33" customHeight="1" x14ac:dyDescent="0.3">
      <c r="A4" s="2">
        <v>45511</v>
      </c>
      <c r="B4" s="11">
        <f>MONTH(tbl_operations[[#This Row],[Data]])</f>
        <v>8</v>
      </c>
      <c r="C4" s="1" t="s">
        <v>12</v>
      </c>
      <c r="D4" s="1" t="s">
        <v>19</v>
      </c>
      <c r="E4" s="1" t="s">
        <v>20</v>
      </c>
      <c r="F4" s="3">
        <v>80</v>
      </c>
      <c r="G4" s="1" t="s">
        <v>21</v>
      </c>
      <c r="H4" s="1" t="s">
        <v>16</v>
      </c>
    </row>
    <row r="5" spans="1:8" ht="33" customHeight="1" x14ac:dyDescent="0.3">
      <c r="A5" s="2">
        <v>45538</v>
      </c>
      <c r="B5" s="11">
        <f>MONTH(tbl_operations[[#This Row],[Data]])</f>
        <v>9</v>
      </c>
      <c r="C5" s="1" t="s">
        <v>12</v>
      </c>
      <c r="D5" s="1" t="s">
        <v>13</v>
      </c>
      <c r="E5" s="1" t="s">
        <v>14</v>
      </c>
      <c r="F5" s="3">
        <v>250</v>
      </c>
      <c r="G5" s="1" t="s">
        <v>15</v>
      </c>
      <c r="H5" s="1" t="s">
        <v>16</v>
      </c>
    </row>
    <row r="6" spans="1:8" ht="33" customHeight="1" x14ac:dyDescent="0.3">
      <c r="A6" s="2">
        <v>45566</v>
      </c>
      <c r="B6" s="11">
        <f>MONTH(tbl_operations[[#This Row],[Data]])</f>
        <v>10</v>
      </c>
      <c r="C6" s="1" t="s">
        <v>7</v>
      </c>
      <c r="D6" s="1" t="s">
        <v>8</v>
      </c>
      <c r="E6" s="1" t="s">
        <v>9</v>
      </c>
      <c r="F6" s="3">
        <v>3500</v>
      </c>
      <c r="G6" s="1" t="s">
        <v>10</v>
      </c>
      <c r="H6" s="1" t="s">
        <v>11</v>
      </c>
    </row>
    <row r="7" spans="1:8" ht="33" customHeight="1" x14ac:dyDescent="0.3">
      <c r="A7" s="2">
        <v>45579</v>
      </c>
      <c r="B7" s="11">
        <f>MONTH(tbl_operations[[#This Row],[Data]])</f>
        <v>10</v>
      </c>
      <c r="C7" s="1" t="s">
        <v>12</v>
      </c>
      <c r="D7" s="1" t="s">
        <v>43</v>
      </c>
      <c r="E7" s="1" t="s">
        <v>69</v>
      </c>
      <c r="F7" s="3">
        <v>400</v>
      </c>
      <c r="G7" s="1" t="s">
        <v>10</v>
      </c>
      <c r="H7" s="1" t="s">
        <v>16</v>
      </c>
    </row>
    <row r="8" spans="1:8" ht="33" customHeight="1" x14ac:dyDescent="0.3">
      <c r="A8" s="2">
        <v>45601</v>
      </c>
      <c r="B8" s="11">
        <f>MONTH(tbl_operations[[#This Row],[Data]])</f>
        <v>11</v>
      </c>
      <c r="C8" s="1" t="s">
        <v>7</v>
      </c>
      <c r="D8" s="1" t="s">
        <v>17</v>
      </c>
      <c r="E8" s="1" t="s">
        <v>18</v>
      </c>
      <c r="F8" s="3">
        <v>150</v>
      </c>
      <c r="G8" s="1" t="s">
        <v>10</v>
      </c>
      <c r="H8" s="1" t="s">
        <v>11</v>
      </c>
    </row>
    <row r="9" spans="1:8" ht="33" customHeight="1" x14ac:dyDescent="0.3">
      <c r="A9" s="6">
        <v>45606</v>
      </c>
      <c r="B9" s="12">
        <f>MONTH(tbl_operations[[#This Row],[Data]])</f>
        <v>11</v>
      </c>
      <c r="C9" s="1" t="s">
        <v>12</v>
      </c>
      <c r="D9" s="1" t="s">
        <v>22</v>
      </c>
      <c r="E9" s="1" t="s">
        <v>23</v>
      </c>
      <c r="F9" s="3">
        <v>40</v>
      </c>
      <c r="G9" s="1" t="s">
        <v>21</v>
      </c>
      <c r="H9" s="1" t="s">
        <v>24</v>
      </c>
    </row>
    <row r="10" spans="1:8" ht="33" customHeight="1" x14ac:dyDescent="0.3">
      <c r="A10" s="2">
        <v>45608</v>
      </c>
      <c r="B10" s="11">
        <f>MONTH(tbl_operations[[#This Row],[Data]])</f>
        <v>11</v>
      </c>
      <c r="C10" s="1" t="s">
        <v>12</v>
      </c>
      <c r="D10" s="1" t="s">
        <v>25</v>
      </c>
      <c r="E10" s="1" t="s">
        <v>26</v>
      </c>
      <c r="F10" s="3">
        <v>200</v>
      </c>
      <c r="G10" s="1" t="s">
        <v>10</v>
      </c>
      <c r="H10" s="1" t="s">
        <v>16</v>
      </c>
    </row>
    <row r="11" spans="1:8" ht="33" customHeight="1" x14ac:dyDescent="0.3">
      <c r="A11" s="2">
        <v>45611</v>
      </c>
      <c r="B11" s="11">
        <f>MONTH(tbl_operations[[#This Row],[Data]])</f>
        <v>11</v>
      </c>
      <c r="C11" s="1" t="s">
        <v>12</v>
      </c>
      <c r="D11" s="1" t="s">
        <v>27</v>
      </c>
      <c r="E11" s="1" t="s">
        <v>28</v>
      </c>
      <c r="F11" s="3">
        <v>300</v>
      </c>
      <c r="G11" s="1" t="s">
        <v>10</v>
      </c>
      <c r="H11" s="1" t="s">
        <v>16</v>
      </c>
    </row>
    <row r="12" spans="1:8" ht="33" customHeight="1" x14ac:dyDescent="0.3">
      <c r="A12" s="2">
        <v>45614</v>
      </c>
      <c r="B12" s="11">
        <f>MONTH(tbl_operations[[#This Row],[Data]])</f>
        <v>11</v>
      </c>
      <c r="C12" s="1" t="s">
        <v>12</v>
      </c>
      <c r="D12" s="1" t="s">
        <v>29</v>
      </c>
      <c r="E12" s="1" t="s">
        <v>30</v>
      </c>
      <c r="F12" s="3">
        <v>120</v>
      </c>
      <c r="G12" s="1" t="s">
        <v>15</v>
      </c>
      <c r="H12" s="1" t="s">
        <v>16</v>
      </c>
    </row>
    <row r="13" spans="1:8" ht="33" customHeight="1" x14ac:dyDescent="0.3">
      <c r="A13" s="2">
        <v>45618</v>
      </c>
      <c r="B13" s="11">
        <f>MONTH(tbl_operations[[#This Row],[Data]])</f>
        <v>11</v>
      </c>
      <c r="C13" s="1" t="s">
        <v>12</v>
      </c>
      <c r="D13" s="1" t="s">
        <v>34</v>
      </c>
      <c r="E13" s="1" t="s">
        <v>35</v>
      </c>
      <c r="F13" s="3">
        <v>30</v>
      </c>
      <c r="G13" s="1" t="s">
        <v>21</v>
      </c>
      <c r="H13" s="1" t="s">
        <v>24</v>
      </c>
    </row>
    <row r="14" spans="1:8" ht="33" customHeight="1" x14ac:dyDescent="0.3">
      <c r="A14" s="2">
        <v>45621</v>
      </c>
      <c r="B14" s="11">
        <f>MONTH(tbl_operations[[#This Row],[Data]])</f>
        <v>11</v>
      </c>
      <c r="C14" s="1" t="s">
        <v>7</v>
      </c>
      <c r="D14" s="1" t="s">
        <v>17</v>
      </c>
      <c r="E14" s="1" t="s">
        <v>36</v>
      </c>
      <c r="F14" s="3">
        <v>1000</v>
      </c>
      <c r="G14" s="1" t="s">
        <v>10</v>
      </c>
      <c r="H14" s="1" t="s">
        <v>11</v>
      </c>
    </row>
    <row r="15" spans="1:8" ht="33" customHeight="1" x14ac:dyDescent="0.3">
      <c r="A15" s="2">
        <v>45623</v>
      </c>
      <c r="B15" s="11">
        <f>MONTH(tbl_operations[[#This Row],[Data]])</f>
        <v>11</v>
      </c>
      <c r="C15" s="1" t="s">
        <v>12</v>
      </c>
      <c r="D15" s="1" t="s">
        <v>37</v>
      </c>
      <c r="E15" s="1" t="s">
        <v>38</v>
      </c>
      <c r="F15" s="3">
        <v>1200</v>
      </c>
      <c r="G15" s="1" t="s">
        <v>10</v>
      </c>
      <c r="H15" s="1" t="s">
        <v>16</v>
      </c>
    </row>
    <row r="16" spans="1:8" ht="33" customHeight="1" x14ac:dyDescent="0.3">
      <c r="A16" s="2">
        <v>45624</v>
      </c>
      <c r="B16" s="11">
        <f>MONTH(tbl_operations[[#This Row],[Data]])</f>
        <v>11</v>
      </c>
      <c r="C16" s="1" t="s">
        <v>12</v>
      </c>
      <c r="D16" s="1" t="s">
        <v>39</v>
      </c>
      <c r="E16" s="1" t="s">
        <v>40</v>
      </c>
      <c r="F16" s="3">
        <v>100</v>
      </c>
      <c r="G16" s="1" t="s">
        <v>10</v>
      </c>
      <c r="H16" s="1" t="s">
        <v>24</v>
      </c>
    </row>
    <row r="17" spans="1:8" ht="33" customHeight="1" x14ac:dyDescent="0.3">
      <c r="A17" s="2">
        <v>45625</v>
      </c>
      <c r="B17" s="11">
        <f>MONTH(tbl_operations[[#This Row],[Data]])</f>
        <v>11</v>
      </c>
      <c r="C17" s="1" t="s">
        <v>7</v>
      </c>
      <c r="D17" s="1" t="s">
        <v>41</v>
      </c>
      <c r="E17" s="1" t="s">
        <v>42</v>
      </c>
      <c r="F17" s="3">
        <v>250</v>
      </c>
      <c r="G17" s="1" t="s">
        <v>33</v>
      </c>
      <c r="H17" s="1" t="s">
        <v>11</v>
      </c>
    </row>
    <row r="18" spans="1:8" ht="33" customHeight="1" x14ac:dyDescent="0.3">
      <c r="A18" s="2">
        <v>45626</v>
      </c>
      <c r="B18" s="11">
        <f>MONTH(tbl_operations[[#This Row],[Data]])</f>
        <v>11</v>
      </c>
      <c r="C18" s="1" t="s">
        <v>12</v>
      </c>
      <c r="D18" s="1" t="s">
        <v>43</v>
      </c>
      <c r="E18" s="1" t="s">
        <v>44</v>
      </c>
      <c r="F18" s="3">
        <v>400</v>
      </c>
      <c r="G18" s="1" t="s">
        <v>21</v>
      </c>
      <c r="H18" s="1" t="s">
        <v>16</v>
      </c>
    </row>
    <row r="19" spans="1:8" ht="33" customHeight="1" x14ac:dyDescent="0.3">
      <c r="A19" s="2">
        <v>45627</v>
      </c>
      <c r="B19" s="11">
        <f>MONTH(tbl_operations[[#This Row],[Data]])</f>
        <v>12</v>
      </c>
      <c r="C19" s="1" t="s">
        <v>12</v>
      </c>
      <c r="D19" s="1" t="s">
        <v>45</v>
      </c>
      <c r="E19" s="1" t="s">
        <v>46</v>
      </c>
      <c r="F19" s="3">
        <v>150</v>
      </c>
      <c r="G19" s="1" t="s">
        <v>21</v>
      </c>
      <c r="H19" s="1" t="s">
        <v>16</v>
      </c>
    </row>
    <row r="20" spans="1:8" ht="33" customHeight="1" x14ac:dyDescent="0.3">
      <c r="A20" s="2">
        <v>45628</v>
      </c>
      <c r="B20" s="11">
        <f>MONTH(tbl_operations[[#This Row],[Data]])</f>
        <v>12</v>
      </c>
      <c r="C20" s="1" t="s">
        <v>7</v>
      </c>
      <c r="D20" s="1" t="s">
        <v>47</v>
      </c>
      <c r="E20" s="1" t="s">
        <v>48</v>
      </c>
      <c r="F20" s="3">
        <v>500</v>
      </c>
      <c r="G20" s="1" t="s">
        <v>33</v>
      </c>
      <c r="H20" s="1" t="s">
        <v>11</v>
      </c>
    </row>
    <row r="21" spans="1:8" ht="33" customHeight="1" x14ac:dyDescent="0.3">
      <c r="A21" s="2">
        <v>45629</v>
      </c>
      <c r="B21" s="11">
        <f>MONTH(tbl_operations[[#This Row],[Data]])</f>
        <v>12</v>
      </c>
      <c r="C21" s="1" t="s">
        <v>12</v>
      </c>
      <c r="D21" s="1" t="s">
        <v>39</v>
      </c>
      <c r="E21" s="1" t="s">
        <v>49</v>
      </c>
      <c r="F21" s="3">
        <v>60</v>
      </c>
      <c r="G21" s="1" t="s">
        <v>10</v>
      </c>
      <c r="H21" s="1" t="s">
        <v>16</v>
      </c>
    </row>
    <row r="22" spans="1:8" ht="33" customHeight="1" x14ac:dyDescent="0.3">
      <c r="A22" s="2">
        <v>45631</v>
      </c>
      <c r="B22" s="11">
        <f>MONTH(tbl_operations[[#This Row],[Data]])</f>
        <v>12</v>
      </c>
      <c r="C22" s="1" t="s">
        <v>7</v>
      </c>
      <c r="D22" s="1" t="s">
        <v>38</v>
      </c>
      <c r="E22" s="1" t="s">
        <v>50</v>
      </c>
      <c r="F22" s="3">
        <v>1200</v>
      </c>
      <c r="G22" s="1" t="s">
        <v>10</v>
      </c>
      <c r="H22" s="1" t="s">
        <v>11</v>
      </c>
    </row>
    <row r="23" spans="1:8" ht="33" customHeight="1" x14ac:dyDescent="0.3">
      <c r="A23" s="2">
        <v>45633</v>
      </c>
      <c r="B23" s="11">
        <f>MONTH(tbl_operations[[#This Row],[Data]])</f>
        <v>12</v>
      </c>
      <c r="C23" s="1" t="s">
        <v>12</v>
      </c>
      <c r="D23" s="1" t="s">
        <v>13</v>
      </c>
      <c r="E23" s="1" t="s">
        <v>51</v>
      </c>
      <c r="F23" s="3">
        <v>120</v>
      </c>
      <c r="G23" s="1" t="s">
        <v>15</v>
      </c>
      <c r="H23" s="1" t="s">
        <v>24</v>
      </c>
    </row>
    <row r="24" spans="1:8" ht="33" customHeight="1" x14ac:dyDescent="0.3">
      <c r="A24" s="2">
        <v>45635</v>
      </c>
      <c r="B24" s="11">
        <f>MONTH(tbl_operations[[#This Row],[Data]])</f>
        <v>12</v>
      </c>
      <c r="C24" s="1" t="s">
        <v>7</v>
      </c>
      <c r="D24" s="1" t="s">
        <v>52</v>
      </c>
      <c r="E24" s="1" t="s">
        <v>53</v>
      </c>
      <c r="F24" s="3">
        <v>350</v>
      </c>
      <c r="G24" s="1" t="s">
        <v>10</v>
      </c>
      <c r="H24" s="1" t="s">
        <v>11</v>
      </c>
    </row>
    <row r="25" spans="1:8" ht="33" customHeight="1" x14ac:dyDescent="0.3">
      <c r="A25" s="2">
        <v>45637</v>
      </c>
      <c r="B25" s="11">
        <f>MONTH(tbl_operations[[#This Row],[Data]])</f>
        <v>12</v>
      </c>
      <c r="C25" s="1" t="s">
        <v>12</v>
      </c>
      <c r="D25" s="1" t="s">
        <v>29</v>
      </c>
      <c r="E25" s="1" t="s">
        <v>54</v>
      </c>
      <c r="F25" s="3">
        <v>300</v>
      </c>
      <c r="G25" s="1" t="s">
        <v>21</v>
      </c>
      <c r="H25" s="1" t="s">
        <v>16</v>
      </c>
    </row>
    <row r="26" spans="1:8" ht="33" customHeight="1" x14ac:dyDescent="0.3">
      <c r="A26" s="2">
        <v>45639</v>
      </c>
      <c r="B26" s="11">
        <f>MONTH(tbl_operations[[#This Row],[Data]])</f>
        <v>12</v>
      </c>
      <c r="C26" s="1" t="s">
        <v>12</v>
      </c>
      <c r="D26" s="1" t="s">
        <v>19</v>
      </c>
      <c r="E26" s="1" t="s">
        <v>55</v>
      </c>
      <c r="F26" s="3">
        <v>180</v>
      </c>
      <c r="G26" s="1" t="s">
        <v>15</v>
      </c>
      <c r="H26" s="1" t="s">
        <v>16</v>
      </c>
    </row>
    <row r="27" spans="1:8" ht="33" customHeight="1" x14ac:dyDescent="0.3">
      <c r="A27" s="2">
        <v>45641</v>
      </c>
      <c r="B27" s="11">
        <f>MONTH(tbl_operations[[#This Row],[Data]])</f>
        <v>12</v>
      </c>
      <c r="C27" s="1" t="s">
        <v>7</v>
      </c>
      <c r="D27" s="1" t="s">
        <v>25</v>
      </c>
      <c r="E27" s="1" t="s">
        <v>56</v>
      </c>
      <c r="F27" s="3">
        <v>400</v>
      </c>
      <c r="G27" s="1" t="s">
        <v>10</v>
      </c>
      <c r="H27" s="1" t="s">
        <v>11</v>
      </c>
    </row>
    <row r="28" spans="1:8" ht="33" customHeight="1" x14ac:dyDescent="0.3">
      <c r="A28" s="2">
        <v>45643</v>
      </c>
      <c r="B28" s="11">
        <f>MONTH(tbl_operations[[#This Row],[Data]])</f>
        <v>12</v>
      </c>
      <c r="C28" s="1" t="s">
        <v>12</v>
      </c>
      <c r="D28" s="1" t="s">
        <v>27</v>
      </c>
      <c r="E28" s="1" t="s">
        <v>57</v>
      </c>
      <c r="F28" s="3">
        <v>50</v>
      </c>
      <c r="G28" s="1" t="s">
        <v>21</v>
      </c>
      <c r="H28" s="1" t="s">
        <v>24</v>
      </c>
    </row>
    <row r="29" spans="1:8" ht="33" customHeight="1" x14ac:dyDescent="0.3">
      <c r="A29" s="2">
        <v>45645</v>
      </c>
      <c r="B29" s="11">
        <f>MONTH(tbl_operations[[#This Row],[Data]])</f>
        <v>12</v>
      </c>
      <c r="C29" s="1" t="s">
        <v>7</v>
      </c>
      <c r="D29" s="1" t="s">
        <v>31</v>
      </c>
      <c r="E29" s="1" t="s">
        <v>58</v>
      </c>
      <c r="F29" s="3">
        <v>600</v>
      </c>
      <c r="G29" s="1" t="s">
        <v>33</v>
      </c>
      <c r="H29" s="1" t="s">
        <v>11</v>
      </c>
    </row>
    <row r="30" spans="1:8" ht="33" customHeight="1" x14ac:dyDescent="0.3">
      <c r="A30" s="2">
        <v>45646</v>
      </c>
      <c r="B30" s="11">
        <f>MONTH(tbl_operations[[#This Row],[Data]])</f>
        <v>12</v>
      </c>
      <c r="C30" s="1" t="s">
        <v>12</v>
      </c>
      <c r="D30" s="1" t="s">
        <v>41</v>
      </c>
      <c r="E30" s="1" t="s">
        <v>59</v>
      </c>
      <c r="F30" s="3">
        <v>200</v>
      </c>
      <c r="G30" s="1" t="s">
        <v>10</v>
      </c>
      <c r="H30" s="1" t="s">
        <v>16</v>
      </c>
    </row>
    <row r="31" spans="1:8" ht="33" customHeight="1" x14ac:dyDescent="0.3">
      <c r="A31" s="2">
        <v>45648</v>
      </c>
      <c r="B31" s="11">
        <f>MONTH(tbl_operations[[#This Row],[Data]])</f>
        <v>12</v>
      </c>
      <c r="C31" s="1" t="s">
        <v>7</v>
      </c>
      <c r="D31" s="1" t="s">
        <v>60</v>
      </c>
      <c r="E31" s="1" t="s">
        <v>61</v>
      </c>
      <c r="F31" s="3">
        <v>100</v>
      </c>
      <c r="G31" s="1" t="s">
        <v>10</v>
      </c>
      <c r="H31" s="1" t="s">
        <v>11</v>
      </c>
    </row>
    <row r="32" spans="1:8" ht="33" customHeight="1" x14ac:dyDescent="0.3">
      <c r="A32" s="2">
        <v>45650</v>
      </c>
      <c r="B32" s="11">
        <f>MONTH(tbl_operations[[#This Row],[Data]])</f>
        <v>12</v>
      </c>
      <c r="C32" s="1" t="s">
        <v>12</v>
      </c>
      <c r="D32" s="1" t="s">
        <v>22</v>
      </c>
      <c r="E32" s="1" t="s">
        <v>62</v>
      </c>
      <c r="F32" s="3">
        <v>900</v>
      </c>
      <c r="G32" s="1" t="s">
        <v>21</v>
      </c>
      <c r="H32" s="1" t="s">
        <v>16</v>
      </c>
    </row>
    <row r="33" spans="1:8" ht="33" customHeight="1" x14ac:dyDescent="0.3">
      <c r="A33" s="2">
        <v>45652</v>
      </c>
      <c r="B33" s="11">
        <f>MONTH(tbl_operations[[#This Row],[Data]])</f>
        <v>12</v>
      </c>
      <c r="C33" s="1" t="s">
        <v>7</v>
      </c>
      <c r="D33" s="1" t="s">
        <v>17</v>
      </c>
      <c r="E33" s="4" t="s">
        <v>63</v>
      </c>
      <c r="F33" s="3">
        <v>250</v>
      </c>
      <c r="G33" s="1" t="s">
        <v>10</v>
      </c>
      <c r="H3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E427-E328-4B0C-947F-A0EDCC1D7ED9}">
  <sheetPr>
    <tabColor rgb="FF00B0F0"/>
  </sheetPr>
  <dimension ref="C1:D28"/>
  <sheetViews>
    <sheetView zoomScale="120" zoomScaleNormal="120" workbookViewId="0">
      <selection activeCell="H8" sqref="H8"/>
    </sheetView>
  </sheetViews>
  <sheetFormatPr defaultRowHeight="14.4" x14ac:dyDescent="0.3"/>
  <cols>
    <col min="3" max="3" width="25" customWidth="1"/>
    <col min="4" max="4" width="23.44140625" customWidth="1"/>
  </cols>
  <sheetData>
    <row r="1" spans="3:4" s="9" customFormat="1" ht="51.6" customHeight="1" x14ac:dyDescent="0.3"/>
    <row r="3" spans="3:4" x14ac:dyDescent="0.3">
      <c r="C3" s="16" t="s">
        <v>71</v>
      </c>
      <c r="D3" s="17">
        <f>SUM(Tabela2[Depósito Reservado])</f>
        <v>10618</v>
      </c>
    </row>
    <row r="4" spans="3:4" x14ac:dyDescent="0.3">
      <c r="C4" s="16" t="s">
        <v>72</v>
      </c>
      <c r="D4" s="17">
        <v>20000</v>
      </c>
    </row>
    <row r="6" spans="3:4" ht="18" customHeight="1" x14ac:dyDescent="0.3">
      <c r="C6" s="13" t="s">
        <v>70</v>
      </c>
      <c r="D6" s="14" t="s">
        <v>73</v>
      </c>
    </row>
    <row r="7" spans="3:4" ht="19.2" customHeight="1" x14ac:dyDescent="0.3">
      <c r="C7" s="15">
        <v>45603</v>
      </c>
      <c r="D7" s="18">
        <v>541</v>
      </c>
    </row>
    <row r="8" spans="3:4" x14ac:dyDescent="0.3">
      <c r="C8" s="15">
        <v>45604</v>
      </c>
      <c r="D8" s="19">
        <v>720</v>
      </c>
    </row>
    <row r="9" spans="3:4" x14ac:dyDescent="0.3">
      <c r="C9" s="15">
        <v>45605</v>
      </c>
      <c r="D9" s="19">
        <v>693</v>
      </c>
    </row>
    <row r="10" spans="3:4" x14ac:dyDescent="0.3">
      <c r="C10" s="15">
        <v>45606</v>
      </c>
      <c r="D10" s="19">
        <v>305</v>
      </c>
    </row>
    <row r="11" spans="3:4" x14ac:dyDescent="0.3">
      <c r="C11" s="15">
        <v>45607</v>
      </c>
      <c r="D11" s="19">
        <v>136</v>
      </c>
    </row>
    <row r="12" spans="3:4" x14ac:dyDescent="0.3">
      <c r="C12" s="15">
        <v>45608</v>
      </c>
      <c r="D12" s="19">
        <v>413</v>
      </c>
    </row>
    <row r="13" spans="3:4" x14ac:dyDescent="0.3">
      <c r="C13" s="15">
        <v>45609</v>
      </c>
      <c r="D13" s="19">
        <v>86</v>
      </c>
    </row>
    <row r="14" spans="3:4" x14ac:dyDescent="0.3">
      <c r="C14" s="15">
        <v>45610</v>
      </c>
      <c r="D14" s="19">
        <v>150</v>
      </c>
    </row>
    <row r="15" spans="3:4" x14ac:dyDescent="0.3">
      <c r="C15" s="15">
        <v>45611</v>
      </c>
      <c r="D15" s="19">
        <v>901</v>
      </c>
    </row>
    <row r="16" spans="3:4" x14ac:dyDescent="0.3">
      <c r="C16" s="15">
        <v>45612</v>
      </c>
      <c r="D16" s="19">
        <v>750</v>
      </c>
    </row>
    <row r="17" spans="3:4" x14ac:dyDescent="0.3">
      <c r="C17" s="15">
        <v>45613</v>
      </c>
      <c r="D17" s="19">
        <v>536</v>
      </c>
    </row>
    <row r="18" spans="3:4" x14ac:dyDescent="0.3">
      <c r="C18" s="15">
        <v>45614</v>
      </c>
      <c r="D18" s="19">
        <v>390</v>
      </c>
    </row>
    <row r="19" spans="3:4" x14ac:dyDescent="0.3">
      <c r="C19" s="15">
        <v>45615</v>
      </c>
      <c r="D19" s="19">
        <v>74</v>
      </c>
    </row>
    <row r="20" spans="3:4" x14ac:dyDescent="0.3">
      <c r="C20" s="15">
        <v>45616</v>
      </c>
      <c r="D20" s="19">
        <v>157</v>
      </c>
    </row>
    <row r="21" spans="3:4" x14ac:dyDescent="0.3">
      <c r="C21" s="15">
        <v>45617</v>
      </c>
      <c r="D21" s="19">
        <v>995</v>
      </c>
    </row>
    <row r="22" spans="3:4" x14ac:dyDescent="0.3">
      <c r="C22" s="15">
        <v>45618</v>
      </c>
      <c r="D22" s="19">
        <v>169</v>
      </c>
    </row>
    <row r="23" spans="3:4" x14ac:dyDescent="0.3">
      <c r="C23" s="15">
        <v>45619</v>
      </c>
      <c r="D23" s="19">
        <v>373</v>
      </c>
    </row>
    <row r="24" spans="3:4" x14ac:dyDescent="0.3">
      <c r="C24" s="15">
        <v>45620</v>
      </c>
      <c r="D24" s="19">
        <v>518</v>
      </c>
    </row>
    <row r="25" spans="3:4" x14ac:dyDescent="0.3">
      <c r="C25" s="15">
        <v>45621</v>
      </c>
      <c r="D25" s="19">
        <v>424</v>
      </c>
    </row>
    <row r="26" spans="3:4" x14ac:dyDescent="0.3">
      <c r="C26" s="15">
        <v>45622</v>
      </c>
      <c r="D26" s="19">
        <v>913</v>
      </c>
    </row>
    <row r="27" spans="3:4" x14ac:dyDescent="0.3">
      <c r="C27" s="15">
        <v>45623</v>
      </c>
      <c r="D27" s="19">
        <v>956</v>
      </c>
    </row>
    <row r="28" spans="3:4" x14ac:dyDescent="0.3">
      <c r="C28" s="15">
        <v>45624</v>
      </c>
      <c r="D28" s="19">
        <v>418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002D-E470-49BC-AEA2-C0DE4D2FA116}">
  <sheetPr>
    <tabColor rgb="FF00B0F0"/>
  </sheetPr>
  <dimension ref="D5:H20"/>
  <sheetViews>
    <sheetView topLeftCell="C4" workbookViewId="0">
      <selection activeCell="D13" sqref="D13"/>
    </sheetView>
  </sheetViews>
  <sheetFormatPr defaultRowHeight="14.4" x14ac:dyDescent="0.3"/>
  <cols>
    <col min="4" max="4" width="11.21875" bestFit="1" customWidth="1"/>
    <col min="5" max="6" width="12.88671875" bestFit="1" customWidth="1"/>
    <col min="7" max="7" width="16.77734375" bestFit="1" customWidth="1"/>
    <col min="8" max="8" width="12.88671875" bestFit="1" customWidth="1"/>
    <col min="9" max="9" width="11.88671875" bestFit="1" customWidth="1"/>
    <col min="10" max="34" width="11.33203125" bestFit="1" customWidth="1"/>
    <col min="35" max="35" width="10.6640625" bestFit="1" customWidth="1"/>
  </cols>
  <sheetData>
    <row r="5" spans="4:8" x14ac:dyDescent="0.3">
      <c r="D5" s="5" t="s">
        <v>1</v>
      </c>
      <c r="E5" t="s">
        <v>7</v>
      </c>
      <c r="G5" s="5" t="s">
        <v>1</v>
      </c>
      <c r="H5" t="s">
        <v>12</v>
      </c>
    </row>
    <row r="7" spans="4:8" x14ac:dyDescent="0.3">
      <c r="D7" s="5" t="s">
        <v>2</v>
      </c>
      <c r="E7" t="s">
        <v>64</v>
      </c>
      <c r="G7" s="5" t="s">
        <v>66</v>
      </c>
      <c r="H7" t="s">
        <v>64</v>
      </c>
    </row>
    <row r="8" spans="4:8" x14ac:dyDescent="0.3">
      <c r="D8" s="20" t="s">
        <v>38</v>
      </c>
      <c r="E8" s="7">
        <v>1200</v>
      </c>
      <c r="G8" s="10" t="s">
        <v>13</v>
      </c>
      <c r="H8" s="7">
        <v>370</v>
      </c>
    </row>
    <row r="9" spans="4:8" x14ac:dyDescent="0.3">
      <c r="D9" t="s">
        <v>52</v>
      </c>
      <c r="E9" s="7">
        <v>350</v>
      </c>
      <c r="G9" s="10" t="s">
        <v>34</v>
      </c>
      <c r="H9" s="7">
        <v>30</v>
      </c>
    </row>
    <row r="10" spans="4:8" x14ac:dyDescent="0.3">
      <c r="D10" t="s">
        <v>60</v>
      </c>
      <c r="E10" s="7">
        <v>100</v>
      </c>
      <c r="G10" s="10" t="s">
        <v>43</v>
      </c>
      <c r="H10" s="7">
        <v>800</v>
      </c>
    </row>
    <row r="11" spans="4:8" x14ac:dyDescent="0.3">
      <c r="D11" t="s">
        <v>25</v>
      </c>
      <c r="E11" s="7">
        <v>400</v>
      </c>
      <c r="G11" s="10" t="s">
        <v>39</v>
      </c>
      <c r="H11" s="7">
        <v>160</v>
      </c>
    </row>
    <row r="12" spans="4:8" x14ac:dyDescent="0.3">
      <c r="D12" t="s">
        <v>47</v>
      </c>
      <c r="E12" s="7">
        <v>500</v>
      </c>
      <c r="G12" s="10" t="s">
        <v>29</v>
      </c>
      <c r="H12" s="7">
        <v>420</v>
      </c>
    </row>
    <row r="13" spans="4:8" x14ac:dyDescent="0.3">
      <c r="D13" t="s">
        <v>41</v>
      </c>
      <c r="E13" s="7">
        <v>250</v>
      </c>
      <c r="G13" s="10" t="s">
        <v>45</v>
      </c>
      <c r="H13" s="7">
        <v>150</v>
      </c>
    </row>
    <row r="14" spans="4:8" x14ac:dyDescent="0.3">
      <c r="D14" t="s">
        <v>17</v>
      </c>
      <c r="E14" s="7">
        <v>1400</v>
      </c>
      <c r="G14" s="10" t="s">
        <v>25</v>
      </c>
      <c r="H14" s="7">
        <v>200</v>
      </c>
    </row>
    <row r="15" spans="4:8" x14ac:dyDescent="0.3">
      <c r="D15" t="s">
        <v>8</v>
      </c>
      <c r="E15" s="7">
        <v>3500</v>
      </c>
      <c r="G15" s="10" t="s">
        <v>22</v>
      </c>
      <c r="H15" s="7">
        <v>940</v>
      </c>
    </row>
    <row r="16" spans="4:8" x14ac:dyDescent="0.3">
      <c r="D16" t="s">
        <v>31</v>
      </c>
      <c r="E16" s="7">
        <v>1100</v>
      </c>
      <c r="G16" s="10" t="s">
        <v>37</v>
      </c>
      <c r="H16" s="7">
        <v>1200</v>
      </c>
    </row>
    <row r="17" spans="4:8" x14ac:dyDescent="0.3">
      <c r="D17" t="s">
        <v>65</v>
      </c>
      <c r="E17" s="7">
        <v>8800</v>
      </c>
      <c r="G17" s="10" t="s">
        <v>41</v>
      </c>
      <c r="H17" s="7">
        <v>430</v>
      </c>
    </row>
    <row r="18" spans="4:8" x14ac:dyDescent="0.3">
      <c r="G18" s="10" t="s">
        <v>27</v>
      </c>
      <c r="H18" s="7">
        <v>350</v>
      </c>
    </row>
    <row r="19" spans="4:8" x14ac:dyDescent="0.3">
      <c r="G19" s="10" t="s">
        <v>19</v>
      </c>
      <c r="H19" s="7">
        <v>260</v>
      </c>
    </row>
    <row r="20" spans="4:8" x14ac:dyDescent="0.3">
      <c r="G20" s="10" t="s">
        <v>65</v>
      </c>
      <c r="H20" s="7">
        <v>5310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F26F-91C6-4188-9B3F-DFDB636C68A7}">
  <dimension ref="A1:U1"/>
  <sheetViews>
    <sheetView showGridLines="0" showRowColHeaders="0" tabSelected="1" zoomScaleNormal="100" zoomScaleSheetLayoutView="96" workbookViewId="0">
      <selection activeCell="B12" sqref="B12"/>
    </sheetView>
  </sheetViews>
  <sheetFormatPr defaultColWidth="0" defaultRowHeight="14.4" x14ac:dyDescent="0.3"/>
  <cols>
    <col min="1" max="1" width="31.44140625" style="9" customWidth="1"/>
    <col min="2" max="18" width="8.88671875" style="8" customWidth="1"/>
    <col min="19" max="19" width="8.21875" style="8" customWidth="1"/>
    <col min="20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MoneyApp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Alessandra Rodrigues dos Santos</dc:creator>
  <cp:keywords/>
  <dc:description/>
  <cp:lastModifiedBy>Paula Alessandra Rodrigues dos Santos</cp:lastModifiedBy>
  <cp:revision/>
  <dcterms:created xsi:type="dcterms:W3CDTF">2024-11-13T12:17:45Z</dcterms:created>
  <dcterms:modified xsi:type="dcterms:W3CDTF">2025-01-02T19:54:41Z</dcterms:modified>
  <cp:category/>
  <cp:contentStatus/>
</cp:coreProperties>
</file>